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rman\Desktop\SAFRAS\CONTROLE_SILO_GRANO_RESTAURADO\"/>
    </mc:Choice>
  </mc:AlternateContent>
  <xr:revisionPtr revIDLastSave="0" documentId="13_ncr:1_{220D5771-8981-43F9-ADAB-F0E2B0846314}" xr6:coauthVersionLast="36" xr6:coauthVersionMax="36" xr10:uidLastSave="{00000000-0000-0000-0000-000000000000}"/>
  <bookViews>
    <workbookView xWindow="0" yWindow="0" windowWidth="20490" windowHeight="8130" tabRatio="853" xr2:uid="{00000000-000D-0000-FFFF-FFFF00000000}"/>
  </bookViews>
  <sheets>
    <sheet name="Relatorio Geral" sheetId="3" r:id="rId1"/>
    <sheet name="Descontos" sheetId="10" r:id="rId2"/>
    <sheet name="Controle Silo Grano" sheetId="1" r:id="rId3"/>
    <sheet name="BT2" sheetId="13" state="hidden" r:id="rId4"/>
    <sheet name="Base Financ." sheetId="11" r:id="rId5"/>
    <sheet name="Financeiro" sheetId="4" r:id="rId6"/>
    <sheet name="QUEBRA TECNICA - ARMAZENAGEM" sheetId="14" r:id="rId7"/>
  </sheets>
  <definedNames>
    <definedName name="_xlnm._FilterDatabase" localSheetId="4" hidden="1">'Base Financ.'!$A$1:$K$8356</definedName>
    <definedName name="_xlnm._FilterDatabase" localSheetId="2" hidden="1">'Controle Silo Grano'!$A$1:$T$8947</definedName>
    <definedName name="_xlnm._FilterDatabase" localSheetId="1" hidden="1">Descontos!$A$1:$D$1245</definedName>
    <definedName name="_xlnm._FilterDatabase" localSheetId="5" hidden="1">Financeiro!$A$1:$H$14</definedName>
    <definedName name="_xlnm._FilterDatabase" localSheetId="0" hidden="1">'Relatorio Geral'!$A$1:$N$2659</definedName>
  </definedNames>
  <calcPr calcId="191029"/>
</workbook>
</file>

<file path=xl/calcChain.xml><?xml version="1.0" encoding="utf-8"?>
<calcChain xmlns="http://schemas.openxmlformats.org/spreadsheetml/2006/main">
  <c r="A2" i="4" l="1" a="1"/>
  <c r="A2" i="4" s="1"/>
  <c r="A4" i="1"/>
  <c r="B4" i="1"/>
  <c r="D4" i="1"/>
  <c r="Q4" i="1" s="1" a="1"/>
  <c r="Q4" i="1" s="1"/>
  <c r="R4" i="1" s="1"/>
  <c r="M4" i="1" s="1"/>
  <c r="E4" i="1"/>
  <c r="F4" i="1"/>
  <c r="G4" i="1"/>
  <c r="H4" i="1"/>
  <c r="I4" i="1"/>
  <c r="J4" i="1"/>
  <c r="K4" i="1"/>
  <c r="L4" i="1" s="1"/>
  <c r="S4" i="1" a="1"/>
  <c r="S4" i="1" s="1"/>
  <c r="T4" i="1" s="1"/>
  <c r="A3" i="4" l="1" a="1"/>
  <c r="A3" i="4" s="1"/>
  <c r="A4" i="4" s="1" a="1"/>
  <c r="A4" i="4" s="1"/>
  <c r="A2" i="14"/>
  <c r="B2" i="14" s="1" a="1"/>
  <c r="B2" i="14" s="1"/>
  <c r="D2" i="14" s="1"/>
  <c r="H2" i="4" a="1"/>
  <c r="N4" i="1"/>
  <c r="O4" i="1" s="1"/>
  <c r="P4" i="1" s="1"/>
  <c r="H4" i="4" l="1" a="1"/>
  <c r="A4" i="14"/>
  <c r="B4" i="14" s="1" a="1"/>
  <c r="B4" i="14" s="1"/>
  <c r="D4" i="14" s="1"/>
  <c r="H3" i="4" a="1"/>
  <c r="A3" i="14"/>
  <c r="B3" i="14" s="1" a="1"/>
  <c r="B3" i="14" s="1"/>
  <c r="D3" i="14" s="1"/>
  <c r="A5" i="4" a="1"/>
  <c r="A5" i="4" s="1"/>
  <c r="H5" i="4" l="1" a="1"/>
  <c r="A5" i="14"/>
  <c r="B5" i="14" s="1" a="1"/>
  <c r="B5" i="14" s="1"/>
  <c r="D5" i="14" s="1"/>
  <c r="H8" i="4" l="1" a="1"/>
  <c r="H9" i="4" l="1" a="1"/>
  <c r="H10" i="4" l="1" a="1"/>
  <c r="H11" i="4" l="1" a="1"/>
  <c r="H12" i="4" l="1" a="1"/>
  <c r="H13" i="4" l="1" a="1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067" i="10"/>
  <c r="F2068" i="10"/>
  <c r="F2069" i="10"/>
  <c r="F2070" i="10"/>
  <c r="F2071" i="10"/>
  <c r="F2072" i="10"/>
  <c r="F2073" i="10"/>
  <c r="F2074" i="10"/>
  <c r="F2075" i="10"/>
  <c r="F2076" i="10"/>
  <c r="F2077" i="10"/>
  <c r="F2078" i="10"/>
  <c r="F2079" i="10"/>
  <c r="F2080" i="10"/>
  <c r="F2081" i="10"/>
  <c r="F2082" i="10"/>
  <c r="F2083" i="10"/>
  <c r="F2084" i="10"/>
  <c r="F2085" i="10"/>
  <c r="F2086" i="10"/>
  <c r="F2087" i="10"/>
  <c r="F2088" i="10"/>
  <c r="F2089" i="10"/>
  <c r="F2090" i="10"/>
  <c r="F2091" i="10"/>
  <c r="F2092" i="10"/>
  <c r="F2093" i="10"/>
  <c r="F2094" i="10"/>
  <c r="F2095" i="10"/>
  <c r="F2096" i="10"/>
  <c r="F2097" i="10"/>
  <c r="F2098" i="10"/>
  <c r="F2099" i="10"/>
  <c r="F2100" i="10"/>
  <c r="F2101" i="10"/>
  <c r="F2102" i="10"/>
  <c r="F2103" i="10"/>
  <c r="F2104" i="10"/>
  <c r="F2105" i="10"/>
  <c r="F2106" i="10"/>
  <c r="F2107" i="10"/>
  <c r="F2108" i="10"/>
  <c r="F2109" i="10"/>
  <c r="F2110" i="10"/>
  <c r="F2111" i="10"/>
  <c r="F2112" i="10"/>
  <c r="F2113" i="10"/>
  <c r="F2114" i="10"/>
  <c r="F2115" i="10"/>
  <c r="F2116" i="10"/>
  <c r="F2117" i="10"/>
  <c r="F2118" i="10"/>
  <c r="F2119" i="10"/>
  <c r="F2120" i="10"/>
  <c r="F2121" i="10"/>
  <c r="F2122" i="10"/>
  <c r="F2123" i="10"/>
  <c r="F2124" i="10"/>
  <c r="F2125" i="10"/>
  <c r="F2126" i="10"/>
  <c r="F2127" i="10"/>
  <c r="F2128" i="10"/>
  <c r="F2129" i="10"/>
  <c r="F2130" i="10"/>
  <c r="F2131" i="10"/>
  <c r="F2132" i="10"/>
  <c r="F2133" i="10"/>
  <c r="F2134" i="10"/>
  <c r="F2135" i="10"/>
  <c r="F2136" i="10"/>
  <c r="F2137" i="10"/>
  <c r="F2138" i="10"/>
  <c r="F2139" i="10"/>
  <c r="F2140" i="10"/>
  <c r="F2141" i="10"/>
  <c r="F2142" i="10"/>
  <c r="F2143" i="10"/>
  <c r="F2144" i="10"/>
  <c r="F2145" i="10"/>
  <c r="F2146" i="10"/>
  <c r="F2147" i="10"/>
  <c r="F2148" i="10"/>
  <c r="F2149" i="10"/>
  <c r="F2150" i="10"/>
  <c r="F2151" i="10"/>
  <c r="F2152" i="10"/>
  <c r="F2153" i="10"/>
  <c r="F2154" i="10"/>
  <c r="F2155" i="10"/>
  <c r="F2156" i="10"/>
  <c r="F2157" i="10"/>
  <c r="F2158" i="10"/>
  <c r="F2159" i="10"/>
  <c r="F2160" i="10"/>
  <c r="F2161" i="10"/>
  <c r="F2162" i="10"/>
  <c r="F2163" i="10"/>
  <c r="F2164" i="10"/>
  <c r="F2165" i="10"/>
  <c r="F2166" i="10"/>
  <c r="F2167" i="10"/>
  <c r="F2168" i="10"/>
  <c r="F2169" i="10"/>
  <c r="F2170" i="10"/>
  <c r="F2171" i="10"/>
  <c r="F2172" i="10"/>
  <c r="F2173" i="10"/>
  <c r="F2174" i="10"/>
  <c r="F2175" i="10"/>
  <c r="F2176" i="10"/>
  <c r="F2177" i="10"/>
  <c r="F2178" i="10"/>
  <c r="F2179" i="10"/>
  <c r="F2180" i="10"/>
  <c r="F2181" i="10"/>
  <c r="F2182" i="10"/>
  <c r="F2183" i="10"/>
  <c r="F2184" i="10"/>
  <c r="F2185" i="10"/>
  <c r="F2186" i="10"/>
  <c r="F2187" i="10"/>
  <c r="F2188" i="10"/>
  <c r="F2189" i="10"/>
  <c r="F2190" i="10"/>
  <c r="F2191" i="10"/>
  <c r="F2192" i="10"/>
  <c r="F2193" i="10"/>
  <c r="F2194" i="10"/>
  <c r="F2195" i="10"/>
  <c r="F2196" i="10"/>
  <c r="F2197" i="10"/>
  <c r="F2198" i="10"/>
  <c r="F2199" i="10"/>
  <c r="F2200" i="10"/>
  <c r="F2201" i="10"/>
  <c r="F2202" i="10"/>
  <c r="F2203" i="10"/>
  <c r="F2204" i="10"/>
  <c r="F2205" i="10"/>
  <c r="F2206" i="10"/>
  <c r="F2" i="10"/>
  <c r="A2" i="1" l="1"/>
  <c r="A2" i="11" s="1"/>
  <c r="B2" i="1"/>
  <c r="B2" i="11" s="1"/>
  <c r="D2" i="1"/>
  <c r="E2" i="1"/>
  <c r="F2" i="1"/>
  <c r="G2" i="1"/>
  <c r="H2" i="1"/>
  <c r="E2" i="11" s="1"/>
  <c r="I2" i="1"/>
  <c r="J2" i="1"/>
  <c r="A3" i="1"/>
  <c r="A3" i="11" s="1"/>
  <c r="B3" i="1"/>
  <c r="B3" i="11" s="1"/>
  <c r="D3" i="1"/>
  <c r="E3" i="1"/>
  <c r="D3" i="11" s="1"/>
  <c r="F3" i="1"/>
  <c r="G3" i="1"/>
  <c r="H3" i="1"/>
  <c r="I3" i="1"/>
  <c r="J3" i="1"/>
  <c r="A4" i="11"/>
  <c r="B4" i="11"/>
  <c r="D4" i="11"/>
  <c r="E4" i="11"/>
  <c r="A5" i="1"/>
  <c r="B5" i="1"/>
  <c r="D5" i="1"/>
  <c r="E5" i="1"/>
  <c r="D5" i="11" s="1"/>
  <c r="F5" i="1"/>
  <c r="G5" i="1"/>
  <c r="H5" i="1"/>
  <c r="E5" i="11" s="1"/>
  <c r="I5" i="1"/>
  <c r="J5" i="1"/>
  <c r="A6" i="1"/>
  <c r="A6" i="11" s="1"/>
  <c r="B6" i="1"/>
  <c r="B6" i="11" s="1"/>
  <c r="D6" i="1"/>
  <c r="E6" i="1"/>
  <c r="F6" i="1"/>
  <c r="G6" i="1"/>
  <c r="H6" i="1"/>
  <c r="E6" i="11" s="1"/>
  <c r="I6" i="1"/>
  <c r="J6" i="1"/>
  <c r="A7" i="1"/>
  <c r="A7" i="11" s="1"/>
  <c r="B7" i="1"/>
  <c r="B7" i="11" s="1"/>
  <c r="D7" i="1"/>
  <c r="E7" i="1"/>
  <c r="D7" i="11" s="1"/>
  <c r="F7" i="1"/>
  <c r="G7" i="1"/>
  <c r="H7" i="1"/>
  <c r="I7" i="1"/>
  <c r="J7" i="1"/>
  <c r="A8" i="1"/>
  <c r="A8" i="11" s="1"/>
  <c r="B8" i="1"/>
  <c r="B8" i="11" s="1"/>
  <c r="D8" i="1"/>
  <c r="E8" i="1"/>
  <c r="D8" i="11" s="1"/>
  <c r="F8" i="1"/>
  <c r="G8" i="1"/>
  <c r="H8" i="1"/>
  <c r="E8" i="11" s="1"/>
  <c r="I8" i="1"/>
  <c r="J8" i="1"/>
  <c r="A9" i="1"/>
  <c r="B9" i="1"/>
  <c r="D9" i="1"/>
  <c r="E9" i="1"/>
  <c r="D9" i="11" s="1"/>
  <c r="F9" i="1"/>
  <c r="G9" i="1"/>
  <c r="H9" i="1"/>
  <c r="E9" i="11" s="1"/>
  <c r="I9" i="1"/>
  <c r="J9" i="1"/>
  <c r="A10" i="1"/>
  <c r="A10" i="11" s="1"/>
  <c r="B10" i="1"/>
  <c r="B10" i="11" s="1"/>
  <c r="D10" i="1"/>
  <c r="E10" i="1"/>
  <c r="F10" i="1"/>
  <c r="G10" i="1"/>
  <c r="H10" i="1"/>
  <c r="E10" i="11" s="1"/>
  <c r="I10" i="1"/>
  <c r="J10" i="1"/>
  <c r="A11" i="1"/>
  <c r="A11" i="11" s="1"/>
  <c r="B11" i="1"/>
  <c r="B11" i="11" s="1"/>
  <c r="D11" i="1"/>
  <c r="E11" i="1"/>
  <c r="D11" i="11" s="1"/>
  <c r="F11" i="1"/>
  <c r="G11" i="1"/>
  <c r="H11" i="1"/>
  <c r="I11" i="1"/>
  <c r="J11" i="1"/>
  <c r="A12" i="1"/>
  <c r="A12" i="11" s="1"/>
  <c r="B12" i="1"/>
  <c r="B12" i="11" s="1"/>
  <c r="D12" i="1"/>
  <c r="E12" i="1"/>
  <c r="D12" i="11" s="1"/>
  <c r="F12" i="1"/>
  <c r="G12" i="1"/>
  <c r="H12" i="1"/>
  <c r="E12" i="11" s="1"/>
  <c r="I12" i="1"/>
  <c r="J12" i="1"/>
  <c r="A13" i="1"/>
  <c r="B13" i="1"/>
  <c r="D13" i="1"/>
  <c r="E13" i="1"/>
  <c r="D13" i="11" s="1"/>
  <c r="F13" i="1"/>
  <c r="G13" i="1"/>
  <c r="H13" i="1"/>
  <c r="E13" i="11" s="1"/>
  <c r="I13" i="1"/>
  <c r="J13" i="1"/>
  <c r="A14" i="1"/>
  <c r="A14" i="11" s="1"/>
  <c r="B14" i="1"/>
  <c r="B14" i="11" s="1"/>
  <c r="D14" i="1"/>
  <c r="E14" i="1"/>
  <c r="F14" i="1"/>
  <c r="G14" i="1"/>
  <c r="H14" i="1"/>
  <c r="I14" i="1"/>
  <c r="J14" i="1"/>
  <c r="A15" i="1"/>
  <c r="A15" i="11" s="1"/>
  <c r="B15" i="1"/>
  <c r="B15" i="11" s="1"/>
  <c r="D15" i="1"/>
  <c r="E15" i="1"/>
  <c r="D15" i="11" s="1"/>
  <c r="F15" i="1"/>
  <c r="G15" i="1"/>
  <c r="H15" i="1"/>
  <c r="I15" i="1"/>
  <c r="J15" i="1"/>
  <c r="A16" i="1"/>
  <c r="A16" i="11" s="1"/>
  <c r="B16" i="1"/>
  <c r="B16" i="11" s="1"/>
  <c r="D16" i="1"/>
  <c r="E16" i="1"/>
  <c r="D16" i="11" s="1"/>
  <c r="F16" i="1"/>
  <c r="G16" i="1"/>
  <c r="H16" i="1"/>
  <c r="E16" i="11" s="1"/>
  <c r="I16" i="1"/>
  <c r="J16" i="1"/>
  <c r="A17" i="1"/>
  <c r="B17" i="1"/>
  <c r="D17" i="1"/>
  <c r="E17" i="1"/>
  <c r="D17" i="11" s="1"/>
  <c r="F17" i="1"/>
  <c r="G17" i="1"/>
  <c r="H17" i="1"/>
  <c r="E17" i="11" s="1"/>
  <c r="I17" i="1"/>
  <c r="J17" i="1"/>
  <c r="A18" i="1"/>
  <c r="A18" i="11" s="1"/>
  <c r="B18" i="1"/>
  <c r="B18" i="11" s="1"/>
  <c r="D18" i="1"/>
  <c r="E18" i="1"/>
  <c r="F18" i="1"/>
  <c r="G18" i="1"/>
  <c r="H18" i="1"/>
  <c r="E18" i="11" s="1"/>
  <c r="I18" i="1"/>
  <c r="J18" i="1"/>
  <c r="A19" i="1"/>
  <c r="A19" i="11" s="1"/>
  <c r="B19" i="1"/>
  <c r="B19" i="11" s="1"/>
  <c r="D19" i="1"/>
  <c r="E19" i="1"/>
  <c r="D19" i="11" s="1"/>
  <c r="F19" i="1"/>
  <c r="G19" i="1"/>
  <c r="H19" i="1"/>
  <c r="I19" i="1"/>
  <c r="J19" i="1"/>
  <c r="A20" i="1"/>
  <c r="A20" i="11" s="1"/>
  <c r="B20" i="1"/>
  <c r="B20" i="11" s="1"/>
  <c r="D20" i="1"/>
  <c r="E20" i="1"/>
  <c r="D20" i="11" s="1"/>
  <c r="F20" i="1"/>
  <c r="G20" i="1"/>
  <c r="H20" i="1"/>
  <c r="E20" i="11" s="1"/>
  <c r="I20" i="1"/>
  <c r="J20" i="1"/>
  <c r="A21" i="1"/>
  <c r="B21" i="1"/>
  <c r="D21" i="1"/>
  <c r="E21" i="1"/>
  <c r="D21" i="11" s="1"/>
  <c r="F21" i="1"/>
  <c r="G21" i="1"/>
  <c r="H21" i="1"/>
  <c r="E21" i="11" s="1"/>
  <c r="I21" i="1"/>
  <c r="J21" i="1"/>
  <c r="A22" i="1"/>
  <c r="A22" i="11" s="1"/>
  <c r="B22" i="1"/>
  <c r="B22" i="11" s="1"/>
  <c r="D22" i="1"/>
  <c r="E22" i="1"/>
  <c r="F22" i="1"/>
  <c r="G22" i="1"/>
  <c r="H22" i="1"/>
  <c r="I22" i="1"/>
  <c r="J22" i="1"/>
  <c r="A23" i="1"/>
  <c r="A23" i="11" s="1"/>
  <c r="B23" i="1"/>
  <c r="B23" i="11" s="1"/>
  <c r="D23" i="1"/>
  <c r="E23" i="1"/>
  <c r="D23" i="11" s="1"/>
  <c r="F23" i="1"/>
  <c r="G23" i="1"/>
  <c r="H23" i="1"/>
  <c r="I23" i="1"/>
  <c r="J23" i="1"/>
  <c r="A24" i="1"/>
  <c r="A24" i="11" s="1"/>
  <c r="B24" i="1"/>
  <c r="B24" i="11" s="1"/>
  <c r="D24" i="1"/>
  <c r="E24" i="1"/>
  <c r="D24" i="11" s="1"/>
  <c r="F24" i="1"/>
  <c r="G24" i="1"/>
  <c r="H24" i="1"/>
  <c r="E24" i="11" s="1"/>
  <c r="I24" i="1"/>
  <c r="J24" i="1"/>
  <c r="A25" i="1"/>
  <c r="B25" i="1"/>
  <c r="D25" i="1"/>
  <c r="E25" i="1"/>
  <c r="D25" i="11" s="1"/>
  <c r="F25" i="1"/>
  <c r="G25" i="1"/>
  <c r="H25" i="1"/>
  <c r="E25" i="11" s="1"/>
  <c r="I25" i="1"/>
  <c r="J25" i="1"/>
  <c r="A26" i="1"/>
  <c r="A26" i="11" s="1"/>
  <c r="B26" i="1"/>
  <c r="B26" i="11" s="1"/>
  <c r="D26" i="1"/>
  <c r="E26" i="1"/>
  <c r="F26" i="1"/>
  <c r="G26" i="1"/>
  <c r="H26" i="1"/>
  <c r="I26" i="1"/>
  <c r="J26" i="1"/>
  <c r="A27" i="1"/>
  <c r="A27" i="11" s="1"/>
  <c r="B27" i="1"/>
  <c r="B27" i="11" s="1"/>
  <c r="D27" i="1"/>
  <c r="E27" i="1"/>
  <c r="D27" i="11" s="1"/>
  <c r="F27" i="1"/>
  <c r="G27" i="1"/>
  <c r="H27" i="1"/>
  <c r="I27" i="1"/>
  <c r="J27" i="1"/>
  <c r="A28" i="1"/>
  <c r="A28" i="11" s="1"/>
  <c r="B28" i="1"/>
  <c r="B28" i="11" s="1"/>
  <c r="D28" i="1"/>
  <c r="E28" i="1"/>
  <c r="D28" i="11" s="1"/>
  <c r="F28" i="1"/>
  <c r="G28" i="1"/>
  <c r="H28" i="1"/>
  <c r="E28" i="11" s="1"/>
  <c r="I28" i="1"/>
  <c r="J28" i="1"/>
  <c r="A29" i="1"/>
  <c r="B29" i="1"/>
  <c r="D29" i="1"/>
  <c r="E29" i="1"/>
  <c r="D29" i="11" s="1"/>
  <c r="F29" i="1"/>
  <c r="G29" i="1"/>
  <c r="H29" i="1"/>
  <c r="E29" i="11" s="1"/>
  <c r="I29" i="1"/>
  <c r="J29" i="1"/>
  <c r="A30" i="1"/>
  <c r="A30" i="11" s="1"/>
  <c r="B30" i="1"/>
  <c r="B30" i="11" s="1"/>
  <c r="D30" i="1"/>
  <c r="E30" i="1"/>
  <c r="F30" i="1"/>
  <c r="G30" i="1"/>
  <c r="H30" i="1"/>
  <c r="E30" i="11" s="1"/>
  <c r="I30" i="1"/>
  <c r="J30" i="1"/>
  <c r="A31" i="1"/>
  <c r="A31" i="11" s="1"/>
  <c r="B31" i="1"/>
  <c r="B31" i="11" s="1"/>
  <c r="D31" i="1"/>
  <c r="E31" i="1"/>
  <c r="D31" i="11" s="1"/>
  <c r="F31" i="1"/>
  <c r="G31" i="1"/>
  <c r="H31" i="1"/>
  <c r="I31" i="1"/>
  <c r="J31" i="1"/>
  <c r="A32" i="1"/>
  <c r="A32" i="11" s="1"/>
  <c r="B32" i="1"/>
  <c r="B32" i="11" s="1"/>
  <c r="D32" i="1"/>
  <c r="E32" i="1"/>
  <c r="D32" i="11" s="1"/>
  <c r="F32" i="1"/>
  <c r="G32" i="1"/>
  <c r="H32" i="1"/>
  <c r="E32" i="11" s="1"/>
  <c r="I32" i="1"/>
  <c r="J32" i="1"/>
  <c r="A33" i="1"/>
  <c r="B33" i="1"/>
  <c r="D33" i="1"/>
  <c r="E33" i="1"/>
  <c r="D33" i="11" s="1"/>
  <c r="F33" i="1"/>
  <c r="G33" i="1"/>
  <c r="H33" i="1"/>
  <c r="E33" i="11" s="1"/>
  <c r="I33" i="1"/>
  <c r="J33" i="1"/>
  <c r="A34" i="1"/>
  <c r="A34" i="11" s="1"/>
  <c r="B34" i="1"/>
  <c r="B34" i="11" s="1"/>
  <c r="D34" i="1"/>
  <c r="E34" i="1"/>
  <c r="F34" i="1"/>
  <c r="G34" i="1"/>
  <c r="H34" i="1"/>
  <c r="E34" i="11" s="1"/>
  <c r="I34" i="1"/>
  <c r="J34" i="1"/>
  <c r="A35" i="1"/>
  <c r="A35" i="11" s="1"/>
  <c r="B35" i="1"/>
  <c r="B35" i="11" s="1"/>
  <c r="D35" i="1"/>
  <c r="E35" i="1"/>
  <c r="D35" i="11" s="1"/>
  <c r="F35" i="1"/>
  <c r="G35" i="1"/>
  <c r="H35" i="1"/>
  <c r="I35" i="1"/>
  <c r="J35" i="1"/>
  <c r="A36" i="1"/>
  <c r="A36" i="11" s="1"/>
  <c r="B36" i="1"/>
  <c r="B36" i="11" s="1"/>
  <c r="D36" i="1"/>
  <c r="E36" i="1"/>
  <c r="D36" i="11" s="1"/>
  <c r="F36" i="1"/>
  <c r="G36" i="1"/>
  <c r="H36" i="1"/>
  <c r="E36" i="11" s="1"/>
  <c r="I36" i="1"/>
  <c r="J36" i="1"/>
  <c r="A37" i="1"/>
  <c r="B37" i="1"/>
  <c r="D37" i="1"/>
  <c r="E37" i="1"/>
  <c r="D37" i="11" s="1"/>
  <c r="F37" i="1"/>
  <c r="G37" i="1"/>
  <c r="H37" i="1"/>
  <c r="E37" i="11" s="1"/>
  <c r="I37" i="1"/>
  <c r="J37" i="1"/>
  <c r="A38" i="1"/>
  <c r="A38" i="11" s="1"/>
  <c r="B38" i="1"/>
  <c r="B38" i="11" s="1"/>
  <c r="D38" i="1"/>
  <c r="E38" i="1"/>
  <c r="F38" i="1"/>
  <c r="G38" i="1"/>
  <c r="H38" i="1"/>
  <c r="E38" i="11" s="1"/>
  <c r="I38" i="1"/>
  <c r="J38" i="1"/>
  <c r="A39" i="1"/>
  <c r="A39" i="11" s="1"/>
  <c r="B39" i="1"/>
  <c r="B39" i="11" s="1"/>
  <c r="D39" i="1"/>
  <c r="E39" i="1"/>
  <c r="D39" i="11" s="1"/>
  <c r="F39" i="1"/>
  <c r="G39" i="1"/>
  <c r="H39" i="1"/>
  <c r="I39" i="1"/>
  <c r="J39" i="1"/>
  <c r="A40" i="1"/>
  <c r="A40" i="11" s="1"/>
  <c r="B40" i="1"/>
  <c r="B40" i="11" s="1"/>
  <c r="D40" i="1"/>
  <c r="E40" i="1"/>
  <c r="D40" i="11" s="1"/>
  <c r="F40" i="1"/>
  <c r="G40" i="1"/>
  <c r="H40" i="1"/>
  <c r="E40" i="11" s="1"/>
  <c r="I40" i="1"/>
  <c r="J40" i="1"/>
  <c r="A41" i="1"/>
  <c r="B41" i="1"/>
  <c r="D41" i="1"/>
  <c r="E41" i="1"/>
  <c r="D41" i="11" s="1"/>
  <c r="F41" i="1"/>
  <c r="G41" i="1"/>
  <c r="H41" i="1"/>
  <c r="E41" i="11" s="1"/>
  <c r="I41" i="1"/>
  <c r="J41" i="1"/>
  <c r="A42" i="1"/>
  <c r="A42" i="11" s="1"/>
  <c r="B42" i="1"/>
  <c r="B42" i="11" s="1"/>
  <c r="D42" i="1"/>
  <c r="E42" i="1"/>
  <c r="F42" i="1"/>
  <c r="G42" i="1"/>
  <c r="H42" i="1"/>
  <c r="E42" i="11" s="1"/>
  <c r="I42" i="1"/>
  <c r="J42" i="1"/>
  <c r="A43" i="1"/>
  <c r="A43" i="11" s="1"/>
  <c r="B43" i="1"/>
  <c r="B43" i="11" s="1"/>
  <c r="D43" i="1"/>
  <c r="E43" i="1"/>
  <c r="D43" i="11" s="1"/>
  <c r="F43" i="1"/>
  <c r="G43" i="1"/>
  <c r="H43" i="1"/>
  <c r="I43" i="1"/>
  <c r="J43" i="1"/>
  <c r="A44" i="1"/>
  <c r="A44" i="11" s="1"/>
  <c r="B44" i="1"/>
  <c r="B44" i="11" s="1"/>
  <c r="D44" i="1"/>
  <c r="E44" i="1"/>
  <c r="D44" i="11" s="1"/>
  <c r="F44" i="1"/>
  <c r="G44" i="1"/>
  <c r="H44" i="1"/>
  <c r="E44" i="11" s="1"/>
  <c r="I44" i="1"/>
  <c r="J44" i="1"/>
  <c r="A45" i="1"/>
  <c r="B45" i="1"/>
  <c r="D45" i="1"/>
  <c r="E45" i="1"/>
  <c r="D45" i="11" s="1"/>
  <c r="F45" i="1"/>
  <c r="G45" i="1"/>
  <c r="H45" i="1"/>
  <c r="E45" i="11" s="1"/>
  <c r="I45" i="1"/>
  <c r="J45" i="1"/>
  <c r="A46" i="1"/>
  <c r="A46" i="11" s="1"/>
  <c r="B46" i="1"/>
  <c r="B46" i="11" s="1"/>
  <c r="D46" i="1"/>
  <c r="E46" i="1"/>
  <c r="F46" i="1"/>
  <c r="G46" i="1"/>
  <c r="H46" i="1"/>
  <c r="E46" i="11" s="1"/>
  <c r="I46" i="1"/>
  <c r="J46" i="1"/>
  <c r="A47" i="1"/>
  <c r="A47" i="11" s="1"/>
  <c r="B47" i="1"/>
  <c r="B47" i="11" s="1"/>
  <c r="D47" i="1"/>
  <c r="E47" i="1"/>
  <c r="D47" i="11" s="1"/>
  <c r="F47" i="1"/>
  <c r="G47" i="1"/>
  <c r="H47" i="1"/>
  <c r="I47" i="1"/>
  <c r="J47" i="1"/>
  <c r="A48" i="1"/>
  <c r="A48" i="11" s="1"/>
  <c r="B48" i="1"/>
  <c r="B48" i="11" s="1"/>
  <c r="D48" i="1"/>
  <c r="E48" i="1"/>
  <c r="D48" i="11" s="1"/>
  <c r="F48" i="1"/>
  <c r="G48" i="1"/>
  <c r="H48" i="1"/>
  <c r="E48" i="11" s="1"/>
  <c r="I48" i="1"/>
  <c r="J48" i="1"/>
  <c r="A49" i="1"/>
  <c r="B49" i="1"/>
  <c r="D49" i="1"/>
  <c r="E49" i="1"/>
  <c r="D49" i="11" s="1"/>
  <c r="F49" i="1"/>
  <c r="G49" i="1"/>
  <c r="H49" i="1"/>
  <c r="I49" i="1"/>
  <c r="J49" i="1"/>
  <c r="A50" i="1"/>
  <c r="A50" i="11" s="1"/>
  <c r="B50" i="1"/>
  <c r="B50" i="11" s="1"/>
  <c r="D50" i="1"/>
  <c r="E50" i="1"/>
  <c r="F50" i="1"/>
  <c r="G50" i="1"/>
  <c r="H50" i="1"/>
  <c r="E50" i="11" s="1"/>
  <c r="I50" i="1"/>
  <c r="J50" i="1"/>
  <c r="A51" i="1"/>
  <c r="A51" i="11" s="1"/>
  <c r="B51" i="1"/>
  <c r="B51" i="11" s="1"/>
  <c r="D51" i="1"/>
  <c r="E51" i="1"/>
  <c r="D51" i="11" s="1"/>
  <c r="F51" i="1"/>
  <c r="G51" i="1"/>
  <c r="H51" i="1"/>
  <c r="I51" i="1"/>
  <c r="J51" i="1"/>
  <c r="A52" i="1"/>
  <c r="A52" i="11" s="1"/>
  <c r="B52" i="1"/>
  <c r="B52" i="11" s="1"/>
  <c r="D52" i="1"/>
  <c r="E52" i="1"/>
  <c r="D52" i="11" s="1"/>
  <c r="F52" i="1"/>
  <c r="G52" i="1"/>
  <c r="H52" i="1"/>
  <c r="E52" i="11" s="1"/>
  <c r="I52" i="1"/>
  <c r="J52" i="1"/>
  <c r="A53" i="1"/>
  <c r="B53" i="1"/>
  <c r="D53" i="1"/>
  <c r="E53" i="1"/>
  <c r="D53" i="11" s="1"/>
  <c r="F53" i="1"/>
  <c r="G53" i="1"/>
  <c r="H53" i="1"/>
  <c r="E53" i="11" s="1"/>
  <c r="I53" i="1"/>
  <c r="J53" i="1"/>
  <c r="A54" i="1"/>
  <c r="A54" i="11" s="1"/>
  <c r="B54" i="1"/>
  <c r="B54" i="11" s="1"/>
  <c r="D54" i="1"/>
  <c r="E54" i="1"/>
  <c r="F54" i="1"/>
  <c r="G54" i="1"/>
  <c r="H54" i="1"/>
  <c r="I54" i="1"/>
  <c r="J54" i="1"/>
  <c r="A55" i="1"/>
  <c r="A55" i="11" s="1"/>
  <c r="B55" i="1"/>
  <c r="B55" i="11" s="1"/>
  <c r="D55" i="1"/>
  <c r="E55" i="1"/>
  <c r="D55" i="11" s="1"/>
  <c r="F55" i="1"/>
  <c r="G55" i="1"/>
  <c r="H55" i="1"/>
  <c r="I55" i="1"/>
  <c r="J55" i="1"/>
  <c r="A56" i="1"/>
  <c r="A56" i="11" s="1"/>
  <c r="B56" i="1"/>
  <c r="B56" i="11" s="1"/>
  <c r="D56" i="1"/>
  <c r="E56" i="1"/>
  <c r="D56" i="11" s="1"/>
  <c r="F56" i="1"/>
  <c r="G56" i="1"/>
  <c r="H56" i="1"/>
  <c r="E56" i="11" s="1"/>
  <c r="I56" i="1"/>
  <c r="J56" i="1"/>
  <c r="A57" i="1"/>
  <c r="B57" i="1"/>
  <c r="D57" i="1"/>
  <c r="E57" i="1"/>
  <c r="D57" i="11" s="1"/>
  <c r="F57" i="1"/>
  <c r="G57" i="1"/>
  <c r="H57" i="1"/>
  <c r="E57" i="11" s="1"/>
  <c r="I57" i="1"/>
  <c r="J57" i="1"/>
  <c r="A58" i="1"/>
  <c r="A58" i="11" s="1"/>
  <c r="B58" i="1"/>
  <c r="B58" i="11" s="1"/>
  <c r="D58" i="1"/>
  <c r="E58" i="1"/>
  <c r="F58" i="1"/>
  <c r="G58" i="1"/>
  <c r="H58" i="1"/>
  <c r="E58" i="11" s="1"/>
  <c r="I58" i="1"/>
  <c r="J58" i="1"/>
  <c r="A59" i="1"/>
  <c r="A59" i="11" s="1"/>
  <c r="B59" i="1"/>
  <c r="B59" i="11" s="1"/>
  <c r="D59" i="1"/>
  <c r="E59" i="1"/>
  <c r="D59" i="11" s="1"/>
  <c r="F59" i="1"/>
  <c r="G59" i="1"/>
  <c r="H59" i="1"/>
  <c r="I59" i="1"/>
  <c r="J59" i="1"/>
  <c r="A60" i="1"/>
  <c r="A60" i="11" s="1"/>
  <c r="B60" i="1"/>
  <c r="B60" i="11" s="1"/>
  <c r="D60" i="1"/>
  <c r="E60" i="1"/>
  <c r="D60" i="11" s="1"/>
  <c r="F60" i="1"/>
  <c r="G60" i="1"/>
  <c r="H60" i="1"/>
  <c r="E60" i="11" s="1"/>
  <c r="I60" i="1"/>
  <c r="J60" i="1"/>
  <c r="A61" i="1"/>
  <c r="B61" i="1"/>
  <c r="D61" i="1"/>
  <c r="E61" i="1"/>
  <c r="D61" i="11" s="1"/>
  <c r="F61" i="1"/>
  <c r="G61" i="1"/>
  <c r="H61" i="1"/>
  <c r="E61" i="11" s="1"/>
  <c r="I61" i="1"/>
  <c r="J61" i="1"/>
  <c r="A62" i="1"/>
  <c r="A62" i="11" s="1"/>
  <c r="B62" i="1"/>
  <c r="B62" i="11" s="1"/>
  <c r="D62" i="1"/>
  <c r="E62" i="1"/>
  <c r="F62" i="1"/>
  <c r="G62" i="1"/>
  <c r="H62" i="1"/>
  <c r="E62" i="11" s="1"/>
  <c r="I62" i="1"/>
  <c r="J62" i="1"/>
  <c r="A63" i="1"/>
  <c r="A63" i="11" s="1"/>
  <c r="B63" i="1"/>
  <c r="B63" i="11" s="1"/>
  <c r="D63" i="1"/>
  <c r="E63" i="1"/>
  <c r="D63" i="11" s="1"/>
  <c r="F63" i="1"/>
  <c r="G63" i="1"/>
  <c r="H63" i="1"/>
  <c r="I63" i="1"/>
  <c r="J63" i="1"/>
  <c r="A64" i="11"/>
  <c r="B64" i="11"/>
  <c r="D64" i="11"/>
  <c r="E64" i="11"/>
  <c r="A64" i="1"/>
  <c r="B64" i="1"/>
  <c r="D64" i="1"/>
  <c r="E64" i="1"/>
  <c r="D65" i="11" s="1"/>
  <c r="F64" i="1"/>
  <c r="G64" i="1"/>
  <c r="H64" i="1"/>
  <c r="E65" i="11" s="1"/>
  <c r="I64" i="1"/>
  <c r="J64" i="1"/>
  <c r="A65" i="1"/>
  <c r="A66" i="11" s="1"/>
  <c r="B65" i="1"/>
  <c r="B66" i="11" s="1"/>
  <c r="D65" i="1"/>
  <c r="E65" i="1"/>
  <c r="F65" i="1"/>
  <c r="G65" i="1"/>
  <c r="H65" i="1"/>
  <c r="E66" i="11" s="1"/>
  <c r="I65" i="1"/>
  <c r="J65" i="1"/>
  <c r="A66" i="1"/>
  <c r="A67" i="11" s="1"/>
  <c r="B66" i="1"/>
  <c r="B67" i="11" s="1"/>
  <c r="D66" i="1"/>
  <c r="E66" i="1"/>
  <c r="D67" i="11" s="1"/>
  <c r="F66" i="1"/>
  <c r="G66" i="1"/>
  <c r="H66" i="1"/>
  <c r="I66" i="1"/>
  <c r="J66" i="1"/>
  <c r="A67" i="1"/>
  <c r="A68" i="11" s="1"/>
  <c r="B67" i="1"/>
  <c r="B68" i="11" s="1"/>
  <c r="D67" i="1"/>
  <c r="E67" i="1"/>
  <c r="D68" i="11" s="1"/>
  <c r="F67" i="1"/>
  <c r="G67" i="1"/>
  <c r="H67" i="1"/>
  <c r="E68" i="11" s="1"/>
  <c r="I67" i="1"/>
  <c r="J67" i="1"/>
  <c r="A68" i="1"/>
  <c r="B68" i="1"/>
  <c r="D68" i="1"/>
  <c r="E68" i="1"/>
  <c r="D69" i="11" s="1"/>
  <c r="F68" i="1"/>
  <c r="G68" i="1"/>
  <c r="H68" i="1"/>
  <c r="E69" i="11" s="1"/>
  <c r="I68" i="1"/>
  <c r="J68" i="1"/>
  <c r="A69" i="1"/>
  <c r="A70" i="11" s="1"/>
  <c r="B69" i="1"/>
  <c r="B70" i="11" s="1"/>
  <c r="D69" i="1"/>
  <c r="E69" i="1"/>
  <c r="F69" i="1"/>
  <c r="G69" i="1"/>
  <c r="H69" i="1"/>
  <c r="E70" i="11" s="1"/>
  <c r="I69" i="1"/>
  <c r="J69" i="1"/>
  <c r="A70" i="1"/>
  <c r="A71" i="11" s="1"/>
  <c r="B70" i="1"/>
  <c r="B71" i="11" s="1"/>
  <c r="D70" i="1"/>
  <c r="E70" i="1"/>
  <c r="D71" i="11" s="1"/>
  <c r="F70" i="1"/>
  <c r="G70" i="1"/>
  <c r="H70" i="1"/>
  <c r="I70" i="1"/>
  <c r="J70" i="1"/>
  <c r="A71" i="1"/>
  <c r="A72" i="11" s="1"/>
  <c r="B71" i="1"/>
  <c r="B72" i="11" s="1"/>
  <c r="D71" i="1"/>
  <c r="E71" i="1"/>
  <c r="D72" i="11" s="1"/>
  <c r="F71" i="1"/>
  <c r="G71" i="1"/>
  <c r="H71" i="1"/>
  <c r="E72" i="11" s="1"/>
  <c r="I71" i="1"/>
  <c r="J71" i="1"/>
  <c r="A72" i="1"/>
  <c r="B72" i="1"/>
  <c r="D72" i="1"/>
  <c r="E72" i="1"/>
  <c r="D73" i="11" s="1"/>
  <c r="F72" i="1"/>
  <c r="G72" i="1"/>
  <c r="H72" i="1"/>
  <c r="E73" i="11" s="1"/>
  <c r="I72" i="1"/>
  <c r="J72" i="1"/>
  <c r="A73" i="1"/>
  <c r="A74" i="11" s="1"/>
  <c r="B73" i="1"/>
  <c r="B74" i="11" s="1"/>
  <c r="D73" i="1"/>
  <c r="E73" i="1"/>
  <c r="F73" i="1"/>
  <c r="G73" i="1"/>
  <c r="H73" i="1"/>
  <c r="E74" i="11" s="1"/>
  <c r="I73" i="1"/>
  <c r="J73" i="1"/>
  <c r="A74" i="1"/>
  <c r="A75" i="11" s="1"/>
  <c r="B74" i="1"/>
  <c r="B75" i="11" s="1"/>
  <c r="D74" i="1"/>
  <c r="E74" i="1"/>
  <c r="D75" i="11" s="1"/>
  <c r="F74" i="1"/>
  <c r="G74" i="1"/>
  <c r="H74" i="1"/>
  <c r="I74" i="1"/>
  <c r="J74" i="1"/>
  <c r="A75" i="1"/>
  <c r="A76" i="11" s="1"/>
  <c r="B75" i="1"/>
  <c r="B76" i="11" s="1"/>
  <c r="D75" i="1"/>
  <c r="E75" i="1"/>
  <c r="D76" i="11" s="1"/>
  <c r="F75" i="1"/>
  <c r="G75" i="1"/>
  <c r="H75" i="1"/>
  <c r="E76" i="11" s="1"/>
  <c r="I75" i="1"/>
  <c r="J75" i="1"/>
  <c r="A76" i="1"/>
  <c r="B76" i="1"/>
  <c r="D76" i="1"/>
  <c r="E76" i="1"/>
  <c r="D77" i="11" s="1"/>
  <c r="F76" i="1"/>
  <c r="G76" i="1"/>
  <c r="H76" i="1"/>
  <c r="E77" i="11" s="1"/>
  <c r="I76" i="1"/>
  <c r="J76" i="1"/>
  <c r="A77" i="1"/>
  <c r="A78" i="11" s="1"/>
  <c r="B77" i="1"/>
  <c r="B78" i="11" s="1"/>
  <c r="D77" i="1"/>
  <c r="E77" i="1"/>
  <c r="F77" i="1"/>
  <c r="G77" i="1"/>
  <c r="H77" i="1"/>
  <c r="E78" i="11" s="1"/>
  <c r="I77" i="1"/>
  <c r="J77" i="1"/>
  <c r="A78" i="1"/>
  <c r="A79" i="11" s="1"/>
  <c r="B78" i="1"/>
  <c r="B79" i="11" s="1"/>
  <c r="D78" i="1"/>
  <c r="E78" i="1"/>
  <c r="D79" i="11" s="1"/>
  <c r="F78" i="1"/>
  <c r="G78" i="1"/>
  <c r="H78" i="1"/>
  <c r="I78" i="1"/>
  <c r="J78" i="1"/>
  <c r="A79" i="1"/>
  <c r="A80" i="11" s="1"/>
  <c r="B79" i="1"/>
  <c r="B80" i="11" s="1"/>
  <c r="D79" i="1"/>
  <c r="E79" i="1"/>
  <c r="D80" i="11" s="1"/>
  <c r="F79" i="1"/>
  <c r="G79" i="1"/>
  <c r="H79" i="1"/>
  <c r="E80" i="11" s="1"/>
  <c r="I79" i="1"/>
  <c r="J79" i="1"/>
  <c r="A80" i="1"/>
  <c r="B80" i="1"/>
  <c r="D80" i="1"/>
  <c r="E80" i="1"/>
  <c r="D81" i="11" s="1"/>
  <c r="F80" i="1"/>
  <c r="G80" i="1"/>
  <c r="H80" i="1"/>
  <c r="E81" i="11" s="1"/>
  <c r="I80" i="1"/>
  <c r="J80" i="1"/>
  <c r="A81" i="1"/>
  <c r="A82" i="11" s="1"/>
  <c r="B81" i="1"/>
  <c r="B82" i="11" s="1"/>
  <c r="D81" i="1"/>
  <c r="E81" i="1"/>
  <c r="F81" i="1"/>
  <c r="G81" i="1"/>
  <c r="H81" i="1"/>
  <c r="E82" i="11" s="1"/>
  <c r="I81" i="1"/>
  <c r="J81" i="1"/>
  <c r="A82" i="1"/>
  <c r="A83" i="11" s="1"/>
  <c r="B82" i="1"/>
  <c r="B83" i="11" s="1"/>
  <c r="D82" i="1"/>
  <c r="E82" i="1"/>
  <c r="D83" i="11" s="1"/>
  <c r="F82" i="1"/>
  <c r="G82" i="1"/>
  <c r="H82" i="1"/>
  <c r="I82" i="1"/>
  <c r="J82" i="1"/>
  <c r="A83" i="1"/>
  <c r="A84" i="11" s="1"/>
  <c r="B83" i="1"/>
  <c r="B84" i="11" s="1"/>
  <c r="D83" i="1"/>
  <c r="E83" i="1"/>
  <c r="D84" i="11" s="1"/>
  <c r="F83" i="1"/>
  <c r="G83" i="1"/>
  <c r="H83" i="1"/>
  <c r="E84" i="11" s="1"/>
  <c r="I83" i="1"/>
  <c r="J83" i="1"/>
  <c r="A84" i="1"/>
  <c r="B84" i="1"/>
  <c r="D84" i="1"/>
  <c r="E84" i="1"/>
  <c r="D85" i="11" s="1"/>
  <c r="F84" i="1"/>
  <c r="G84" i="1"/>
  <c r="H84" i="1"/>
  <c r="E85" i="11" s="1"/>
  <c r="I84" i="1"/>
  <c r="J84" i="1"/>
  <c r="A85" i="1"/>
  <c r="A86" i="11" s="1"/>
  <c r="B85" i="1"/>
  <c r="B86" i="11" s="1"/>
  <c r="D85" i="1"/>
  <c r="E85" i="1"/>
  <c r="F85" i="1"/>
  <c r="G85" i="1"/>
  <c r="H85" i="1"/>
  <c r="E86" i="11" s="1"/>
  <c r="I85" i="1"/>
  <c r="J85" i="1"/>
  <c r="A86" i="1"/>
  <c r="A87" i="11" s="1"/>
  <c r="B86" i="1"/>
  <c r="B87" i="11" s="1"/>
  <c r="D86" i="1"/>
  <c r="E86" i="1"/>
  <c r="D87" i="11" s="1"/>
  <c r="F86" i="1"/>
  <c r="G86" i="1"/>
  <c r="H86" i="1"/>
  <c r="I86" i="1"/>
  <c r="J86" i="1"/>
  <c r="A87" i="1"/>
  <c r="A88" i="11" s="1"/>
  <c r="B87" i="1"/>
  <c r="B88" i="11" s="1"/>
  <c r="D87" i="1"/>
  <c r="E87" i="1"/>
  <c r="D88" i="11" s="1"/>
  <c r="F87" i="1"/>
  <c r="G87" i="1"/>
  <c r="H87" i="1"/>
  <c r="E88" i="11" s="1"/>
  <c r="I87" i="1"/>
  <c r="J87" i="1"/>
  <c r="A88" i="1"/>
  <c r="B88" i="1"/>
  <c r="D88" i="1"/>
  <c r="E88" i="1"/>
  <c r="D89" i="11" s="1"/>
  <c r="F88" i="1"/>
  <c r="G88" i="1"/>
  <c r="H88" i="1"/>
  <c r="E89" i="11" s="1"/>
  <c r="I88" i="1"/>
  <c r="J88" i="1"/>
  <c r="A89" i="1"/>
  <c r="A90" i="11" s="1"/>
  <c r="B89" i="1"/>
  <c r="B90" i="11" s="1"/>
  <c r="D89" i="1"/>
  <c r="E89" i="1"/>
  <c r="F89" i="1"/>
  <c r="G89" i="1"/>
  <c r="H89" i="1"/>
  <c r="E90" i="11" s="1"/>
  <c r="I89" i="1"/>
  <c r="J89" i="1"/>
  <c r="A90" i="1"/>
  <c r="A91" i="11" s="1"/>
  <c r="B90" i="1"/>
  <c r="B91" i="11" s="1"/>
  <c r="D90" i="1"/>
  <c r="E90" i="1"/>
  <c r="D91" i="11" s="1"/>
  <c r="F90" i="1"/>
  <c r="G90" i="1"/>
  <c r="H90" i="1"/>
  <c r="I90" i="1"/>
  <c r="J90" i="1"/>
  <c r="A91" i="1"/>
  <c r="A92" i="11" s="1"/>
  <c r="B91" i="1"/>
  <c r="B92" i="11" s="1"/>
  <c r="D91" i="1"/>
  <c r="E91" i="1"/>
  <c r="D92" i="11" s="1"/>
  <c r="F91" i="1"/>
  <c r="G91" i="1"/>
  <c r="H91" i="1"/>
  <c r="E92" i="11" s="1"/>
  <c r="I91" i="1"/>
  <c r="J91" i="1"/>
  <c r="A92" i="1"/>
  <c r="B92" i="1"/>
  <c r="D92" i="1"/>
  <c r="E92" i="1"/>
  <c r="D93" i="11" s="1"/>
  <c r="F92" i="1"/>
  <c r="G92" i="1"/>
  <c r="H92" i="1"/>
  <c r="E93" i="11" s="1"/>
  <c r="I92" i="1"/>
  <c r="J92" i="1"/>
  <c r="A93" i="1"/>
  <c r="A94" i="11" s="1"/>
  <c r="B93" i="1"/>
  <c r="B94" i="11" s="1"/>
  <c r="D93" i="1"/>
  <c r="E93" i="1"/>
  <c r="F93" i="1"/>
  <c r="G93" i="1"/>
  <c r="H93" i="1"/>
  <c r="E94" i="11" s="1"/>
  <c r="I93" i="1"/>
  <c r="J93" i="1"/>
  <c r="A94" i="1"/>
  <c r="A95" i="11" s="1"/>
  <c r="B94" i="1"/>
  <c r="B95" i="11" s="1"/>
  <c r="D94" i="1"/>
  <c r="E94" i="1"/>
  <c r="D95" i="11" s="1"/>
  <c r="F94" i="1"/>
  <c r="G94" i="1"/>
  <c r="H94" i="1"/>
  <c r="I94" i="1"/>
  <c r="J94" i="1"/>
  <c r="A95" i="1"/>
  <c r="A96" i="11" s="1"/>
  <c r="B95" i="1"/>
  <c r="B96" i="11" s="1"/>
  <c r="D95" i="1"/>
  <c r="E95" i="1"/>
  <c r="D96" i="11" s="1"/>
  <c r="F95" i="1"/>
  <c r="G95" i="1"/>
  <c r="H95" i="1"/>
  <c r="E96" i="11" s="1"/>
  <c r="I95" i="1"/>
  <c r="J95" i="1"/>
  <c r="A96" i="1"/>
  <c r="B96" i="1"/>
  <c r="D96" i="1"/>
  <c r="E96" i="1"/>
  <c r="D97" i="11" s="1"/>
  <c r="F96" i="1"/>
  <c r="G96" i="1"/>
  <c r="H96" i="1"/>
  <c r="E97" i="11" s="1"/>
  <c r="I96" i="1"/>
  <c r="J96" i="1"/>
  <c r="A97" i="1"/>
  <c r="A98" i="11" s="1"/>
  <c r="B97" i="1"/>
  <c r="B98" i="11" s="1"/>
  <c r="D97" i="1"/>
  <c r="E97" i="1"/>
  <c r="F97" i="1"/>
  <c r="G97" i="1"/>
  <c r="H97" i="1"/>
  <c r="E98" i="11" s="1"/>
  <c r="I97" i="1"/>
  <c r="J97" i="1"/>
  <c r="A98" i="1"/>
  <c r="A99" i="11" s="1"/>
  <c r="B98" i="1"/>
  <c r="B99" i="11" s="1"/>
  <c r="D98" i="1"/>
  <c r="E98" i="1"/>
  <c r="D99" i="11" s="1"/>
  <c r="F98" i="1"/>
  <c r="G98" i="1"/>
  <c r="H98" i="1"/>
  <c r="I98" i="1"/>
  <c r="J98" i="1"/>
  <c r="A99" i="1"/>
  <c r="A100" i="11" s="1"/>
  <c r="B99" i="1"/>
  <c r="B100" i="11" s="1"/>
  <c r="D99" i="1"/>
  <c r="E99" i="1"/>
  <c r="D100" i="11" s="1"/>
  <c r="F99" i="1"/>
  <c r="G99" i="1"/>
  <c r="H99" i="1"/>
  <c r="E100" i="11" s="1"/>
  <c r="I99" i="1"/>
  <c r="J99" i="1"/>
  <c r="A100" i="1"/>
  <c r="B100" i="1"/>
  <c r="D100" i="1"/>
  <c r="E100" i="1"/>
  <c r="D101" i="11" s="1"/>
  <c r="F100" i="1"/>
  <c r="G100" i="1"/>
  <c r="H100" i="1"/>
  <c r="E101" i="11" s="1"/>
  <c r="I100" i="1"/>
  <c r="J100" i="1"/>
  <c r="A101" i="1"/>
  <c r="A102" i="11" s="1"/>
  <c r="B101" i="1"/>
  <c r="B102" i="11" s="1"/>
  <c r="D101" i="1"/>
  <c r="E101" i="1"/>
  <c r="F101" i="1"/>
  <c r="G101" i="1"/>
  <c r="H101" i="1"/>
  <c r="I101" i="1"/>
  <c r="J101" i="1"/>
  <c r="A102" i="1"/>
  <c r="A103" i="11" s="1"/>
  <c r="B102" i="1"/>
  <c r="B103" i="11" s="1"/>
  <c r="D102" i="1"/>
  <c r="E102" i="1"/>
  <c r="D103" i="11" s="1"/>
  <c r="F102" i="1"/>
  <c r="G102" i="1"/>
  <c r="H102" i="1"/>
  <c r="I102" i="1"/>
  <c r="J102" i="1"/>
  <c r="A103" i="1"/>
  <c r="A104" i="11" s="1"/>
  <c r="B103" i="1"/>
  <c r="B104" i="11" s="1"/>
  <c r="D103" i="1"/>
  <c r="E103" i="1"/>
  <c r="D104" i="11" s="1"/>
  <c r="F103" i="1"/>
  <c r="G103" i="1"/>
  <c r="H103" i="1"/>
  <c r="E104" i="11" s="1"/>
  <c r="I103" i="1"/>
  <c r="J103" i="1"/>
  <c r="A104" i="1"/>
  <c r="B104" i="1"/>
  <c r="D104" i="1"/>
  <c r="E104" i="1"/>
  <c r="D105" i="11" s="1"/>
  <c r="F104" i="1"/>
  <c r="G104" i="1"/>
  <c r="H104" i="1"/>
  <c r="I104" i="1"/>
  <c r="J104" i="1"/>
  <c r="A105" i="1"/>
  <c r="A106" i="11" s="1"/>
  <c r="B105" i="1"/>
  <c r="B106" i="11" s="1"/>
  <c r="D105" i="1"/>
  <c r="E105" i="1"/>
  <c r="F105" i="1"/>
  <c r="G105" i="1"/>
  <c r="H105" i="1"/>
  <c r="E106" i="11" s="1"/>
  <c r="I105" i="1"/>
  <c r="J105" i="1"/>
  <c r="A106" i="1"/>
  <c r="A107" i="11" s="1"/>
  <c r="B106" i="1"/>
  <c r="B107" i="11" s="1"/>
  <c r="D106" i="1"/>
  <c r="E106" i="1"/>
  <c r="D107" i="11" s="1"/>
  <c r="F106" i="1"/>
  <c r="G106" i="1"/>
  <c r="H106" i="1"/>
  <c r="I106" i="1"/>
  <c r="J106" i="1"/>
  <c r="A107" i="1"/>
  <c r="A108" i="11" s="1"/>
  <c r="B107" i="1"/>
  <c r="B108" i="11" s="1"/>
  <c r="D107" i="1"/>
  <c r="E107" i="1"/>
  <c r="D108" i="11" s="1"/>
  <c r="F107" i="1"/>
  <c r="G107" i="1"/>
  <c r="H107" i="1"/>
  <c r="E108" i="11" s="1"/>
  <c r="I107" i="1"/>
  <c r="J107" i="1"/>
  <c r="A108" i="1"/>
  <c r="B108" i="1"/>
  <c r="D108" i="1"/>
  <c r="E108" i="1"/>
  <c r="D109" i="11" s="1"/>
  <c r="F108" i="1"/>
  <c r="G108" i="1"/>
  <c r="H108" i="1"/>
  <c r="I108" i="1"/>
  <c r="J108" i="1"/>
  <c r="A109" i="1"/>
  <c r="A110" i="11" s="1"/>
  <c r="B109" i="1"/>
  <c r="B110" i="11" s="1"/>
  <c r="D109" i="1"/>
  <c r="E109" i="1"/>
  <c r="F109" i="1"/>
  <c r="G109" i="1"/>
  <c r="H109" i="1"/>
  <c r="I109" i="1"/>
  <c r="J109" i="1"/>
  <c r="A110" i="1"/>
  <c r="A111" i="11" s="1"/>
  <c r="B110" i="1"/>
  <c r="B111" i="11" s="1"/>
  <c r="D110" i="1"/>
  <c r="E110" i="1"/>
  <c r="D111" i="11" s="1"/>
  <c r="F110" i="1"/>
  <c r="G110" i="1"/>
  <c r="H110" i="1"/>
  <c r="I110" i="1"/>
  <c r="J110" i="1"/>
  <c r="A111" i="1"/>
  <c r="A112" i="11" s="1"/>
  <c r="B111" i="1"/>
  <c r="B112" i="11" s="1"/>
  <c r="D111" i="1"/>
  <c r="E111" i="1"/>
  <c r="D112" i="11" s="1"/>
  <c r="F111" i="1"/>
  <c r="G111" i="1"/>
  <c r="H111" i="1"/>
  <c r="E112" i="11" s="1"/>
  <c r="I111" i="1"/>
  <c r="J111" i="1"/>
  <c r="A112" i="1"/>
  <c r="B112" i="1"/>
  <c r="D112" i="1"/>
  <c r="E112" i="1"/>
  <c r="D113" i="11" s="1"/>
  <c r="F112" i="1"/>
  <c r="G112" i="1"/>
  <c r="H112" i="1"/>
  <c r="E113" i="11" s="1"/>
  <c r="I112" i="1"/>
  <c r="J112" i="1"/>
  <c r="A113" i="1"/>
  <c r="A114" i="11" s="1"/>
  <c r="B113" i="1"/>
  <c r="B114" i="11" s="1"/>
  <c r="D113" i="1"/>
  <c r="E113" i="1"/>
  <c r="F113" i="1"/>
  <c r="G113" i="1"/>
  <c r="H113" i="1"/>
  <c r="E114" i="11" s="1"/>
  <c r="I113" i="1"/>
  <c r="J113" i="1"/>
  <c r="A114" i="1"/>
  <c r="A115" i="11" s="1"/>
  <c r="B114" i="1"/>
  <c r="B115" i="11" s="1"/>
  <c r="D114" i="1"/>
  <c r="E114" i="1"/>
  <c r="D115" i="11" s="1"/>
  <c r="F114" i="1"/>
  <c r="G114" i="1"/>
  <c r="H114" i="1"/>
  <c r="I114" i="1"/>
  <c r="J114" i="1"/>
  <c r="A115" i="1"/>
  <c r="A116" i="11" s="1"/>
  <c r="B115" i="1"/>
  <c r="B116" i="11" s="1"/>
  <c r="D115" i="1"/>
  <c r="E115" i="1"/>
  <c r="D116" i="11" s="1"/>
  <c r="F115" i="1"/>
  <c r="G115" i="1"/>
  <c r="H115" i="1"/>
  <c r="E116" i="11" s="1"/>
  <c r="I115" i="1"/>
  <c r="J115" i="1"/>
  <c r="A116" i="1"/>
  <c r="B116" i="1"/>
  <c r="D116" i="1"/>
  <c r="E116" i="1"/>
  <c r="D117" i="11" s="1"/>
  <c r="F116" i="1"/>
  <c r="G116" i="1"/>
  <c r="H116" i="1"/>
  <c r="E117" i="11" s="1"/>
  <c r="I116" i="1"/>
  <c r="J116" i="1"/>
  <c r="A117" i="1"/>
  <c r="A118" i="11" s="1"/>
  <c r="B117" i="1"/>
  <c r="B118" i="11" s="1"/>
  <c r="D117" i="1"/>
  <c r="E117" i="1"/>
  <c r="F117" i="1"/>
  <c r="G117" i="1"/>
  <c r="H117" i="1"/>
  <c r="E118" i="11" s="1"/>
  <c r="I117" i="1"/>
  <c r="J117" i="1"/>
  <c r="A118" i="1"/>
  <c r="A119" i="11" s="1"/>
  <c r="B118" i="1"/>
  <c r="B119" i="11" s="1"/>
  <c r="D118" i="1"/>
  <c r="E118" i="1"/>
  <c r="D119" i="11" s="1"/>
  <c r="F118" i="1"/>
  <c r="G118" i="1"/>
  <c r="H118" i="1"/>
  <c r="I118" i="1"/>
  <c r="J118" i="1"/>
  <c r="A119" i="1"/>
  <c r="A120" i="11" s="1"/>
  <c r="B119" i="1"/>
  <c r="B120" i="11" s="1"/>
  <c r="D119" i="1"/>
  <c r="E119" i="1"/>
  <c r="D120" i="11" s="1"/>
  <c r="F119" i="1"/>
  <c r="G119" i="1"/>
  <c r="H119" i="1"/>
  <c r="E120" i="11" s="1"/>
  <c r="I119" i="1"/>
  <c r="J119" i="1"/>
  <c r="A120" i="1"/>
  <c r="B120" i="1"/>
  <c r="D120" i="1"/>
  <c r="E120" i="1"/>
  <c r="D121" i="11" s="1"/>
  <c r="F120" i="1"/>
  <c r="G120" i="1"/>
  <c r="H120" i="1"/>
  <c r="E121" i="11" s="1"/>
  <c r="I120" i="1"/>
  <c r="J120" i="1"/>
  <c r="A121" i="1"/>
  <c r="A122" i="11" s="1"/>
  <c r="B121" i="1"/>
  <c r="B122" i="11" s="1"/>
  <c r="D121" i="1"/>
  <c r="E121" i="1"/>
  <c r="F121" i="1"/>
  <c r="G121" i="1"/>
  <c r="H121" i="1"/>
  <c r="E122" i="11" s="1"/>
  <c r="I121" i="1"/>
  <c r="J121" i="1"/>
  <c r="A122" i="1"/>
  <c r="A123" i="11" s="1"/>
  <c r="B122" i="1"/>
  <c r="B123" i="11" s="1"/>
  <c r="D122" i="1"/>
  <c r="E122" i="1"/>
  <c r="D123" i="11" s="1"/>
  <c r="F122" i="1"/>
  <c r="G122" i="1"/>
  <c r="H122" i="1"/>
  <c r="I122" i="1"/>
  <c r="J122" i="1"/>
  <c r="A123" i="1"/>
  <c r="A124" i="11" s="1"/>
  <c r="B123" i="1"/>
  <c r="B124" i="11" s="1"/>
  <c r="D123" i="1"/>
  <c r="E123" i="1"/>
  <c r="D124" i="11" s="1"/>
  <c r="F123" i="1"/>
  <c r="G123" i="1"/>
  <c r="H123" i="1"/>
  <c r="I123" i="1"/>
  <c r="J123" i="1"/>
  <c r="A124" i="1"/>
  <c r="B124" i="1"/>
  <c r="D124" i="1"/>
  <c r="E124" i="1"/>
  <c r="D125" i="11" s="1"/>
  <c r="F124" i="1"/>
  <c r="G124" i="1"/>
  <c r="H124" i="1"/>
  <c r="E125" i="11" s="1"/>
  <c r="I124" i="1"/>
  <c r="J124" i="1"/>
  <c r="A125" i="1"/>
  <c r="A126" i="11" s="1"/>
  <c r="B125" i="1"/>
  <c r="B126" i="11" s="1"/>
  <c r="D125" i="1"/>
  <c r="E125" i="1"/>
  <c r="F125" i="1"/>
  <c r="G125" i="1"/>
  <c r="H125" i="1"/>
  <c r="E126" i="11" s="1"/>
  <c r="I125" i="1"/>
  <c r="J125" i="1"/>
  <c r="A126" i="1"/>
  <c r="A127" i="11" s="1"/>
  <c r="B126" i="1"/>
  <c r="B127" i="11" s="1"/>
  <c r="D126" i="1"/>
  <c r="E126" i="1"/>
  <c r="D127" i="11" s="1"/>
  <c r="F126" i="1"/>
  <c r="G126" i="1"/>
  <c r="H126" i="1"/>
  <c r="I126" i="1"/>
  <c r="J126" i="1"/>
  <c r="A127" i="1"/>
  <c r="A128" i="11" s="1"/>
  <c r="B127" i="1"/>
  <c r="B128" i="11" s="1"/>
  <c r="D127" i="1"/>
  <c r="E127" i="1"/>
  <c r="D128" i="11" s="1"/>
  <c r="F127" i="1"/>
  <c r="G127" i="1"/>
  <c r="H127" i="1"/>
  <c r="E128" i="11" s="1"/>
  <c r="I127" i="1"/>
  <c r="J127" i="1"/>
  <c r="A128" i="1"/>
  <c r="B128" i="1"/>
  <c r="D128" i="1"/>
  <c r="E128" i="1"/>
  <c r="D129" i="11" s="1"/>
  <c r="F128" i="1"/>
  <c r="G128" i="1"/>
  <c r="H128" i="1"/>
  <c r="E129" i="11" s="1"/>
  <c r="I128" i="1"/>
  <c r="J128" i="1"/>
  <c r="A129" i="1"/>
  <c r="A130" i="11" s="1"/>
  <c r="B129" i="1"/>
  <c r="B130" i="11" s="1"/>
  <c r="D129" i="1"/>
  <c r="E129" i="1"/>
  <c r="F129" i="1"/>
  <c r="G129" i="1"/>
  <c r="H129" i="1"/>
  <c r="I129" i="1"/>
  <c r="J129" i="1"/>
  <c r="A130" i="1"/>
  <c r="A131" i="11" s="1"/>
  <c r="B130" i="1"/>
  <c r="B131" i="11" s="1"/>
  <c r="D130" i="1"/>
  <c r="E130" i="1"/>
  <c r="D131" i="11" s="1"/>
  <c r="F130" i="1"/>
  <c r="G130" i="1"/>
  <c r="H130" i="1"/>
  <c r="I130" i="1"/>
  <c r="J130" i="1"/>
  <c r="A131" i="1"/>
  <c r="A132" i="11" s="1"/>
  <c r="B131" i="1"/>
  <c r="B132" i="11" s="1"/>
  <c r="D131" i="1"/>
  <c r="E131" i="1"/>
  <c r="D132" i="11" s="1"/>
  <c r="F131" i="1"/>
  <c r="G131" i="1"/>
  <c r="H131" i="1"/>
  <c r="E132" i="11" s="1"/>
  <c r="I131" i="1"/>
  <c r="J131" i="1"/>
  <c r="A132" i="1"/>
  <c r="B132" i="1"/>
  <c r="D132" i="1"/>
  <c r="E132" i="1"/>
  <c r="D133" i="11" s="1"/>
  <c r="F132" i="1"/>
  <c r="G132" i="1"/>
  <c r="H132" i="1"/>
  <c r="I132" i="1"/>
  <c r="J132" i="1"/>
  <c r="A133" i="1"/>
  <c r="A134" i="11" s="1"/>
  <c r="B133" i="1"/>
  <c r="B134" i="11" s="1"/>
  <c r="D133" i="1"/>
  <c r="E133" i="1"/>
  <c r="F133" i="1"/>
  <c r="G133" i="1"/>
  <c r="H133" i="1"/>
  <c r="I133" i="1"/>
  <c r="J133" i="1"/>
  <c r="A134" i="1"/>
  <c r="A135" i="11" s="1"/>
  <c r="B134" i="1"/>
  <c r="B135" i="11" s="1"/>
  <c r="D134" i="1"/>
  <c r="E134" i="1"/>
  <c r="D135" i="11" s="1"/>
  <c r="F134" i="1"/>
  <c r="G134" i="1"/>
  <c r="H134" i="1"/>
  <c r="I134" i="1"/>
  <c r="J134" i="1"/>
  <c r="A135" i="1"/>
  <c r="A136" i="11" s="1"/>
  <c r="B135" i="1"/>
  <c r="B136" i="11" s="1"/>
  <c r="D135" i="1"/>
  <c r="E135" i="1"/>
  <c r="D136" i="11" s="1"/>
  <c r="F135" i="1"/>
  <c r="G135" i="1"/>
  <c r="H135" i="1"/>
  <c r="E136" i="11" s="1"/>
  <c r="I135" i="1"/>
  <c r="J135" i="1"/>
  <c r="A136" i="1"/>
  <c r="B136" i="1"/>
  <c r="D136" i="1"/>
  <c r="E136" i="1"/>
  <c r="D137" i="11" s="1"/>
  <c r="F136" i="1"/>
  <c r="G136" i="1"/>
  <c r="H136" i="1"/>
  <c r="E137" i="11" s="1"/>
  <c r="I136" i="1"/>
  <c r="J136" i="1"/>
  <c r="A137" i="1"/>
  <c r="A138" i="11" s="1"/>
  <c r="B137" i="1"/>
  <c r="B138" i="11" s="1"/>
  <c r="D137" i="1"/>
  <c r="E137" i="1"/>
  <c r="F137" i="1"/>
  <c r="G137" i="1"/>
  <c r="H137" i="1"/>
  <c r="E138" i="11" s="1"/>
  <c r="I137" i="1"/>
  <c r="J137" i="1"/>
  <c r="A138" i="1"/>
  <c r="A139" i="11" s="1"/>
  <c r="B138" i="1"/>
  <c r="B139" i="11" s="1"/>
  <c r="D138" i="1"/>
  <c r="E138" i="1"/>
  <c r="D139" i="11" s="1"/>
  <c r="F138" i="1"/>
  <c r="G138" i="1"/>
  <c r="H138" i="1"/>
  <c r="I138" i="1"/>
  <c r="J138" i="1"/>
  <c r="A139" i="1"/>
  <c r="A140" i="11" s="1"/>
  <c r="B139" i="1"/>
  <c r="B140" i="11" s="1"/>
  <c r="D139" i="1"/>
  <c r="E139" i="1"/>
  <c r="D140" i="11" s="1"/>
  <c r="F139" i="1"/>
  <c r="G139" i="1"/>
  <c r="H139" i="1"/>
  <c r="E140" i="11" s="1"/>
  <c r="I139" i="1"/>
  <c r="J139" i="1"/>
  <c r="A140" i="1"/>
  <c r="B140" i="1"/>
  <c r="D140" i="1"/>
  <c r="E140" i="1"/>
  <c r="D141" i="11" s="1"/>
  <c r="F140" i="1"/>
  <c r="G140" i="1"/>
  <c r="H140" i="1"/>
  <c r="E141" i="11" s="1"/>
  <c r="I140" i="1"/>
  <c r="J140" i="1"/>
  <c r="A141" i="1"/>
  <c r="A142" i="11" s="1"/>
  <c r="B141" i="1"/>
  <c r="B142" i="11" s="1"/>
  <c r="D141" i="1"/>
  <c r="E141" i="1"/>
  <c r="F141" i="1"/>
  <c r="G141" i="1"/>
  <c r="H141" i="1"/>
  <c r="E142" i="11" s="1"/>
  <c r="I141" i="1"/>
  <c r="J141" i="1"/>
  <c r="A142" i="1"/>
  <c r="A143" i="11" s="1"/>
  <c r="B142" i="1"/>
  <c r="B143" i="11" s="1"/>
  <c r="D142" i="1"/>
  <c r="E142" i="1"/>
  <c r="D143" i="11" s="1"/>
  <c r="F142" i="1"/>
  <c r="G142" i="1"/>
  <c r="H142" i="1"/>
  <c r="I142" i="1"/>
  <c r="J142" i="1"/>
  <c r="A143" i="1"/>
  <c r="A144" i="11" s="1"/>
  <c r="B143" i="1"/>
  <c r="B144" i="11" s="1"/>
  <c r="D143" i="1"/>
  <c r="E143" i="1"/>
  <c r="D144" i="11" s="1"/>
  <c r="F143" i="1"/>
  <c r="G143" i="1"/>
  <c r="H143" i="1"/>
  <c r="I143" i="1"/>
  <c r="J143" i="1"/>
  <c r="A144" i="1"/>
  <c r="B144" i="1"/>
  <c r="D144" i="1"/>
  <c r="E144" i="1"/>
  <c r="D145" i="11" s="1"/>
  <c r="F144" i="1"/>
  <c r="G144" i="1"/>
  <c r="H144" i="1"/>
  <c r="E145" i="11" s="1"/>
  <c r="I144" i="1"/>
  <c r="J144" i="1"/>
  <c r="A145" i="1"/>
  <c r="A146" i="11" s="1"/>
  <c r="B145" i="1"/>
  <c r="B146" i="11" s="1"/>
  <c r="D145" i="1"/>
  <c r="E145" i="1"/>
  <c r="F145" i="1"/>
  <c r="G145" i="1"/>
  <c r="H145" i="1"/>
  <c r="I145" i="1"/>
  <c r="J145" i="1"/>
  <c r="A146" i="1"/>
  <c r="A147" i="11" s="1"/>
  <c r="B146" i="1"/>
  <c r="B147" i="11" s="1"/>
  <c r="D146" i="1"/>
  <c r="E146" i="1"/>
  <c r="D147" i="11" s="1"/>
  <c r="F146" i="1"/>
  <c r="G146" i="1"/>
  <c r="H146" i="1"/>
  <c r="I146" i="1"/>
  <c r="J146" i="1"/>
  <c r="A147" i="1"/>
  <c r="A148" i="11" s="1"/>
  <c r="B147" i="1"/>
  <c r="B148" i="11" s="1"/>
  <c r="D147" i="1"/>
  <c r="E147" i="1"/>
  <c r="D148" i="11" s="1"/>
  <c r="F147" i="1"/>
  <c r="G147" i="1"/>
  <c r="H147" i="1"/>
  <c r="E148" i="11" s="1"/>
  <c r="I147" i="1"/>
  <c r="J147" i="1"/>
  <c r="A148" i="1"/>
  <c r="B148" i="1"/>
  <c r="D148" i="1"/>
  <c r="E148" i="1"/>
  <c r="D149" i="11" s="1"/>
  <c r="F148" i="1"/>
  <c r="G148" i="1"/>
  <c r="H148" i="1"/>
  <c r="E149" i="11" s="1"/>
  <c r="I148" i="1"/>
  <c r="J148" i="1"/>
  <c r="A149" i="1"/>
  <c r="A150" i="11" s="1"/>
  <c r="B149" i="1"/>
  <c r="B150" i="11" s="1"/>
  <c r="D149" i="1"/>
  <c r="E149" i="1"/>
  <c r="F149" i="1"/>
  <c r="G149" i="1"/>
  <c r="H149" i="1"/>
  <c r="E150" i="11" s="1"/>
  <c r="I149" i="1"/>
  <c r="J149" i="1"/>
  <c r="A150" i="1"/>
  <c r="A151" i="11" s="1"/>
  <c r="B150" i="1"/>
  <c r="B151" i="11" s="1"/>
  <c r="D150" i="1"/>
  <c r="E150" i="1"/>
  <c r="D151" i="11" s="1"/>
  <c r="F150" i="1"/>
  <c r="G150" i="1"/>
  <c r="H150" i="1"/>
  <c r="I150" i="1"/>
  <c r="J150" i="1"/>
  <c r="A151" i="1"/>
  <c r="A152" i="11" s="1"/>
  <c r="B151" i="1"/>
  <c r="B152" i="11" s="1"/>
  <c r="D151" i="1"/>
  <c r="E151" i="1"/>
  <c r="D152" i="11" s="1"/>
  <c r="F151" i="1"/>
  <c r="G151" i="1"/>
  <c r="H151" i="1"/>
  <c r="I151" i="1"/>
  <c r="J151" i="1"/>
  <c r="A152" i="1"/>
  <c r="B152" i="1"/>
  <c r="D152" i="1"/>
  <c r="E152" i="1"/>
  <c r="D153" i="11" s="1"/>
  <c r="F152" i="1"/>
  <c r="G152" i="1"/>
  <c r="H152" i="1"/>
  <c r="I152" i="1"/>
  <c r="J152" i="1"/>
  <c r="A153" i="1"/>
  <c r="A154" i="11" s="1"/>
  <c r="B153" i="1"/>
  <c r="B154" i="11" s="1"/>
  <c r="D153" i="1"/>
  <c r="E153" i="1"/>
  <c r="F153" i="1"/>
  <c r="G153" i="1"/>
  <c r="H153" i="1"/>
  <c r="I153" i="1"/>
  <c r="J153" i="1"/>
  <c r="A154" i="1"/>
  <c r="A155" i="11" s="1"/>
  <c r="B154" i="1"/>
  <c r="B155" i="11" s="1"/>
  <c r="D154" i="1"/>
  <c r="E154" i="1"/>
  <c r="D155" i="11" s="1"/>
  <c r="F154" i="1"/>
  <c r="G154" i="1"/>
  <c r="H154" i="1"/>
  <c r="I154" i="1"/>
  <c r="J154" i="1"/>
  <c r="A155" i="1"/>
  <c r="A156" i="11" s="1"/>
  <c r="B155" i="1"/>
  <c r="B156" i="11" s="1"/>
  <c r="D155" i="1"/>
  <c r="E155" i="1"/>
  <c r="D156" i="11" s="1"/>
  <c r="F155" i="1"/>
  <c r="G155" i="1"/>
  <c r="H155" i="1"/>
  <c r="E156" i="11" s="1"/>
  <c r="I155" i="1"/>
  <c r="J155" i="1"/>
  <c r="A156" i="1"/>
  <c r="B156" i="1"/>
  <c r="D156" i="1"/>
  <c r="E156" i="1"/>
  <c r="D157" i="11" s="1"/>
  <c r="F156" i="1"/>
  <c r="G156" i="1"/>
  <c r="H156" i="1"/>
  <c r="I156" i="1"/>
  <c r="J156" i="1"/>
  <c r="A157" i="1"/>
  <c r="A158" i="11" s="1"/>
  <c r="B157" i="1"/>
  <c r="B158" i="11" s="1"/>
  <c r="D157" i="1"/>
  <c r="E157" i="1"/>
  <c r="F157" i="1"/>
  <c r="G157" i="1"/>
  <c r="H157" i="1"/>
  <c r="E158" i="11" s="1"/>
  <c r="I157" i="1"/>
  <c r="J157" i="1"/>
  <c r="A158" i="1"/>
  <c r="A159" i="11" s="1"/>
  <c r="B158" i="1"/>
  <c r="B159" i="11" s="1"/>
  <c r="D158" i="1"/>
  <c r="E158" i="1"/>
  <c r="D159" i="11" s="1"/>
  <c r="F158" i="1"/>
  <c r="G158" i="1"/>
  <c r="H158" i="1"/>
  <c r="I158" i="1"/>
  <c r="J158" i="1"/>
  <c r="A159" i="1"/>
  <c r="A160" i="11" s="1"/>
  <c r="B159" i="1"/>
  <c r="B160" i="11" s="1"/>
  <c r="D159" i="1"/>
  <c r="E159" i="1"/>
  <c r="D160" i="11" s="1"/>
  <c r="F159" i="1"/>
  <c r="G159" i="1"/>
  <c r="H159" i="1"/>
  <c r="E160" i="11" s="1"/>
  <c r="I159" i="1"/>
  <c r="J159" i="1"/>
  <c r="A160" i="1"/>
  <c r="B160" i="1"/>
  <c r="D160" i="1"/>
  <c r="E160" i="1"/>
  <c r="D161" i="11" s="1"/>
  <c r="F160" i="1"/>
  <c r="G160" i="1"/>
  <c r="H160" i="1"/>
  <c r="E161" i="11" s="1"/>
  <c r="I160" i="1"/>
  <c r="J160" i="1"/>
  <c r="A161" i="1"/>
  <c r="A162" i="11" s="1"/>
  <c r="B161" i="1"/>
  <c r="B162" i="11" s="1"/>
  <c r="D161" i="1"/>
  <c r="E161" i="1"/>
  <c r="F161" i="1"/>
  <c r="G161" i="1"/>
  <c r="H161" i="1"/>
  <c r="I161" i="1"/>
  <c r="J161" i="1"/>
  <c r="A162" i="1"/>
  <c r="A163" i="11" s="1"/>
  <c r="B162" i="1"/>
  <c r="B163" i="11" s="1"/>
  <c r="D162" i="1"/>
  <c r="E162" i="1"/>
  <c r="D163" i="11" s="1"/>
  <c r="F162" i="1"/>
  <c r="G162" i="1"/>
  <c r="H162" i="1"/>
  <c r="I162" i="1"/>
  <c r="J162" i="1"/>
  <c r="A163" i="1"/>
  <c r="A164" i="11" s="1"/>
  <c r="B163" i="1"/>
  <c r="B164" i="11" s="1"/>
  <c r="D163" i="1"/>
  <c r="E163" i="1"/>
  <c r="D164" i="11" s="1"/>
  <c r="F163" i="1"/>
  <c r="G163" i="1"/>
  <c r="H163" i="1"/>
  <c r="E164" i="11" s="1"/>
  <c r="I163" i="1"/>
  <c r="J163" i="1"/>
  <c r="A164" i="1"/>
  <c r="B164" i="1"/>
  <c r="D164" i="1"/>
  <c r="E164" i="1"/>
  <c r="D165" i="11" s="1"/>
  <c r="F164" i="1"/>
  <c r="G164" i="1"/>
  <c r="H164" i="1"/>
  <c r="E165" i="11" s="1"/>
  <c r="I164" i="1"/>
  <c r="J164" i="1"/>
  <c r="A165" i="1"/>
  <c r="A166" i="11" s="1"/>
  <c r="B165" i="1"/>
  <c r="B166" i="11" s="1"/>
  <c r="D165" i="1"/>
  <c r="E165" i="1"/>
  <c r="F165" i="1"/>
  <c r="G165" i="1"/>
  <c r="H165" i="1"/>
  <c r="E166" i="11" s="1"/>
  <c r="I165" i="1"/>
  <c r="J165" i="1"/>
  <c r="A166" i="1"/>
  <c r="A167" i="11" s="1"/>
  <c r="B166" i="1"/>
  <c r="B167" i="11" s="1"/>
  <c r="D166" i="1"/>
  <c r="E166" i="1"/>
  <c r="D167" i="11" s="1"/>
  <c r="F166" i="1"/>
  <c r="G166" i="1"/>
  <c r="H166" i="1"/>
  <c r="I166" i="1"/>
  <c r="J166" i="1"/>
  <c r="A167" i="1"/>
  <c r="A168" i="11" s="1"/>
  <c r="B167" i="1"/>
  <c r="B168" i="11" s="1"/>
  <c r="D167" i="1"/>
  <c r="E167" i="1"/>
  <c r="D168" i="11" s="1"/>
  <c r="F167" i="1"/>
  <c r="G167" i="1"/>
  <c r="H167" i="1"/>
  <c r="E168" i="11" s="1"/>
  <c r="I167" i="1"/>
  <c r="J167" i="1"/>
  <c r="A168" i="1"/>
  <c r="B168" i="1"/>
  <c r="D168" i="1"/>
  <c r="E168" i="1"/>
  <c r="D169" i="11" s="1"/>
  <c r="F168" i="1"/>
  <c r="G168" i="1"/>
  <c r="H168" i="1"/>
  <c r="E169" i="11" s="1"/>
  <c r="I168" i="1"/>
  <c r="J168" i="1"/>
  <c r="A169" i="1"/>
  <c r="A170" i="11" s="1"/>
  <c r="B169" i="1"/>
  <c r="B170" i="11" s="1"/>
  <c r="D169" i="1"/>
  <c r="E169" i="1"/>
  <c r="F169" i="1"/>
  <c r="G169" i="1"/>
  <c r="H169" i="1"/>
  <c r="E170" i="11" s="1"/>
  <c r="I169" i="1"/>
  <c r="J169" i="1"/>
  <c r="A170" i="1"/>
  <c r="A171" i="11" s="1"/>
  <c r="B170" i="1"/>
  <c r="B171" i="11" s="1"/>
  <c r="D170" i="1"/>
  <c r="E170" i="1"/>
  <c r="D171" i="11" s="1"/>
  <c r="F170" i="1"/>
  <c r="G170" i="1"/>
  <c r="H170" i="1"/>
  <c r="I170" i="1"/>
  <c r="J170" i="1"/>
  <c r="A171" i="1"/>
  <c r="A172" i="11" s="1"/>
  <c r="B171" i="1"/>
  <c r="B172" i="11" s="1"/>
  <c r="D171" i="1"/>
  <c r="E171" i="1"/>
  <c r="D172" i="11" s="1"/>
  <c r="F171" i="1"/>
  <c r="G171" i="1"/>
  <c r="H171" i="1"/>
  <c r="I171" i="1"/>
  <c r="J171" i="1"/>
  <c r="A172" i="1"/>
  <c r="B172" i="1"/>
  <c r="D172" i="1"/>
  <c r="E172" i="1"/>
  <c r="D173" i="11" s="1"/>
  <c r="F172" i="1"/>
  <c r="G172" i="1"/>
  <c r="H172" i="1"/>
  <c r="E173" i="11" s="1"/>
  <c r="I172" i="1"/>
  <c r="J172" i="1"/>
  <c r="A173" i="1"/>
  <c r="A174" i="11" s="1"/>
  <c r="B173" i="1"/>
  <c r="B174" i="11" s="1"/>
  <c r="D173" i="1"/>
  <c r="E173" i="1"/>
  <c r="F173" i="1"/>
  <c r="G173" i="1"/>
  <c r="H173" i="1"/>
  <c r="E174" i="11" s="1"/>
  <c r="I173" i="1"/>
  <c r="J173" i="1"/>
  <c r="A174" i="1"/>
  <c r="A175" i="11" s="1"/>
  <c r="B174" i="1"/>
  <c r="B175" i="11" s="1"/>
  <c r="D174" i="1"/>
  <c r="E174" i="1"/>
  <c r="D175" i="11" s="1"/>
  <c r="F174" i="1"/>
  <c r="G174" i="1"/>
  <c r="H174" i="1"/>
  <c r="I174" i="1"/>
  <c r="J174" i="1"/>
  <c r="A175" i="1"/>
  <c r="A176" i="11" s="1"/>
  <c r="B175" i="1"/>
  <c r="B176" i="11" s="1"/>
  <c r="D175" i="1"/>
  <c r="E175" i="1"/>
  <c r="D176" i="11" s="1"/>
  <c r="F175" i="1"/>
  <c r="G175" i="1"/>
  <c r="H175" i="1"/>
  <c r="E176" i="11" s="1"/>
  <c r="I175" i="1"/>
  <c r="J175" i="1"/>
  <c r="A176" i="1"/>
  <c r="B176" i="1"/>
  <c r="D176" i="1"/>
  <c r="E176" i="1"/>
  <c r="D177" i="11" s="1"/>
  <c r="F176" i="1"/>
  <c r="G176" i="1"/>
  <c r="H176" i="1"/>
  <c r="E177" i="11" s="1"/>
  <c r="I176" i="1"/>
  <c r="J176" i="1"/>
  <c r="A177" i="1"/>
  <c r="A178" i="11" s="1"/>
  <c r="B177" i="1"/>
  <c r="B178" i="11" s="1"/>
  <c r="D177" i="1"/>
  <c r="E177" i="1"/>
  <c r="F177" i="1"/>
  <c r="G177" i="1"/>
  <c r="H177" i="1"/>
  <c r="E178" i="11" s="1"/>
  <c r="I177" i="1"/>
  <c r="J177" i="1"/>
  <c r="A178" i="1"/>
  <c r="A179" i="11" s="1"/>
  <c r="B178" i="1"/>
  <c r="B179" i="11" s="1"/>
  <c r="D178" i="1"/>
  <c r="E178" i="1"/>
  <c r="D179" i="11" s="1"/>
  <c r="F178" i="1"/>
  <c r="G178" i="1"/>
  <c r="H178" i="1"/>
  <c r="I178" i="1"/>
  <c r="J178" i="1"/>
  <c r="A179" i="1"/>
  <c r="A180" i="11" s="1"/>
  <c r="B179" i="1"/>
  <c r="B180" i="11" s="1"/>
  <c r="D179" i="1"/>
  <c r="E179" i="1"/>
  <c r="D180" i="11" s="1"/>
  <c r="F179" i="1"/>
  <c r="G179" i="1"/>
  <c r="H179" i="1"/>
  <c r="I179" i="1"/>
  <c r="J179" i="1"/>
  <c r="A180" i="1"/>
  <c r="B180" i="1"/>
  <c r="D180" i="1"/>
  <c r="E180" i="1"/>
  <c r="D181" i="11" s="1"/>
  <c r="F180" i="1"/>
  <c r="G180" i="1"/>
  <c r="H180" i="1"/>
  <c r="E181" i="11" s="1"/>
  <c r="I180" i="1"/>
  <c r="J180" i="1"/>
  <c r="A181" i="1"/>
  <c r="A182" i="11" s="1"/>
  <c r="B181" i="1"/>
  <c r="B182" i="11" s="1"/>
  <c r="D181" i="1"/>
  <c r="E181" i="1"/>
  <c r="F181" i="1"/>
  <c r="G181" i="1"/>
  <c r="H181" i="1"/>
  <c r="E182" i="11" s="1"/>
  <c r="I181" i="1"/>
  <c r="J181" i="1"/>
  <c r="A182" i="1"/>
  <c r="A183" i="11" s="1"/>
  <c r="B182" i="1"/>
  <c r="B183" i="11" s="1"/>
  <c r="D182" i="1"/>
  <c r="E182" i="1"/>
  <c r="D183" i="11" s="1"/>
  <c r="F182" i="1"/>
  <c r="G182" i="1"/>
  <c r="H182" i="1"/>
  <c r="I182" i="1"/>
  <c r="J182" i="1"/>
  <c r="A183" i="1"/>
  <c r="A184" i="11" s="1"/>
  <c r="B183" i="1"/>
  <c r="B184" i="11" s="1"/>
  <c r="D183" i="1"/>
  <c r="E183" i="1"/>
  <c r="D184" i="11" s="1"/>
  <c r="F183" i="1"/>
  <c r="G183" i="1"/>
  <c r="H183" i="1"/>
  <c r="E184" i="11" s="1"/>
  <c r="I183" i="1"/>
  <c r="J183" i="1"/>
  <c r="A184" i="1"/>
  <c r="B184" i="1"/>
  <c r="D184" i="1"/>
  <c r="E184" i="1"/>
  <c r="D185" i="11" s="1"/>
  <c r="F184" i="1"/>
  <c r="G184" i="1"/>
  <c r="H184" i="1"/>
  <c r="E185" i="11" s="1"/>
  <c r="I184" i="1"/>
  <c r="J184" i="1"/>
  <c r="A185" i="1"/>
  <c r="A186" i="11" s="1"/>
  <c r="B185" i="1"/>
  <c r="B186" i="11" s="1"/>
  <c r="D185" i="1"/>
  <c r="E185" i="1"/>
  <c r="F185" i="1"/>
  <c r="G185" i="1"/>
  <c r="H185" i="1"/>
  <c r="E186" i="11" s="1"/>
  <c r="I185" i="1"/>
  <c r="J185" i="1"/>
  <c r="A186" i="1"/>
  <c r="A187" i="11" s="1"/>
  <c r="B186" i="1"/>
  <c r="B187" i="11" s="1"/>
  <c r="D186" i="1"/>
  <c r="E186" i="1"/>
  <c r="D187" i="11" s="1"/>
  <c r="F186" i="1"/>
  <c r="G186" i="1"/>
  <c r="H186" i="1"/>
  <c r="I186" i="1"/>
  <c r="J186" i="1"/>
  <c r="A187" i="1"/>
  <c r="A188" i="11" s="1"/>
  <c r="B187" i="1"/>
  <c r="B188" i="11" s="1"/>
  <c r="D187" i="1"/>
  <c r="E187" i="1"/>
  <c r="D188" i="11" s="1"/>
  <c r="F187" i="1"/>
  <c r="G187" i="1"/>
  <c r="H187" i="1"/>
  <c r="E188" i="11" s="1"/>
  <c r="I187" i="1"/>
  <c r="J187" i="1"/>
  <c r="A188" i="1"/>
  <c r="B188" i="1"/>
  <c r="D188" i="1"/>
  <c r="E188" i="1"/>
  <c r="D189" i="11" s="1"/>
  <c r="F188" i="1"/>
  <c r="G188" i="1"/>
  <c r="H188" i="1"/>
  <c r="I188" i="1"/>
  <c r="J188" i="1"/>
  <c r="A189" i="1"/>
  <c r="A190" i="11" s="1"/>
  <c r="B189" i="1"/>
  <c r="B190" i="11" s="1"/>
  <c r="D189" i="1"/>
  <c r="E189" i="1"/>
  <c r="F189" i="1"/>
  <c r="G189" i="1"/>
  <c r="H189" i="1"/>
  <c r="I189" i="1"/>
  <c r="J189" i="1"/>
  <c r="A190" i="1"/>
  <c r="A191" i="11" s="1"/>
  <c r="B190" i="1"/>
  <c r="B191" i="11" s="1"/>
  <c r="D190" i="1"/>
  <c r="E190" i="1"/>
  <c r="D191" i="11" s="1"/>
  <c r="F190" i="1"/>
  <c r="G190" i="1"/>
  <c r="H190" i="1"/>
  <c r="I190" i="1"/>
  <c r="J190" i="1"/>
  <c r="A191" i="1"/>
  <c r="A192" i="11" s="1"/>
  <c r="B191" i="1"/>
  <c r="B192" i="11" s="1"/>
  <c r="D191" i="1"/>
  <c r="E191" i="1"/>
  <c r="D192" i="11" s="1"/>
  <c r="F191" i="1"/>
  <c r="G191" i="1"/>
  <c r="H191" i="1"/>
  <c r="E192" i="11" s="1"/>
  <c r="I191" i="1"/>
  <c r="J191" i="1"/>
  <c r="A192" i="1"/>
  <c r="B192" i="1"/>
  <c r="D192" i="1"/>
  <c r="E192" i="1"/>
  <c r="D193" i="11" s="1"/>
  <c r="F192" i="1"/>
  <c r="G192" i="1"/>
  <c r="H192" i="1"/>
  <c r="E193" i="11" s="1"/>
  <c r="I192" i="1"/>
  <c r="J192" i="1"/>
  <c r="A193" i="1"/>
  <c r="A194" i="11" s="1"/>
  <c r="B193" i="1"/>
  <c r="B194" i="11" s="1"/>
  <c r="D193" i="1"/>
  <c r="E193" i="1"/>
  <c r="F193" i="1"/>
  <c r="G193" i="1"/>
  <c r="H193" i="1"/>
  <c r="E194" i="11" s="1"/>
  <c r="I193" i="1"/>
  <c r="J193" i="1"/>
  <c r="A194" i="1"/>
  <c r="A195" i="11" s="1"/>
  <c r="B194" i="1"/>
  <c r="B195" i="11" s="1"/>
  <c r="D194" i="1"/>
  <c r="E194" i="1"/>
  <c r="D195" i="11" s="1"/>
  <c r="F194" i="1"/>
  <c r="G194" i="1"/>
  <c r="H194" i="1"/>
  <c r="I194" i="1"/>
  <c r="J194" i="1"/>
  <c r="A195" i="1"/>
  <c r="A196" i="11" s="1"/>
  <c r="B195" i="1"/>
  <c r="B196" i="11" s="1"/>
  <c r="D195" i="1"/>
  <c r="E195" i="1"/>
  <c r="D196" i="11" s="1"/>
  <c r="F195" i="1"/>
  <c r="G195" i="1"/>
  <c r="H195" i="1"/>
  <c r="E196" i="11" s="1"/>
  <c r="I195" i="1"/>
  <c r="J195" i="1"/>
  <c r="A196" i="1"/>
  <c r="B196" i="1"/>
  <c r="D196" i="1"/>
  <c r="E196" i="1"/>
  <c r="D197" i="11" s="1"/>
  <c r="F196" i="1"/>
  <c r="G196" i="1"/>
  <c r="H196" i="1"/>
  <c r="I196" i="1"/>
  <c r="J196" i="1"/>
  <c r="A197" i="1"/>
  <c r="A198" i="11" s="1"/>
  <c r="B197" i="1"/>
  <c r="B198" i="11" s="1"/>
  <c r="D197" i="1"/>
  <c r="E197" i="1"/>
  <c r="F197" i="1"/>
  <c r="G197" i="1"/>
  <c r="H197" i="1"/>
  <c r="E198" i="11" s="1"/>
  <c r="I197" i="1"/>
  <c r="J197" i="1"/>
  <c r="A198" i="1"/>
  <c r="A199" i="11" s="1"/>
  <c r="B198" i="1"/>
  <c r="B199" i="11" s="1"/>
  <c r="D198" i="1"/>
  <c r="E198" i="1"/>
  <c r="D199" i="11" s="1"/>
  <c r="F198" i="1"/>
  <c r="G198" i="1"/>
  <c r="H198" i="1"/>
  <c r="I198" i="1"/>
  <c r="J198" i="1"/>
  <c r="A199" i="1"/>
  <c r="A200" i="11" s="1"/>
  <c r="B199" i="1"/>
  <c r="B200" i="11" s="1"/>
  <c r="D199" i="1"/>
  <c r="E199" i="1"/>
  <c r="D200" i="11" s="1"/>
  <c r="F199" i="1"/>
  <c r="G199" i="1"/>
  <c r="H199" i="1"/>
  <c r="I199" i="1"/>
  <c r="J199" i="1"/>
  <c r="A200" i="1"/>
  <c r="B200" i="1"/>
  <c r="D200" i="1"/>
  <c r="E200" i="1"/>
  <c r="D201" i="11" s="1"/>
  <c r="F200" i="1"/>
  <c r="G200" i="1"/>
  <c r="H200" i="1"/>
  <c r="I200" i="1"/>
  <c r="J200" i="1"/>
  <c r="A201" i="1"/>
  <c r="A202" i="11" s="1"/>
  <c r="B201" i="1"/>
  <c r="B202" i="11" s="1"/>
  <c r="D201" i="1"/>
  <c r="E201" i="1"/>
  <c r="F201" i="1"/>
  <c r="G201" i="1"/>
  <c r="H201" i="1"/>
  <c r="E202" i="11" s="1"/>
  <c r="I201" i="1"/>
  <c r="J201" i="1"/>
  <c r="A202" i="1"/>
  <c r="A203" i="11" s="1"/>
  <c r="B202" i="1"/>
  <c r="B203" i="11" s="1"/>
  <c r="D202" i="1"/>
  <c r="E202" i="1"/>
  <c r="D203" i="11" s="1"/>
  <c r="F202" i="1"/>
  <c r="G202" i="1"/>
  <c r="H202" i="1"/>
  <c r="I202" i="1"/>
  <c r="J202" i="1"/>
  <c r="A203" i="1"/>
  <c r="A204" i="11" s="1"/>
  <c r="B203" i="1"/>
  <c r="B204" i="11" s="1"/>
  <c r="D203" i="1"/>
  <c r="E203" i="1"/>
  <c r="D204" i="11" s="1"/>
  <c r="F203" i="1"/>
  <c r="G203" i="1"/>
  <c r="H203" i="1"/>
  <c r="E204" i="11" s="1"/>
  <c r="I203" i="1"/>
  <c r="J203" i="1"/>
  <c r="A204" i="1"/>
  <c r="B204" i="1"/>
  <c r="D204" i="1"/>
  <c r="E204" i="1"/>
  <c r="D205" i="11" s="1"/>
  <c r="F204" i="1"/>
  <c r="G204" i="1"/>
  <c r="H204" i="1"/>
  <c r="E205" i="11" s="1"/>
  <c r="I204" i="1"/>
  <c r="J204" i="1"/>
  <c r="A205" i="1"/>
  <c r="A206" i="11" s="1"/>
  <c r="B205" i="1"/>
  <c r="B206" i="11" s="1"/>
  <c r="D205" i="1"/>
  <c r="E205" i="1"/>
  <c r="F205" i="1"/>
  <c r="G205" i="1"/>
  <c r="H205" i="1"/>
  <c r="E206" i="11" s="1"/>
  <c r="I205" i="1"/>
  <c r="J205" i="1"/>
  <c r="A206" i="1"/>
  <c r="A207" i="11" s="1"/>
  <c r="B206" i="1"/>
  <c r="B207" i="11" s="1"/>
  <c r="D206" i="1"/>
  <c r="E206" i="1"/>
  <c r="D207" i="11" s="1"/>
  <c r="F206" i="1"/>
  <c r="G206" i="1"/>
  <c r="H206" i="1"/>
  <c r="I206" i="1"/>
  <c r="J206" i="1"/>
  <c r="A207" i="1"/>
  <c r="A208" i="11" s="1"/>
  <c r="B207" i="1"/>
  <c r="B208" i="11" s="1"/>
  <c r="D207" i="1"/>
  <c r="E207" i="1"/>
  <c r="D208" i="11" s="1"/>
  <c r="F207" i="1"/>
  <c r="G207" i="1"/>
  <c r="H207" i="1"/>
  <c r="E208" i="11" s="1"/>
  <c r="I207" i="1"/>
  <c r="J207" i="1"/>
  <c r="A208" i="1"/>
  <c r="B208" i="1"/>
  <c r="D208" i="1"/>
  <c r="E208" i="1"/>
  <c r="D209" i="11" s="1"/>
  <c r="F208" i="1"/>
  <c r="G208" i="1"/>
  <c r="H208" i="1"/>
  <c r="E209" i="11" s="1"/>
  <c r="I208" i="1"/>
  <c r="J208" i="1"/>
  <c r="A209" i="1"/>
  <c r="A210" i="11" s="1"/>
  <c r="B209" i="1"/>
  <c r="B210" i="11" s="1"/>
  <c r="D209" i="1"/>
  <c r="E209" i="1"/>
  <c r="F209" i="1"/>
  <c r="G209" i="1"/>
  <c r="H209" i="1"/>
  <c r="I209" i="1"/>
  <c r="J209" i="1"/>
  <c r="A210" i="1"/>
  <c r="A211" i="11" s="1"/>
  <c r="B210" i="1"/>
  <c r="B211" i="11" s="1"/>
  <c r="D210" i="1"/>
  <c r="E210" i="1"/>
  <c r="D211" i="11" s="1"/>
  <c r="F210" i="1"/>
  <c r="G210" i="1"/>
  <c r="H210" i="1"/>
  <c r="I210" i="1"/>
  <c r="J210" i="1"/>
  <c r="A211" i="1"/>
  <c r="A212" i="11" s="1"/>
  <c r="B211" i="1"/>
  <c r="B212" i="11" s="1"/>
  <c r="D211" i="1"/>
  <c r="E211" i="1"/>
  <c r="D212" i="11" s="1"/>
  <c r="F211" i="1"/>
  <c r="G211" i="1"/>
  <c r="H211" i="1"/>
  <c r="E212" i="11" s="1"/>
  <c r="I211" i="1"/>
  <c r="J211" i="1"/>
  <c r="A212" i="1"/>
  <c r="B212" i="1"/>
  <c r="D212" i="1"/>
  <c r="E212" i="1"/>
  <c r="D213" i="11" s="1"/>
  <c r="F212" i="1"/>
  <c r="G212" i="1"/>
  <c r="H212" i="1"/>
  <c r="E213" i="11" s="1"/>
  <c r="I212" i="1"/>
  <c r="J212" i="1"/>
  <c r="A213" i="1"/>
  <c r="A214" i="11" s="1"/>
  <c r="B213" i="1"/>
  <c r="B214" i="11" s="1"/>
  <c r="D213" i="1"/>
  <c r="E213" i="1"/>
  <c r="F213" i="1"/>
  <c r="G213" i="1"/>
  <c r="H213" i="1"/>
  <c r="E214" i="11" s="1"/>
  <c r="I213" i="1"/>
  <c r="J213" i="1"/>
  <c r="A214" i="1"/>
  <c r="A215" i="11" s="1"/>
  <c r="B214" i="1"/>
  <c r="B215" i="11" s="1"/>
  <c r="D214" i="1"/>
  <c r="E214" i="1"/>
  <c r="D215" i="11" s="1"/>
  <c r="F214" i="1"/>
  <c r="G214" i="1"/>
  <c r="H214" i="1"/>
  <c r="I214" i="1"/>
  <c r="J214" i="1"/>
  <c r="A215" i="1"/>
  <c r="A216" i="11" s="1"/>
  <c r="B215" i="1"/>
  <c r="B216" i="11" s="1"/>
  <c r="D215" i="1"/>
  <c r="E215" i="1"/>
  <c r="D216" i="11" s="1"/>
  <c r="F215" i="1"/>
  <c r="G215" i="1"/>
  <c r="H215" i="1"/>
  <c r="E216" i="11" s="1"/>
  <c r="I215" i="1"/>
  <c r="J215" i="1"/>
  <c r="A216" i="1"/>
  <c r="B216" i="1"/>
  <c r="D216" i="1"/>
  <c r="E216" i="1"/>
  <c r="D217" i="11" s="1"/>
  <c r="F216" i="1"/>
  <c r="G216" i="1"/>
  <c r="H216" i="1"/>
  <c r="E217" i="11" s="1"/>
  <c r="I216" i="1"/>
  <c r="J216" i="1"/>
  <c r="A217" i="1"/>
  <c r="A218" i="11" s="1"/>
  <c r="B217" i="1"/>
  <c r="B218" i="11" s="1"/>
  <c r="D217" i="1"/>
  <c r="E217" i="1"/>
  <c r="F217" i="1"/>
  <c r="G217" i="1"/>
  <c r="H217" i="1"/>
  <c r="E218" i="11" s="1"/>
  <c r="I217" i="1"/>
  <c r="J217" i="1"/>
  <c r="A218" i="1"/>
  <c r="A219" i="11" s="1"/>
  <c r="B218" i="1"/>
  <c r="B219" i="11" s="1"/>
  <c r="D218" i="1"/>
  <c r="E218" i="1"/>
  <c r="D219" i="11" s="1"/>
  <c r="F218" i="1"/>
  <c r="G218" i="1"/>
  <c r="H218" i="1"/>
  <c r="I218" i="1"/>
  <c r="J218" i="1"/>
  <c r="A219" i="1"/>
  <c r="A220" i="11" s="1"/>
  <c r="B219" i="1"/>
  <c r="B220" i="11" s="1"/>
  <c r="D219" i="1"/>
  <c r="E219" i="1"/>
  <c r="D220" i="11" s="1"/>
  <c r="F219" i="1"/>
  <c r="G219" i="1"/>
  <c r="H219" i="1"/>
  <c r="E220" i="11" s="1"/>
  <c r="I219" i="1"/>
  <c r="J219" i="1"/>
  <c r="A220" i="1"/>
  <c r="B220" i="1"/>
  <c r="D220" i="1"/>
  <c r="E220" i="1"/>
  <c r="D221" i="11" s="1"/>
  <c r="F220" i="1"/>
  <c r="G220" i="1"/>
  <c r="H220" i="1"/>
  <c r="E221" i="11" s="1"/>
  <c r="I220" i="1"/>
  <c r="J220" i="1"/>
  <c r="A221" i="1"/>
  <c r="A222" i="11" s="1"/>
  <c r="B221" i="1"/>
  <c r="B222" i="11" s="1"/>
  <c r="D221" i="1"/>
  <c r="E221" i="1"/>
  <c r="F221" i="1"/>
  <c r="G221" i="1"/>
  <c r="H221" i="1"/>
  <c r="E222" i="11" s="1"/>
  <c r="I221" i="1"/>
  <c r="J221" i="1"/>
  <c r="A222" i="1"/>
  <c r="A223" i="11" s="1"/>
  <c r="B222" i="1"/>
  <c r="B223" i="11" s="1"/>
  <c r="D222" i="1"/>
  <c r="E222" i="1"/>
  <c r="D223" i="11" s="1"/>
  <c r="F222" i="1"/>
  <c r="G222" i="1"/>
  <c r="H222" i="1"/>
  <c r="I222" i="1"/>
  <c r="J222" i="1"/>
  <c r="A223" i="1"/>
  <c r="A224" i="11" s="1"/>
  <c r="B223" i="1"/>
  <c r="B224" i="11" s="1"/>
  <c r="D223" i="1"/>
  <c r="E223" i="1"/>
  <c r="D224" i="11" s="1"/>
  <c r="F223" i="1"/>
  <c r="G223" i="1"/>
  <c r="H223" i="1"/>
  <c r="E224" i="11" s="1"/>
  <c r="I223" i="1"/>
  <c r="J223" i="1"/>
  <c r="A224" i="1"/>
  <c r="B224" i="1"/>
  <c r="D224" i="1"/>
  <c r="E224" i="1"/>
  <c r="D225" i="11" s="1"/>
  <c r="F224" i="1"/>
  <c r="G224" i="1"/>
  <c r="H224" i="1"/>
  <c r="E225" i="11" s="1"/>
  <c r="I224" i="1"/>
  <c r="J224" i="1"/>
  <c r="A225" i="1"/>
  <c r="A226" i="11" s="1"/>
  <c r="B225" i="1"/>
  <c r="B226" i="11" s="1"/>
  <c r="D225" i="1"/>
  <c r="E225" i="1"/>
  <c r="F225" i="1"/>
  <c r="G225" i="1"/>
  <c r="H225" i="1"/>
  <c r="E226" i="11" s="1"/>
  <c r="I225" i="1"/>
  <c r="J225" i="1"/>
  <c r="A226" i="1"/>
  <c r="A227" i="11" s="1"/>
  <c r="B226" i="1"/>
  <c r="B227" i="11" s="1"/>
  <c r="D226" i="1"/>
  <c r="E226" i="1"/>
  <c r="D227" i="11" s="1"/>
  <c r="F226" i="1"/>
  <c r="G226" i="1"/>
  <c r="H226" i="1"/>
  <c r="I226" i="1"/>
  <c r="J226" i="1"/>
  <c r="A227" i="1"/>
  <c r="A228" i="11" s="1"/>
  <c r="B227" i="1"/>
  <c r="B228" i="11" s="1"/>
  <c r="D227" i="1"/>
  <c r="E227" i="1"/>
  <c r="D228" i="11" s="1"/>
  <c r="F227" i="1"/>
  <c r="G227" i="1"/>
  <c r="H227" i="1"/>
  <c r="E228" i="11" s="1"/>
  <c r="I227" i="1"/>
  <c r="J227" i="1"/>
  <c r="A228" i="1"/>
  <c r="B228" i="1"/>
  <c r="D228" i="1"/>
  <c r="E228" i="1"/>
  <c r="D229" i="11" s="1"/>
  <c r="F228" i="1"/>
  <c r="G228" i="1"/>
  <c r="H228" i="1"/>
  <c r="E229" i="11" s="1"/>
  <c r="I228" i="1"/>
  <c r="J228" i="1"/>
  <c r="A229" i="1"/>
  <c r="A230" i="11" s="1"/>
  <c r="B229" i="1"/>
  <c r="B230" i="11" s="1"/>
  <c r="D229" i="1"/>
  <c r="E229" i="1"/>
  <c r="F229" i="1"/>
  <c r="G229" i="1"/>
  <c r="H229" i="1"/>
  <c r="I229" i="1"/>
  <c r="J229" i="1"/>
  <c r="A230" i="1"/>
  <c r="A231" i="11" s="1"/>
  <c r="B230" i="1"/>
  <c r="B231" i="11" s="1"/>
  <c r="D230" i="1"/>
  <c r="E230" i="1"/>
  <c r="D231" i="11" s="1"/>
  <c r="F230" i="1"/>
  <c r="G230" i="1"/>
  <c r="H230" i="1"/>
  <c r="I230" i="1"/>
  <c r="J230" i="1"/>
  <c r="A231" i="1"/>
  <c r="A232" i="11" s="1"/>
  <c r="B231" i="1"/>
  <c r="B232" i="11" s="1"/>
  <c r="D231" i="1"/>
  <c r="E231" i="1"/>
  <c r="D232" i="11" s="1"/>
  <c r="F231" i="1"/>
  <c r="G231" i="1"/>
  <c r="H231" i="1"/>
  <c r="E232" i="11" s="1"/>
  <c r="I231" i="1"/>
  <c r="J231" i="1"/>
  <c r="A232" i="1"/>
  <c r="B232" i="1"/>
  <c r="D232" i="1"/>
  <c r="E232" i="1"/>
  <c r="D233" i="11" s="1"/>
  <c r="F232" i="1"/>
  <c r="G232" i="1"/>
  <c r="H232" i="1"/>
  <c r="E233" i="11" s="1"/>
  <c r="I232" i="1"/>
  <c r="J232" i="1"/>
  <c r="A233" i="1"/>
  <c r="A234" i="11" s="1"/>
  <c r="B233" i="1"/>
  <c r="B234" i="11" s="1"/>
  <c r="D233" i="1"/>
  <c r="E233" i="1"/>
  <c r="F233" i="1"/>
  <c r="G233" i="1"/>
  <c r="H233" i="1"/>
  <c r="I233" i="1"/>
  <c r="J233" i="1"/>
  <c r="A234" i="1"/>
  <c r="A235" i="11" s="1"/>
  <c r="B234" i="1"/>
  <c r="B235" i="11" s="1"/>
  <c r="D234" i="1"/>
  <c r="E234" i="1"/>
  <c r="D235" i="11" s="1"/>
  <c r="F234" i="1"/>
  <c r="G234" i="1"/>
  <c r="H234" i="1"/>
  <c r="I234" i="1"/>
  <c r="J234" i="1"/>
  <c r="A235" i="1"/>
  <c r="A236" i="11" s="1"/>
  <c r="B235" i="1"/>
  <c r="B236" i="11" s="1"/>
  <c r="D235" i="1"/>
  <c r="E235" i="1"/>
  <c r="D236" i="11" s="1"/>
  <c r="F235" i="1"/>
  <c r="G235" i="1"/>
  <c r="H235" i="1"/>
  <c r="E236" i="11" s="1"/>
  <c r="I235" i="1"/>
  <c r="J235" i="1"/>
  <c r="A236" i="1"/>
  <c r="B236" i="1"/>
  <c r="D236" i="1"/>
  <c r="E236" i="1"/>
  <c r="D237" i="11" s="1"/>
  <c r="F236" i="1"/>
  <c r="G236" i="1"/>
  <c r="H236" i="1"/>
  <c r="E237" i="11" s="1"/>
  <c r="I236" i="1"/>
  <c r="J236" i="1"/>
  <c r="A237" i="1"/>
  <c r="A238" i="11" s="1"/>
  <c r="B237" i="1"/>
  <c r="B238" i="11" s="1"/>
  <c r="D237" i="1"/>
  <c r="E237" i="1"/>
  <c r="F237" i="1"/>
  <c r="G237" i="1"/>
  <c r="H237" i="1"/>
  <c r="E238" i="11" s="1"/>
  <c r="I237" i="1"/>
  <c r="J237" i="1"/>
  <c r="A238" i="1"/>
  <c r="A239" i="11" s="1"/>
  <c r="B238" i="1"/>
  <c r="B239" i="11" s="1"/>
  <c r="D238" i="1"/>
  <c r="E238" i="1"/>
  <c r="D239" i="11" s="1"/>
  <c r="F238" i="1"/>
  <c r="G238" i="1"/>
  <c r="H238" i="1"/>
  <c r="I238" i="1"/>
  <c r="J238" i="1"/>
  <c r="A239" i="1"/>
  <c r="A240" i="11" s="1"/>
  <c r="B239" i="1"/>
  <c r="B240" i="11" s="1"/>
  <c r="D239" i="1"/>
  <c r="E239" i="1"/>
  <c r="D240" i="11" s="1"/>
  <c r="F239" i="1"/>
  <c r="G239" i="1"/>
  <c r="H239" i="1"/>
  <c r="E240" i="11" s="1"/>
  <c r="I239" i="1"/>
  <c r="J239" i="1"/>
  <c r="A240" i="1"/>
  <c r="B240" i="1"/>
  <c r="D240" i="1"/>
  <c r="E240" i="1"/>
  <c r="D241" i="11" s="1"/>
  <c r="F240" i="1"/>
  <c r="G240" i="1"/>
  <c r="H240" i="1"/>
  <c r="I240" i="1"/>
  <c r="J240" i="1"/>
  <c r="A241" i="1"/>
  <c r="A242" i="11" s="1"/>
  <c r="B241" i="1"/>
  <c r="B242" i="11" s="1"/>
  <c r="D241" i="1"/>
  <c r="E241" i="1"/>
  <c r="F241" i="1"/>
  <c r="G241" i="1"/>
  <c r="H241" i="1"/>
  <c r="E242" i="11" s="1"/>
  <c r="I241" i="1"/>
  <c r="J241" i="1"/>
  <c r="A242" i="1"/>
  <c r="A243" i="11" s="1"/>
  <c r="B242" i="1"/>
  <c r="B243" i="11" s="1"/>
  <c r="D242" i="1"/>
  <c r="E242" i="1"/>
  <c r="D243" i="11" s="1"/>
  <c r="F242" i="1"/>
  <c r="G242" i="1"/>
  <c r="H242" i="1"/>
  <c r="I242" i="1"/>
  <c r="J242" i="1"/>
  <c r="A243" i="1"/>
  <c r="A244" i="11" s="1"/>
  <c r="B243" i="1"/>
  <c r="B244" i="11" s="1"/>
  <c r="D243" i="1"/>
  <c r="E243" i="1"/>
  <c r="D244" i="11" s="1"/>
  <c r="F243" i="1"/>
  <c r="G243" i="1"/>
  <c r="H243" i="1"/>
  <c r="E244" i="11" s="1"/>
  <c r="I243" i="1"/>
  <c r="J243" i="1"/>
  <c r="A244" i="1"/>
  <c r="B244" i="1"/>
  <c r="D244" i="1"/>
  <c r="E244" i="1"/>
  <c r="D245" i="11" s="1"/>
  <c r="F244" i="1"/>
  <c r="G244" i="1"/>
  <c r="H244" i="1"/>
  <c r="E245" i="11" s="1"/>
  <c r="I244" i="1"/>
  <c r="J244" i="1"/>
  <c r="A245" i="1"/>
  <c r="A246" i="11" s="1"/>
  <c r="B245" i="1"/>
  <c r="B246" i="11" s="1"/>
  <c r="D245" i="1"/>
  <c r="E245" i="1"/>
  <c r="F245" i="1"/>
  <c r="G245" i="1"/>
  <c r="H245" i="1"/>
  <c r="E246" i="11" s="1"/>
  <c r="I245" i="1"/>
  <c r="J245" i="1"/>
  <c r="A246" i="1"/>
  <c r="A247" i="11" s="1"/>
  <c r="B246" i="1"/>
  <c r="B247" i="11" s="1"/>
  <c r="D246" i="1"/>
  <c r="E246" i="1"/>
  <c r="D247" i="11" s="1"/>
  <c r="F246" i="1"/>
  <c r="G246" i="1"/>
  <c r="H246" i="1"/>
  <c r="I246" i="1"/>
  <c r="J246" i="1"/>
  <c r="A247" i="1"/>
  <c r="A248" i="11" s="1"/>
  <c r="B247" i="1"/>
  <c r="B248" i="11" s="1"/>
  <c r="D247" i="1"/>
  <c r="E247" i="1"/>
  <c r="D248" i="11" s="1"/>
  <c r="F247" i="1"/>
  <c r="G247" i="1"/>
  <c r="H247" i="1"/>
  <c r="E248" i="11" s="1"/>
  <c r="I247" i="1"/>
  <c r="J247" i="1"/>
  <c r="A248" i="1"/>
  <c r="B248" i="1"/>
  <c r="D248" i="1"/>
  <c r="E248" i="1"/>
  <c r="D249" i="11" s="1"/>
  <c r="F248" i="1"/>
  <c r="G248" i="1"/>
  <c r="H248" i="1"/>
  <c r="E249" i="11" s="1"/>
  <c r="I248" i="1"/>
  <c r="J248" i="1"/>
  <c r="A249" i="1"/>
  <c r="A250" i="11" s="1"/>
  <c r="B249" i="1"/>
  <c r="B250" i="11" s="1"/>
  <c r="D249" i="1"/>
  <c r="E249" i="1"/>
  <c r="F249" i="1"/>
  <c r="G249" i="1"/>
  <c r="H249" i="1"/>
  <c r="E250" i="11" s="1"/>
  <c r="I249" i="1"/>
  <c r="J249" i="1"/>
  <c r="A250" i="1"/>
  <c r="A251" i="11" s="1"/>
  <c r="B250" i="1"/>
  <c r="B251" i="11" s="1"/>
  <c r="D250" i="1"/>
  <c r="E250" i="1"/>
  <c r="D251" i="11" s="1"/>
  <c r="F250" i="1"/>
  <c r="G250" i="1"/>
  <c r="H250" i="1"/>
  <c r="I250" i="1"/>
  <c r="J250" i="1"/>
  <c r="A251" i="1"/>
  <c r="A252" i="11" s="1"/>
  <c r="B251" i="1"/>
  <c r="B252" i="11" s="1"/>
  <c r="D251" i="1"/>
  <c r="E251" i="1"/>
  <c r="D252" i="11" s="1"/>
  <c r="F251" i="1"/>
  <c r="G251" i="1"/>
  <c r="H251" i="1"/>
  <c r="E252" i="11" s="1"/>
  <c r="I251" i="1"/>
  <c r="J251" i="1"/>
  <c r="A252" i="1"/>
  <c r="B252" i="1"/>
  <c r="D252" i="1"/>
  <c r="E252" i="1"/>
  <c r="D253" i="11" s="1"/>
  <c r="F252" i="1"/>
  <c r="G252" i="1"/>
  <c r="H252" i="1"/>
  <c r="I252" i="1"/>
  <c r="J252" i="1"/>
  <c r="A253" i="1"/>
  <c r="A254" i="11" s="1"/>
  <c r="B253" i="1"/>
  <c r="B254" i="11" s="1"/>
  <c r="D253" i="1"/>
  <c r="E253" i="1"/>
  <c r="F253" i="1"/>
  <c r="G253" i="1"/>
  <c r="H253" i="1"/>
  <c r="I253" i="1"/>
  <c r="J253" i="1"/>
  <c r="A254" i="1"/>
  <c r="A255" i="11" s="1"/>
  <c r="B254" i="1"/>
  <c r="B255" i="11" s="1"/>
  <c r="D254" i="1"/>
  <c r="E254" i="1"/>
  <c r="D255" i="11" s="1"/>
  <c r="F254" i="1"/>
  <c r="G254" i="1"/>
  <c r="H254" i="1"/>
  <c r="I254" i="1"/>
  <c r="J254" i="1"/>
  <c r="A255" i="1"/>
  <c r="A256" i="11" s="1"/>
  <c r="B255" i="1"/>
  <c r="B256" i="11" s="1"/>
  <c r="D255" i="1"/>
  <c r="E255" i="1"/>
  <c r="D256" i="11" s="1"/>
  <c r="F255" i="1"/>
  <c r="G255" i="1"/>
  <c r="H255" i="1"/>
  <c r="I255" i="1"/>
  <c r="J255" i="1"/>
  <c r="A256" i="1"/>
  <c r="B256" i="1"/>
  <c r="D256" i="1"/>
  <c r="E256" i="1"/>
  <c r="D257" i="11" s="1"/>
  <c r="F256" i="1"/>
  <c r="G256" i="1"/>
  <c r="H256" i="1"/>
  <c r="I256" i="1"/>
  <c r="J256" i="1"/>
  <c r="A257" i="1"/>
  <c r="A258" i="11" s="1"/>
  <c r="B257" i="1"/>
  <c r="B258" i="11" s="1"/>
  <c r="D257" i="1"/>
  <c r="E257" i="1"/>
  <c r="F257" i="1"/>
  <c r="G257" i="1"/>
  <c r="H257" i="1"/>
  <c r="E258" i="11" s="1"/>
  <c r="I257" i="1"/>
  <c r="J257" i="1"/>
  <c r="A258" i="1"/>
  <c r="A259" i="11" s="1"/>
  <c r="B258" i="1"/>
  <c r="B259" i="11" s="1"/>
  <c r="D258" i="1"/>
  <c r="E258" i="1"/>
  <c r="D259" i="11" s="1"/>
  <c r="F258" i="1"/>
  <c r="G258" i="1"/>
  <c r="H258" i="1"/>
  <c r="I258" i="1"/>
  <c r="J258" i="1"/>
  <c r="A259" i="1"/>
  <c r="A260" i="11" s="1"/>
  <c r="B259" i="1"/>
  <c r="B260" i="11" s="1"/>
  <c r="D259" i="1"/>
  <c r="E259" i="1"/>
  <c r="D260" i="11" s="1"/>
  <c r="F259" i="1"/>
  <c r="G259" i="1"/>
  <c r="H259" i="1"/>
  <c r="E260" i="11" s="1"/>
  <c r="I259" i="1"/>
  <c r="J259" i="1"/>
  <c r="A260" i="1"/>
  <c r="B260" i="1"/>
  <c r="D260" i="1"/>
  <c r="E260" i="1"/>
  <c r="D261" i="11" s="1"/>
  <c r="F260" i="1"/>
  <c r="G260" i="1"/>
  <c r="H260" i="1"/>
  <c r="E261" i="11" s="1"/>
  <c r="I260" i="1"/>
  <c r="J260" i="1"/>
  <c r="A261" i="1"/>
  <c r="A262" i="11" s="1"/>
  <c r="B261" i="1"/>
  <c r="B262" i="11" s="1"/>
  <c r="D261" i="1"/>
  <c r="E261" i="1"/>
  <c r="F261" i="1"/>
  <c r="G261" i="1"/>
  <c r="H261" i="1"/>
  <c r="E262" i="11" s="1"/>
  <c r="I261" i="1"/>
  <c r="J261" i="1"/>
  <c r="A262" i="1"/>
  <c r="A263" i="11" s="1"/>
  <c r="B262" i="1"/>
  <c r="B263" i="11" s="1"/>
  <c r="D262" i="1"/>
  <c r="E262" i="1"/>
  <c r="D263" i="11" s="1"/>
  <c r="F262" i="1"/>
  <c r="G262" i="1"/>
  <c r="H262" i="1"/>
  <c r="I262" i="1"/>
  <c r="J262" i="1"/>
  <c r="A263" i="1"/>
  <c r="A264" i="11" s="1"/>
  <c r="B263" i="1"/>
  <c r="B264" i="11" s="1"/>
  <c r="D263" i="1"/>
  <c r="E263" i="1"/>
  <c r="D264" i="11" s="1"/>
  <c r="F263" i="1"/>
  <c r="G263" i="1"/>
  <c r="H263" i="1"/>
  <c r="E264" i="11" s="1"/>
  <c r="I263" i="1"/>
  <c r="J263" i="1"/>
  <c r="A264" i="1"/>
  <c r="B264" i="1"/>
  <c r="D264" i="1"/>
  <c r="E264" i="1"/>
  <c r="D265" i="11" s="1"/>
  <c r="F264" i="1"/>
  <c r="G264" i="1"/>
  <c r="H264" i="1"/>
  <c r="E265" i="11" s="1"/>
  <c r="I264" i="1"/>
  <c r="J264" i="1"/>
  <c r="A265" i="1"/>
  <c r="A266" i="11" s="1"/>
  <c r="B265" i="1"/>
  <c r="B266" i="11" s="1"/>
  <c r="D265" i="1"/>
  <c r="E265" i="1"/>
  <c r="F265" i="1"/>
  <c r="G265" i="1"/>
  <c r="H265" i="1"/>
  <c r="E266" i="11" s="1"/>
  <c r="I265" i="1"/>
  <c r="J265" i="1"/>
  <c r="A266" i="1"/>
  <c r="A267" i="11" s="1"/>
  <c r="B266" i="1"/>
  <c r="B267" i="11" s="1"/>
  <c r="D266" i="1"/>
  <c r="E266" i="1"/>
  <c r="D267" i="11" s="1"/>
  <c r="F266" i="1"/>
  <c r="G266" i="1"/>
  <c r="H266" i="1"/>
  <c r="I266" i="1"/>
  <c r="J266" i="1"/>
  <c r="A267" i="1"/>
  <c r="A268" i="11" s="1"/>
  <c r="B267" i="1"/>
  <c r="B268" i="11" s="1"/>
  <c r="D267" i="1"/>
  <c r="E267" i="1"/>
  <c r="D268" i="11" s="1"/>
  <c r="F267" i="1"/>
  <c r="G267" i="1"/>
  <c r="H267" i="1"/>
  <c r="E268" i="11" s="1"/>
  <c r="I267" i="1"/>
  <c r="J267" i="1"/>
  <c r="A268" i="1"/>
  <c r="B268" i="1"/>
  <c r="D268" i="1"/>
  <c r="E268" i="1"/>
  <c r="D269" i="11" s="1"/>
  <c r="F268" i="1"/>
  <c r="G268" i="1"/>
  <c r="H268" i="1"/>
  <c r="E269" i="11" s="1"/>
  <c r="I268" i="1"/>
  <c r="J268" i="1"/>
  <c r="A269" i="1"/>
  <c r="A270" i="11" s="1"/>
  <c r="B269" i="1"/>
  <c r="B270" i="11" s="1"/>
  <c r="D269" i="1"/>
  <c r="E269" i="1"/>
  <c r="F269" i="1"/>
  <c r="G269" i="1"/>
  <c r="H269" i="1"/>
  <c r="E270" i="11" s="1"/>
  <c r="I269" i="1"/>
  <c r="J269" i="1"/>
  <c r="A270" i="1"/>
  <c r="A271" i="11" s="1"/>
  <c r="B270" i="1"/>
  <c r="B271" i="11" s="1"/>
  <c r="D270" i="1"/>
  <c r="E270" i="1"/>
  <c r="D271" i="11" s="1"/>
  <c r="F270" i="1"/>
  <c r="G270" i="1"/>
  <c r="H270" i="1"/>
  <c r="I270" i="1"/>
  <c r="J270" i="1"/>
  <c r="A271" i="1"/>
  <c r="A272" i="11" s="1"/>
  <c r="B271" i="1"/>
  <c r="B272" i="11" s="1"/>
  <c r="D271" i="1"/>
  <c r="E271" i="1"/>
  <c r="D272" i="11" s="1"/>
  <c r="F271" i="1"/>
  <c r="G271" i="1"/>
  <c r="H271" i="1"/>
  <c r="E272" i="11" s="1"/>
  <c r="I271" i="1"/>
  <c r="J271" i="1"/>
  <c r="A272" i="1"/>
  <c r="B272" i="1"/>
  <c r="D272" i="1"/>
  <c r="E272" i="1"/>
  <c r="D273" i="11" s="1"/>
  <c r="F272" i="1"/>
  <c r="G272" i="1"/>
  <c r="H272" i="1"/>
  <c r="I272" i="1"/>
  <c r="J272" i="1"/>
  <c r="A273" i="1"/>
  <c r="A274" i="11" s="1"/>
  <c r="B273" i="1"/>
  <c r="B274" i="11" s="1"/>
  <c r="D273" i="1"/>
  <c r="E273" i="1"/>
  <c r="F273" i="1"/>
  <c r="G273" i="1"/>
  <c r="H273" i="1"/>
  <c r="E274" i="11" s="1"/>
  <c r="I273" i="1"/>
  <c r="J273" i="1"/>
  <c r="A274" i="1"/>
  <c r="A275" i="11" s="1"/>
  <c r="B274" i="1"/>
  <c r="B275" i="11" s="1"/>
  <c r="D274" i="1"/>
  <c r="E274" i="1"/>
  <c r="D275" i="11" s="1"/>
  <c r="F274" i="1"/>
  <c r="G274" i="1"/>
  <c r="H274" i="1"/>
  <c r="I274" i="1"/>
  <c r="J274" i="1"/>
  <c r="A275" i="1"/>
  <c r="A276" i="11" s="1"/>
  <c r="B275" i="1"/>
  <c r="B276" i="11" s="1"/>
  <c r="D275" i="1"/>
  <c r="E275" i="1"/>
  <c r="D276" i="11" s="1"/>
  <c r="F275" i="1"/>
  <c r="G275" i="1"/>
  <c r="H275" i="1"/>
  <c r="E276" i="11" s="1"/>
  <c r="I275" i="1"/>
  <c r="J275" i="1"/>
  <c r="A276" i="1"/>
  <c r="B276" i="1"/>
  <c r="D276" i="1"/>
  <c r="E276" i="1"/>
  <c r="D277" i="11" s="1"/>
  <c r="F276" i="1"/>
  <c r="G276" i="1"/>
  <c r="H276" i="1"/>
  <c r="I276" i="1"/>
  <c r="J276" i="1"/>
  <c r="A277" i="1"/>
  <c r="A278" i="11" s="1"/>
  <c r="B277" i="1"/>
  <c r="B278" i="11" s="1"/>
  <c r="D277" i="1"/>
  <c r="E277" i="1"/>
  <c r="F277" i="1"/>
  <c r="G277" i="1"/>
  <c r="H277" i="1"/>
  <c r="E278" i="11" s="1"/>
  <c r="I277" i="1"/>
  <c r="J277" i="1"/>
  <c r="A278" i="1"/>
  <c r="A279" i="11" s="1"/>
  <c r="B278" i="1"/>
  <c r="B279" i="11" s="1"/>
  <c r="D278" i="1"/>
  <c r="E278" i="1"/>
  <c r="D279" i="11" s="1"/>
  <c r="F278" i="1"/>
  <c r="G278" i="1"/>
  <c r="H278" i="1"/>
  <c r="I278" i="1"/>
  <c r="J278" i="1"/>
  <c r="A279" i="1"/>
  <c r="A280" i="11" s="1"/>
  <c r="B279" i="1"/>
  <c r="B280" i="11" s="1"/>
  <c r="D279" i="1"/>
  <c r="E279" i="1"/>
  <c r="D280" i="11" s="1"/>
  <c r="F279" i="1"/>
  <c r="G279" i="1"/>
  <c r="H279" i="1"/>
  <c r="E280" i="11" s="1"/>
  <c r="I279" i="1"/>
  <c r="J279" i="1"/>
  <c r="A280" i="1"/>
  <c r="B280" i="1"/>
  <c r="D280" i="1"/>
  <c r="E280" i="1"/>
  <c r="D281" i="11" s="1"/>
  <c r="F280" i="1"/>
  <c r="G280" i="1"/>
  <c r="H280" i="1"/>
  <c r="E281" i="11" s="1"/>
  <c r="I280" i="1"/>
  <c r="J280" i="1"/>
  <c r="A281" i="1"/>
  <c r="A282" i="11" s="1"/>
  <c r="B281" i="1"/>
  <c r="B282" i="11" s="1"/>
  <c r="D281" i="1"/>
  <c r="E281" i="1"/>
  <c r="F281" i="1"/>
  <c r="G281" i="1"/>
  <c r="H281" i="1"/>
  <c r="E282" i="11" s="1"/>
  <c r="I281" i="1"/>
  <c r="J281" i="1"/>
  <c r="A282" i="1"/>
  <c r="A283" i="11" s="1"/>
  <c r="B282" i="1"/>
  <c r="B283" i="11" s="1"/>
  <c r="D282" i="1"/>
  <c r="E282" i="1"/>
  <c r="D283" i="11" s="1"/>
  <c r="F282" i="1"/>
  <c r="G282" i="1"/>
  <c r="H282" i="1"/>
  <c r="I282" i="1"/>
  <c r="J282" i="1"/>
  <c r="A283" i="1"/>
  <c r="A284" i="11" s="1"/>
  <c r="B283" i="1"/>
  <c r="B284" i="11" s="1"/>
  <c r="D283" i="1"/>
  <c r="E283" i="1"/>
  <c r="D284" i="11" s="1"/>
  <c r="F283" i="1"/>
  <c r="G283" i="1"/>
  <c r="H283" i="1"/>
  <c r="E284" i="11" s="1"/>
  <c r="I283" i="1"/>
  <c r="J283" i="1"/>
  <c r="A284" i="1"/>
  <c r="B284" i="1"/>
  <c r="D284" i="1"/>
  <c r="E284" i="1"/>
  <c r="D285" i="11" s="1"/>
  <c r="F284" i="1"/>
  <c r="G284" i="1"/>
  <c r="H284" i="1"/>
  <c r="E285" i="11" s="1"/>
  <c r="I284" i="1"/>
  <c r="J284" i="1"/>
  <c r="A285" i="1"/>
  <c r="A286" i="11" s="1"/>
  <c r="B285" i="1"/>
  <c r="B286" i="11" s="1"/>
  <c r="D285" i="1"/>
  <c r="E285" i="1"/>
  <c r="F285" i="1"/>
  <c r="G285" i="1"/>
  <c r="H285" i="1"/>
  <c r="E286" i="11" s="1"/>
  <c r="I285" i="1"/>
  <c r="J285" i="1"/>
  <c r="A286" i="1"/>
  <c r="A287" i="11" s="1"/>
  <c r="B286" i="1"/>
  <c r="B287" i="11" s="1"/>
  <c r="D286" i="1"/>
  <c r="E286" i="1"/>
  <c r="D287" i="11" s="1"/>
  <c r="F286" i="1"/>
  <c r="G286" i="1"/>
  <c r="H286" i="1"/>
  <c r="I286" i="1"/>
  <c r="J286" i="1"/>
  <c r="A287" i="1"/>
  <c r="A288" i="11" s="1"/>
  <c r="B287" i="1"/>
  <c r="B288" i="11" s="1"/>
  <c r="D287" i="1"/>
  <c r="E287" i="1"/>
  <c r="D288" i="11" s="1"/>
  <c r="F287" i="1"/>
  <c r="G287" i="1"/>
  <c r="H287" i="1"/>
  <c r="E288" i="11" s="1"/>
  <c r="I287" i="1"/>
  <c r="J287" i="1"/>
  <c r="A288" i="1"/>
  <c r="B288" i="1"/>
  <c r="D288" i="1"/>
  <c r="E288" i="1"/>
  <c r="D289" i="11" s="1"/>
  <c r="F288" i="1"/>
  <c r="G288" i="1"/>
  <c r="H288" i="1"/>
  <c r="E289" i="11" s="1"/>
  <c r="I288" i="1"/>
  <c r="J288" i="1"/>
  <c r="A289" i="1"/>
  <c r="A290" i="11" s="1"/>
  <c r="B289" i="1"/>
  <c r="B290" i="11" s="1"/>
  <c r="D289" i="1"/>
  <c r="E289" i="1"/>
  <c r="F289" i="1"/>
  <c r="G289" i="1"/>
  <c r="H289" i="1"/>
  <c r="I289" i="1"/>
  <c r="J289" i="1"/>
  <c r="A290" i="1"/>
  <c r="A291" i="11" s="1"/>
  <c r="B290" i="1"/>
  <c r="B291" i="11" s="1"/>
  <c r="D290" i="1"/>
  <c r="E290" i="1"/>
  <c r="D291" i="11" s="1"/>
  <c r="F290" i="1"/>
  <c r="G290" i="1"/>
  <c r="H290" i="1"/>
  <c r="I290" i="1"/>
  <c r="J290" i="1"/>
  <c r="A291" i="1"/>
  <c r="A292" i="11" s="1"/>
  <c r="B291" i="1"/>
  <c r="B292" i="11" s="1"/>
  <c r="D291" i="1"/>
  <c r="E291" i="1"/>
  <c r="D292" i="11" s="1"/>
  <c r="F291" i="1"/>
  <c r="G291" i="1"/>
  <c r="H291" i="1"/>
  <c r="E292" i="11" s="1"/>
  <c r="I291" i="1"/>
  <c r="J291" i="1"/>
  <c r="A292" i="1"/>
  <c r="B292" i="1"/>
  <c r="D292" i="1"/>
  <c r="E292" i="1"/>
  <c r="D293" i="11" s="1"/>
  <c r="F292" i="1"/>
  <c r="G292" i="1"/>
  <c r="H292" i="1"/>
  <c r="E293" i="11" s="1"/>
  <c r="I292" i="1"/>
  <c r="J292" i="1"/>
  <c r="A293" i="1"/>
  <c r="A294" i="11" s="1"/>
  <c r="B293" i="1"/>
  <c r="B294" i="11" s="1"/>
  <c r="D293" i="1"/>
  <c r="E293" i="1"/>
  <c r="F293" i="1"/>
  <c r="G293" i="1"/>
  <c r="H293" i="1"/>
  <c r="E294" i="11" s="1"/>
  <c r="I293" i="1"/>
  <c r="J293" i="1"/>
  <c r="A294" i="1"/>
  <c r="A295" i="11" s="1"/>
  <c r="B294" i="1"/>
  <c r="B295" i="11" s="1"/>
  <c r="D294" i="1"/>
  <c r="E294" i="1"/>
  <c r="D295" i="11" s="1"/>
  <c r="F294" i="1"/>
  <c r="G294" i="1"/>
  <c r="H294" i="1"/>
  <c r="I294" i="1"/>
  <c r="J294" i="1"/>
  <c r="A295" i="1"/>
  <c r="A296" i="11" s="1"/>
  <c r="B295" i="1"/>
  <c r="B296" i="11" s="1"/>
  <c r="D295" i="1"/>
  <c r="E295" i="1"/>
  <c r="D296" i="11" s="1"/>
  <c r="F295" i="1"/>
  <c r="G295" i="1"/>
  <c r="H295" i="1"/>
  <c r="I295" i="1"/>
  <c r="J295" i="1"/>
  <c r="A296" i="1"/>
  <c r="B296" i="1"/>
  <c r="D296" i="1"/>
  <c r="E296" i="1"/>
  <c r="D297" i="11" s="1"/>
  <c r="F296" i="1"/>
  <c r="G296" i="1"/>
  <c r="H296" i="1"/>
  <c r="E297" i="11" s="1"/>
  <c r="I296" i="1"/>
  <c r="J296" i="1"/>
  <c r="A297" i="1"/>
  <c r="A298" i="11" s="1"/>
  <c r="B297" i="1"/>
  <c r="B298" i="11" s="1"/>
  <c r="D297" i="1"/>
  <c r="E297" i="1"/>
  <c r="F297" i="1"/>
  <c r="G297" i="1"/>
  <c r="H297" i="1"/>
  <c r="I297" i="1"/>
  <c r="J297" i="1"/>
  <c r="A298" i="1"/>
  <c r="A299" i="11" s="1"/>
  <c r="B298" i="1"/>
  <c r="B299" i="11" s="1"/>
  <c r="D298" i="1"/>
  <c r="E298" i="1"/>
  <c r="D299" i="11" s="1"/>
  <c r="F298" i="1"/>
  <c r="G298" i="1"/>
  <c r="H298" i="1"/>
  <c r="I298" i="1"/>
  <c r="J298" i="1"/>
  <c r="A299" i="1"/>
  <c r="A300" i="11" s="1"/>
  <c r="B299" i="1"/>
  <c r="B300" i="11" s="1"/>
  <c r="D299" i="1"/>
  <c r="E299" i="1"/>
  <c r="D300" i="11" s="1"/>
  <c r="F299" i="1"/>
  <c r="G299" i="1"/>
  <c r="H299" i="1"/>
  <c r="E300" i="11" s="1"/>
  <c r="I299" i="1"/>
  <c r="J299" i="1"/>
  <c r="A300" i="1"/>
  <c r="B300" i="1"/>
  <c r="D300" i="1"/>
  <c r="E300" i="1"/>
  <c r="D301" i="11" s="1"/>
  <c r="F300" i="1"/>
  <c r="G300" i="1"/>
  <c r="H300" i="1"/>
  <c r="E301" i="11" s="1"/>
  <c r="I300" i="1"/>
  <c r="J300" i="1"/>
  <c r="A301" i="1"/>
  <c r="A302" i="11" s="1"/>
  <c r="B301" i="1"/>
  <c r="B302" i="11" s="1"/>
  <c r="D301" i="1"/>
  <c r="E301" i="1"/>
  <c r="F301" i="1"/>
  <c r="G301" i="1"/>
  <c r="H301" i="1"/>
  <c r="E302" i="11" s="1"/>
  <c r="I301" i="1"/>
  <c r="J301" i="1"/>
  <c r="A302" i="1"/>
  <c r="A303" i="11" s="1"/>
  <c r="B302" i="1"/>
  <c r="B303" i="11" s="1"/>
  <c r="D302" i="1"/>
  <c r="E302" i="1"/>
  <c r="D303" i="11" s="1"/>
  <c r="F302" i="1"/>
  <c r="G302" i="1"/>
  <c r="H302" i="1"/>
  <c r="I302" i="1"/>
  <c r="J302" i="1"/>
  <c r="A303" i="1"/>
  <c r="A304" i="11" s="1"/>
  <c r="B303" i="1"/>
  <c r="B304" i="11" s="1"/>
  <c r="D303" i="1"/>
  <c r="E303" i="1"/>
  <c r="D304" i="11" s="1"/>
  <c r="F303" i="1"/>
  <c r="G303" i="1"/>
  <c r="H303" i="1"/>
  <c r="E304" i="11" s="1"/>
  <c r="I303" i="1"/>
  <c r="J303" i="1"/>
  <c r="A304" i="1"/>
  <c r="B304" i="1"/>
  <c r="D304" i="1"/>
  <c r="E304" i="1"/>
  <c r="D305" i="11" s="1"/>
  <c r="F304" i="1"/>
  <c r="G304" i="1"/>
  <c r="H304" i="1"/>
  <c r="E305" i="11" s="1"/>
  <c r="I304" i="1"/>
  <c r="J304" i="1"/>
  <c r="A305" i="1"/>
  <c r="A306" i="11" s="1"/>
  <c r="B305" i="1"/>
  <c r="B306" i="11" s="1"/>
  <c r="D305" i="1"/>
  <c r="E305" i="1"/>
  <c r="F305" i="1"/>
  <c r="G305" i="1"/>
  <c r="H305" i="1"/>
  <c r="E306" i="11" s="1"/>
  <c r="I305" i="1"/>
  <c r="J305" i="1"/>
  <c r="A306" i="1"/>
  <c r="A307" i="11" s="1"/>
  <c r="B306" i="1"/>
  <c r="B307" i="11" s="1"/>
  <c r="D306" i="1"/>
  <c r="E306" i="1"/>
  <c r="D307" i="11" s="1"/>
  <c r="F306" i="1"/>
  <c r="G306" i="1"/>
  <c r="H306" i="1"/>
  <c r="I306" i="1"/>
  <c r="J306" i="1"/>
  <c r="A307" i="1"/>
  <c r="A308" i="11" s="1"/>
  <c r="B307" i="1"/>
  <c r="B308" i="11" s="1"/>
  <c r="D307" i="1"/>
  <c r="E307" i="1"/>
  <c r="D308" i="11" s="1"/>
  <c r="F307" i="1"/>
  <c r="G307" i="1"/>
  <c r="H307" i="1"/>
  <c r="E308" i="11" s="1"/>
  <c r="I307" i="1"/>
  <c r="J307" i="1"/>
  <c r="A308" i="1"/>
  <c r="B308" i="1"/>
  <c r="D308" i="1"/>
  <c r="E308" i="1"/>
  <c r="D309" i="11" s="1"/>
  <c r="F308" i="1"/>
  <c r="G308" i="1"/>
  <c r="H308" i="1"/>
  <c r="I308" i="1"/>
  <c r="J308" i="1"/>
  <c r="A309" i="1"/>
  <c r="A310" i="11" s="1"/>
  <c r="B309" i="1"/>
  <c r="B310" i="11" s="1"/>
  <c r="D309" i="1"/>
  <c r="E309" i="1"/>
  <c r="F309" i="1"/>
  <c r="G309" i="1"/>
  <c r="H309" i="1"/>
  <c r="E310" i="11" s="1"/>
  <c r="I309" i="1"/>
  <c r="J309" i="1"/>
  <c r="A310" i="1"/>
  <c r="A311" i="11" s="1"/>
  <c r="B310" i="1"/>
  <c r="B311" i="11" s="1"/>
  <c r="D310" i="1"/>
  <c r="E310" i="1"/>
  <c r="D311" i="11" s="1"/>
  <c r="F310" i="1"/>
  <c r="G310" i="1"/>
  <c r="H310" i="1"/>
  <c r="I310" i="1"/>
  <c r="J310" i="1"/>
  <c r="A311" i="1"/>
  <c r="A312" i="11" s="1"/>
  <c r="B311" i="1"/>
  <c r="B312" i="11" s="1"/>
  <c r="D311" i="1"/>
  <c r="E311" i="1"/>
  <c r="D312" i="11" s="1"/>
  <c r="F311" i="1"/>
  <c r="G311" i="1"/>
  <c r="H311" i="1"/>
  <c r="E312" i="11" s="1"/>
  <c r="I311" i="1"/>
  <c r="J311" i="1"/>
  <c r="A312" i="1"/>
  <c r="B312" i="1"/>
  <c r="D312" i="1"/>
  <c r="E312" i="1"/>
  <c r="D313" i="11" s="1"/>
  <c r="F312" i="1"/>
  <c r="G312" i="1"/>
  <c r="H312" i="1"/>
  <c r="I312" i="1"/>
  <c r="J312" i="1"/>
  <c r="A313" i="1"/>
  <c r="A314" i="11" s="1"/>
  <c r="B313" i="1"/>
  <c r="B314" i="11" s="1"/>
  <c r="D313" i="1"/>
  <c r="E313" i="1"/>
  <c r="F313" i="1"/>
  <c r="G313" i="1"/>
  <c r="H313" i="1"/>
  <c r="E314" i="11" s="1"/>
  <c r="I313" i="1"/>
  <c r="J313" i="1"/>
  <c r="A314" i="1"/>
  <c r="A315" i="11" s="1"/>
  <c r="B314" i="1"/>
  <c r="B315" i="11" s="1"/>
  <c r="D314" i="1"/>
  <c r="E314" i="1"/>
  <c r="D315" i="11" s="1"/>
  <c r="F314" i="1"/>
  <c r="G314" i="1"/>
  <c r="H314" i="1"/>
  <c r="I314" i="1"/>
  <c r="J314" i="1"/>
  <c r="A315" i="1"/>
  <c r="A316" i="11" s="1"/>
  <c r="B315" i="1"/>
  <c r="B316" i="11" s="1"/>
  <c r="D315" i="1"/>
  <c r="E315" i="1"/>
  <c r="D316" i="11" s="1"/>
  <c r="F315" i="1"/>
  <c r="G315" i="1"/>
  <c r="H315" i="1"/>
  <c r="I315" i="1"/>
  <c r="J315" i="1"/>
  <c r="A316" i="1"/>
  <c r="B316" i="1"/>
  <c r="D316" i="1"/>
  <c r="E316" i="1"/>
  <c r="D317" i="11" s="1"/>
  <c r="F316" i="1"/>
  <c r="G316" i="1"/>
  <c r="H316" i="1"/>
  <c r="E317" i="11" s="1"/>
  <c r="I316" i="1"/>
  <c r="J316" i="1"/>
  <c r="A317" i="1"/>
  <c r="A318" i="11" s="1"/>
  <c r="B317" i="1"/>
  <c r="B318" i="11" s="1"/>
  <c r="D317" i="1"/>
  <c r="E317" i="1"/>
  <c r="F317" i="1"/>
  <c r="G317" i="1"/>
  <c r="H317" i="1"/>
  <c r="E318" i="11" s="1"/>
  <c r="I317" i="1"/>
  <c r="J317" i="1"/>
  <c r="A318" i="1"/>
  <c r="A319" i="11" s="1"/>
  <c r="B318" i="1"/>
  <c r="B319" i="11" s="1"/>
  <c r="D318" i="1"/>
  <c r="E318" i="1"/>
  <c r="D319" i="11" s="1"/>
  <c r="F318" i="1"/>
  <c r="G318" i="1"/>
  <c r="H318" i="1"/>
  <c r="I318" i="1"/>
  <c r="J318" i="1"/>
  <c r="A319" i="1"/>
  <c r="A320" i="11" s="1"/>
  <c r="B319" i="1"/>
  <c r="B320" i="11" s="1"/>
  <c r="D319" i="1"/>
  <c r="E319" i="1"/>
  <c r="D320" i="11" s="1"/>
  <c r="F319" i="1"/>
  <c r="G319" i="1"/>
  <c r="H319" i="1"/>
  <c r="E320" i="11" s="1"/>
  <c r="I319" i="1"/>
  <c r="J319" i="1"/>
  <c r="A320" i="1"/>
  <c r="B320" i="1"/>
  <c r="D320" i="1"/>
  <c r="E320" i="1"/>
  <c r="D321" i="11" s="1"/>
  <c r="F320" i="1"/>
  <c r="G320" i="1"/>
  <c r="H320" i="1"/>
  <c r="E321" i="11" s="1"/>
  <c r="I320" i="1"/>
  <c r="J320" i="1"/>
  <c r="A321" i="1"/>
  <c r="A322" i="11" s="1"/>
  <c r="B321" i="1"/>
  <c r="B322" i="11" s="1"/>
  <c r="D321" i="1"/>
  <c r="E321" i="1"/>
  <c r="F321" i="1"/>
  <c r="G321" i="1"/>
  <c r="H321" i="1"/>
  <c r="E322" i="11" s="1"/>
  <c r="I321" i="1"/>
  <c r="J321" i="1"/>
  <c r="A322" i="1"/>
  <c r="A323" i="11" s="1"/>
  <c r="B322" i="1"/>
  <c r="B323" i="11" s="1"/>
  <c r="D322" i="1"/>
  <c r="E322" i="1"/>
  <c r="D323" i="11" s="1"/>
  <c r="F322" i="1"/>
  <c r="G322" i="1"/>
  <c r="H322" i="1"/>
  <c r="I322" i="1"/>
  <c r="J322" i="1"/>
  <c r="A323" i="1"/>
  <c r="A324" i="11" s="1"/>
  <c r="B323" i="1"/>
  <c r="B324" i="11" s="1"/>
  <c r="D323" i="1"/>
  <c r="E323" i="1"/>
  <c r="D324" i="11" s="1"/>
  <c r="F323" i="1"/>
  <c r="G323" i="1"/>
  <c r="H323" i="1"/>
  <c r="E324" i="11" s="1"/>
  <c r="I323" i="1"/>
  <c r="J323" i="1"/>
  <c r="A324" i="1"/>
  <c r="B324" i="1"/>
  <c r="D324" i="1"/>
  <c r="E324" i="1"/>
  <c r="D325" i="11" s="1"/>
  <c r="F324" i="1"/>
  <c r="G324" i="1"/>
  <c r="H324" i="1"/>
  <c r="I324" i="1"/>
  <c r="J324" i="1"/>
  <c r="A325" i="1"/>
  <c r="A326" i="11" s="1"/>
  <c r="B325" i="1"/>
  <c r="B326" i="11" s="1"/>
  <c r="D325" i="1"/>
  <c r="E325" i="1"/>
  <c r="F325" i="1"/>
  <c r="G325" i="1"/>
  <c r="H325" i="1"/>
  <c r="E326" i="11" s="1"/>
  <c r="I325" i="1"/>
  <c r="J325" i="1"/>
  <c r="A326" i="1"/>
  <c r="A327" i="11" s="1"/>
  <c r="B326" i="1"/>
  <c r="B327" i="11" s="1"/>
  <c r="D326" i="1"/>
  <c r="E326" i="1"/>
  <c r="D327" i="11" s="1"/>
  <c r="F326" i="1"/>
  <c r="G326" i="1"/>
  <c r="H326" i="1"/>
  <c r="I326" i="1"/>
  <c r="J326" i="1"/>
  <c r="A327" i="1"/>
  <c r="A328" i="11" s="1"/>
  <c r="B327" i="1"/>
  <c r="B328" i="11" s="1"/>
  <c r="D327" i="1"/>
  <c r="E327" i="1"/>
  <c r="D328" i="11" s="1"/>
  <c r="F327" i="1"/>
  <c r="G327" i="1"/>
  <c r="H327" i="1"/>
  <c r="I327" i="1"/>
  <c r="J327" i="1"/>
  <c r="A328" i="1"/>
  <c r="B328" i="1"/>
  <c r="D328" i="1"/>
  <c r="E328" i="1"/>
  <c r="D329" i="11" s="1"/>
  <c r="F328" i="1"/>
  <c r="G328" i="1"/>
  <c r="H328" i="1"/>
  <c r="E329" i="11" s="1"/>
  <c r="I328" i="1"/>
  <c r="J328" i="1"/>
  <c r="A329" i="1"/>
  <c r="A330" i="11" s="1"/>
  <c r="B329" i="1"/>
  <c r="B330" i="11" s="1"/>
  <c r="D329" i="1"/>
  <c r="E329" i="1"/>
  <c r="F329" i="1"/>
  <c r="G329" i="1"/>
  <c r="H329" i="1"/>
  <c r="E330" i="11" s="1"/>
  <c r="I329" i="1"/>
  <c r="J329" i="1"/>
  <c r="A330" i="1"/>
  <c r="A331" i="11" s="1"/>
  <c r="B330" i="1"/>
  <c r="B331" i="11" s="1"/>
  <c r="D330" i="1"/>
  <c r="E330" i="1"/>
  <c r="D331" i="11" s="1"/>
  <c r="F330" i="1"/>
  <c r="G330" i="1"/>
  <c r="H330" i="1"/>
  <c r="I330" i="1"/>
  <c r="J330" i="1"/>
  <c r="A331" i="1"/>
  <c r="A332" i="11" s="1"/>
  <c r="B331" i="1"/>
  <c r="B332" i="11" s="1"/>
  <c r="D331" i="1"/>
  <c r="E331" i="1"/>
  <c r="D332" i="11" s="1"/>
  <c r="F331" i="1"/>
  <c r="G331" i="1"/>
  <c r="H331" i="1"/>
  <c r="E332" i="11" s="1"/>
  <c r="I331" i="1"/>
  <c r="J331" i="1"/>
  <c r="A332" i="1"/>
  <c r="B332" i="1"/>
  <c r="D332" i="1"/>
  <c r="E332" i="1"/>
  <c r="D333" i="11" s="1"/>
  <c r="F332" i="1"/>
  <c r="G332" i="1"/>
  <c r="H332" i="1"/>
  <c r="E333" i="11" s="1"/>
  <c r="I332" i="1"/>
  <c r="J332" i="1"/>
  <c r="A333" i="1"/>
  <c r="A334" i="11" s="1"/>
  <c r="B333" i="1"/>
  <c r="B334" i="11" s="1"/>
  <c r="D333" i="1"/>
  <c r="E333" i="1"/>
  <c r="F333" i="1"/>
  <c r="G333" i="1"/>
  <c r="H333" i="1"/>
  <c r="E334" i="11" s="1"/>
  <c r="I333" i="1"/>
  <c r="J333" i="1"/>
  <c r="A334" i="1"/>
  <c r="A335" i="11" s="1"/>
  <c r="B334" i="1"/>
  <c r="B335" i="11" s="1"/>
  <c r="D334" i="1"/>
  <c r="E334" i="1"/>
  <c r="D335" i="11" s="1"/>
  <c r="F334" i="1"/>
  <c r="G334" i="1"/>
  <c r="H334" i="1"/>
  <c r="I334" i="1"/>
  <c r="J334" i="1"/>
  <c r="A335" i="1"/>
  <c r="A336" i="11" s="1"/>
  <c r="B335" i="1"/>
  <c r="B336" i="11" s="1"/>
  <c r="D335" i="1"/>
  <c r="E335" i="1"/>
  <c r="D336" i="11" s="1"/>
  <c r="F335" i="1"/>
  <c r="G335" i="1"/>
  <c r="H335" i="1"/>
  <c r="E336" i="11" s="1"/>
  <c r="I335" i="1"/>
  <c r="J335" i="1"/>
  <c r="A336" i="1"/>
  <c r="B336" i="1"/>
  <c r="D336" i="1"/>
  <c r="E336" i="1"/>
  <c r="D337" i="11" s="1"/>
  <c r="F336" i="1"/>
  <c r="G336" i="1"/>
  <c r="H336" i="1"/>
  <c r="E337" i="11" s="1"/>
  <c r="I336" i="1"/>
  <c r="J336" i="1"/>
  <c r="A337" i="1"/>
  <c r="A338" i="11" s="1"/>
  <c r="B337" i="1"/>
  <c r="B338" i="11" s="1"/>
  <c r="D337" i="1"/>
  <c r="E337" i="1"/>
  <c r="F337" i="1"/>
  <c r="G337" i="1"/>
  <c r="H337" i="1"/>
  <c r="E338" i="11" s="1"/>
  <c r="I337" i="1"/>
  <c r="J337" i="1"/>
  <c r="A338" i="1"/>
  <c r="A339" i="11" s="1"/>
  <c r="B338" i="1"/>
  <c r="B339" i="11" s="1"/>
  <c r="D338" i="1"/>
  <c r="E338" i="1"/>
  <c r="D339" i="11" s="1"/>
  <c r="F338" i="1"/>
  <c r="G338" i="1"/>
  <c r="H338" i="1"/>
  <c r="I338" i="1"/>
  <c r="J338" i="1"/>
  <c r="A339" i="1"/>
  <c r="A340" i="11" s="1"/>
  <c r="B339" i="1"/>
  <c r="B340" i="11" s="1"/>
  <c r="D339" i="1"/>
  <c r="E339" i="1"/>
  <c r="D340" i="11" s="1"/>
  <c r="F339" i="1"/>
  <c r="G339" i="1"/>
  <c r="H339" i="1"/>
  <c r="E340" i="11" s="1"/>
  <c r="I339" i="1"/>
  <c r="J339" i="1"/>
  <c r="A340" i="1"/>
  <c r="B340" i="1"/>
  <c r="D340" i="1"/>
  <c r="E340" i="1"/>
  <c r="D341" i="11" s="1"/>
  <c r="F340" i="1"/>
  <c r="G340" i="1"/>
  <c r="H340" i="1"/>
  <c r="E341" i="11" s="1"/>
  <c r="I340" i="1"/>
  <c r="J340" i="1"/>
  <c r="A341" i="1"/>
  <c r="A342" i="11" s="1"/>
  <c r="B341" i="1"/>
  <c r="B342" i="11" s="1"/>
  <c r="D341" i="1"/>
  <c r="E341" i="1"/>
  <c r="F341" i="1"/>
  <c r="G341" i="1"/>
  <c r="H341" i="1"/>
  <c r="E342" i="11" s="1"/>
  <c r="I341" i="1"/>
  <c r="J341" i="1"/>
  <c r="A342" i="1"/>
  <c r="A343" i="11" s="1"/>
  <c r="B342" i="1"/>
  <c r="B343" i="11" s="1"/>
  <c r="D342" i="1"/>
  <c r="E342" i="1"/>
  <c r="D343" i="11" s="1"/>
  <c r="F342" i="1"/>
  <c r="G342" i="1"/>
  <c r="H342" i="1"/>
  <c r="I342" i="1"/>
  <c r="J342" i="1"/>
  <c r="A343" i="1"/>
  <c r="A344" i="11" s="1"/>
  <c r="B343" i="1"/>
  <c r="B344" i="11" s="1"/>
  <c r="D343" i="1"/>
  <c r="E343" i="1"/>
  <c r="D344" i="11" s="1"/>
  <c r="F343" i="1"/>
  <c r="G343" i="1"/>
  <c r="H343" i="1"/>
  <c r="E344" i="11" s="1"/>
  <c r="I343" i="1"/>
  <c r="J343" i="1"/>
  <c r="A344" i="1"/>
  <c r="B344" i="1"/>
  <c r="D344" i="1"/>
  <c r="E344" i="1"/>
  <c r="D345" i="11" s="1"/>
  <c r="F344" i="1"/>
  <c r="G344" i="1"/>
  <c r="H344" i="1"/>
  <c r="E345" i="11" s="1"/>
  <c r="I344" i="1"/>
  <c r="J344" i="1"/>
  <c r="A345" i="1"/>
  <c r="A346" i="11" s="1"/>
  <c r="B345" i="1"/>
  <c r="B346" i="11" s="1"/>
  <c r="D345" i="1"/>
  <c r="E345" i="1"/>
  <c r="F345" i="1"/>
  <c r="G345" i="1"/>
  <c r="H345" i="1"/>
  <c r="E346" i="11" s="1"/>
  <c r="I345" i="1"/>
  <c r="J345" i="1"/>
  <c r="A346" i="1"/>
  <c r="A347" i="11" s="1"/>
  <c r="B346" i="1"/>
  <c r="B347" i="11" s="1"/>
  <c r="D346" i="1"/>
  <c r="E346" i="1"/>
  <c r="D347" i="11" s="1"/>
  <c r="F346" i="1"/>
  <c r="G346" i="1"/>
  <c r="H346" i="1"/>
  <c r="I346" i="1"/>
  <c r="J346" i="1"/>
  <c r="A347" i="1"/>
  <c r="A348" i="11" s="1"/>
  <c r="B347" i="1"/>
  <c r="B348" i="11" s="1"/>
  <c r="D347" i="1"/>
  <c r="E347" i="1"/>
  <c r="D348" i="11" s="1"/>
  <c r="F347" i="1"/>
  <c r="G347" i="1"/>
  <c r="H347" i="1"/>
  <c r="E348" i="11" s="1"/>
  <c r="I347" i="1"/>
  <c r="J347" i="1"/>
  <c r="A348" i="1"/>
  <c r="B348" i="1"/>
  <c r="D348" i="1"/>
  <c r="E348" i="1"/>
  <c r="D349" i="11" s="1"/>
  <c r="F348" i="1"/>
  <c r="G348" i="1"/>
  <c r="H348" i="1"/>
  <c r="E349" i="11" s="1"/>
  <c r="I348" i="1"/>
  <c r="J348" i="1"/>
  <c r="A349" i="1"/>
  <c r="A350" i="11" s="1"/>
  <c r="B349" i="1"/>
  <c r="B350" i="11" s="1"/>
  <c r="D349" i="1"/>
  <c r="E349" i="1"/>
  <c r="F349" i="1"/>
  <c r="G349" i="1"/>
  <c r="H349" i="1"/>
  <c r="I349" i="1"/>
  <c r="J349" i="1"/>
  <c r="A350" i="1"/>
  <c r="A351" i="11" s="1"/>
  <c r="B350" i="1"/>
  <c r="B351" i="11" s="1"/>
  <c r="D350" i="1"/>
  <c r="E350" i="1"/>
  <c r="D351" i="11" s="1"/>
  <c r="F350" i="1"/>
  <c r="G350" i="1"/>
  <c r="H350" i="1"/>
  <c r="I350" i="1"/>
  <c r="J350" i="1"/>
  <c r="A351" i="1"/>
  <c r="A352" i="11" s="1"/>
  <c r="B351" i="1"/>
  <c r="B352" i="11" s="1"/>
  <c r="D351" i="1"/>
  <c r="E351" i="1"/>
  <c r="D352" i="11" s="1"/>
  <c r="F351" i="1"/>
  <c r="G351" i="1"/>
  <c r="H351" i="1"/>
  <c r="E352" i="11" s="1"/>
  <c r="I351" i="1"/>
  <c r="J351" i="1"/>
  <c r="A352" i="1"/>
  <c r="B352" i="1"/>
  <c r="D352" i="1"/>
  <c r="E352" i="1"/>
  <c r="D353" i="11" s="1"/>
  <c r="F352" i="1"/>
  <c r="G352" i="1"/>
  <c r="H352" i="1"/>
  <c r="E353" i="11" s="1"/>
  <c r="I352" i="1"/>
  <c r="J352" i="1"/>
  <c r="A353" i="1"/>
  <c r="A354" i="11" s="1"/>
  <c r="B353" i="1"/>
  <c r="B354" i="11" s="1"/>
  <c r="D353" i="1"/>
  <c r="E353" i="1"/>
  <c r="F353" i="1"/>
  <c r="G353" i="1"/>
  <c r="H353" i="1"/>
  <c r="E354" i="11" s="1"/>
  <c r="I353" i="1"/>
  <c r="J353" i="1"/>
  <c r="A354" i="1"/>
  <c r="A355" i="11" s="1"/>
  <c r="B354" i="1"/>
  <c r="B355" i="11" s="1"/>
  <c r="D354" i="1"/>
  <c r="E354" i="1"/>
  <c r="D355" i="11" s="1"/>
  <c r="F354" i="1"/>
  <c r="G354" i="1"/>
  <c r="H354" i="1"/>
  <c r="I354" i="1"/>
  <c r="J354" i="1"/>
  <c r="A355" i="1"/>
  <c r="A356" i="11" s="1"/>
  <c r="B355" i="1"/>
  <c r="B356" i="11" s="1"/>
  <c r="D355" i="1"/>
  <c r="E355" i="1"/>
  <c r="D356" i="11" s="1"/>
  <c r="F355" i="1"/>
  <c r="G355" i="1"/>
  <c r="H355" i="1"/>
  <c r="I355" i="1"/>
  <c r="J355" i="1"/>
  <c r="A356" i="1"/>
  <c r="B356" i="1"/>
  <c r="D356" i="1"/>
  <c r="E356" i="1"/>
  <c r="D357" i="11" s="1"/>
  <c r="F356" i="1"/>
  <c r="G356" i="1"/>
  <c r="H356" i="1"/>
  <c r="I356" i="1"/>
  <c r="J356" i="1"/>
  <c r="A357" i="1"/>
  <c r="A358" i="11" s="1"/>
  <c r="B357" i="1"/>
  <c r="B358" i="11" s="1"/>
  <c r="D357" i="1"/>
  <c r="E357" i="1"/>
  <c r="F357" i="1"/>
  <c r="G357" i="1"/>
  <c r="H357" i="1"/>
  <c r="E358" i="11" s="1"/>
  <c r="I357" i="1"/>
  <c r="J357" i="1"/>
  <c r="A358" i="1"/>
  <c r="A359" i="11" s="1"/>
  <c r="B358" i="1"/>
  <c r="B359" i="11" s="1"/>
  <c r="D358" i="1"/>
  <c r="E358" i="1"/>
  <c r="D359" i="11" s="1"/>
  <c r="F358" i="1"/>
  <c r="G358" i="1"/>
  <c r="H358" i="1"/>
  <c r="I358" i="1"/>
  <c r="J358" i="1"/>
  <c r="A359" i="1"/>
  <c r="A360" i="11" s="1"/>
  <c r="B359" i="1"/>
  <c r="B360" i="11" s="1"/>
  <c r="D359" i="1"/>
  <c r="E359" i="1"/>
  <c r="D360" i="11" s="1"/>
  <c r="F359" i="1"/>
  <c r="G359" i="1"/>
  <c r="H359" i="1"/>
  <c r="I359" i="1"/>
  <c r="J359" i="1"/>
  <c r="A360" i="1"/>
  <c r="B360" i="1"/>
  <c r="D360" i="1"/>
  <c r="E360" i="1"/>
  <c r="D361" i="11" s="1"/>
  <c r="F360" i="1"/>
  <c r="G360" i="1"/>
  <c r="H360" i="1"/>
  <c r="E361" i="11" s="1"/>
  <c r="I360" i="1"/>
  <c r="J360" i="1"/>
  <c r="A361" i="1"/>
  <c r="A362" i="11" s="1"/>
  <c r="B361" i="1"/>
  <c r="B362" i="11" s="1"/>
  <c r="D361" i="1"/>
  <c r="E361" i="1"/>
  <c r="F361" i="1"/>
  <c r="G361" i="1"/>
  <c r="H361" i="1"/>
  <c r="E362" i="11" s="1"/>
  <c r="I361" i="1"/>
  <c r="J361" i="1"/>
  <c r="A362" i="1"/>
  <c r="A363" i="11" s="1"/>
  <c r="B362" i="1"/>
  <c r="B363" i="11" s="1"/>
  <c r="D362" i="1"/>
  <c r="E362" i="1"/>
  <c r="D363" i="11" s="1"/>
  <c r="F362" i="1"/>
  <c r="G362" i="1"/>
  <c r="H362" i="1"/>
  <c r="I362" i="1"/>
  <c r="J362" i="1"/>
  <c r="A363" i="1"/>
  <c r="A364" i="11" s="1"/>
  <c r="B363" i="1"/>
  <c r="B364" i="11" s="1"/>
  <c r="D363" i="1"/>
  <c r="E363" i="1"/>
  <c r="D364" i="11" s="1"/>
  <c r="F363" i="1"/>
  <c r="G363" i="1"/>
  <c r="H363" i="1"/>
  <c r="E364" i="11" s="1"/>
  <c r="I363" i="1"/>
  <c r="J363" i="1"/>
  <c r="A364" i="1"/>
  <c r="B364" i="1"/>
  <c r="D364" i="1"/>
  <c r="E364" i="1"/>
  <c r="D365" i="11" s="1"/>
  <c r="F364" i="1"/>
  <c r="G364" i="1"/>
  <c r="H364" i="1"/>
  <c r="E365" i="11" s="1"/>
  <c r="I364" i="1"/>
  <c r="J364" i="1"/>
  <c r="A365" i="1"/>
  <c r="A366" i="11" s="1"/>
  <c r="B365" i="1"/>
  <c r="B366" i="11" s="1"/>
  <c r="D365" i="1"/>
  <c r="E365" i="1"/>
  <c r="F365" i="1"/>
  <c r="G365" i="1"/>
  <c r="H365" i="1"/>
  <c r="E366" i="11" s="1"/>
  <c r="I365" i="1"/>
  <c r="J365" i="1"/>
  <c r="A366" i="1"/>
  <c r="A367" i="11" s="1"/>
  <c r="B366" i="1"/>
  <c r="B367" i="11" s="1"/>
  <c r="D366" i="1"/>
  <c r="E366" i="1"/>
  <c r="D367" i="11" s="1"/>
  <c r="F366" i="1"/>
  <c r="G366" i="1"/>
  <c r="H366" i="1"/>
  <c r="I366" i="1"/>
  <c r="J366" i="1"/>
  <c r="A367" i="1"/>
  <c r="A368" i="11" s="1"/>
  <c r="B367" i="1"/>
  <c r="B368" i="11" s="1"/>
  <c r="D367" i="1"/>
  <c r="E367" i="1"/>
  <c r="D368" i="11" s="1"/>
  <c r="F367" i="1"/>
  <c r="G367" i="1"/>
  <c r="H367" i="1"/>
  <c r="E368" i="11" s="1"/>
  <c r="I367" i="1"/>
  <c r="J367" i="1"/>
  <c r="A368" i="1"/>
  <c r="B368" i="1"/>
  <c r="D368" i="1"/>
  <c r="E368" i="1"/>
  <c r="D369" i="11" s="1"/>
  <c r="F368" i="1"/>
  <c r="G368" i="1"/>
  <c r="H368" i="1"/>
  <c r="E369" i="11" s="1"/>
  <c r="I368" i="1"/>
  <c r="J368" i="1"/>
  <c r="A369" i="1"/>
  <c r="A370" i="11" s="1"/>
  <c r="B369" i="1"/>
  <c r="B370" i="11" s="1"/>
  <c r="D369" i="1"/>
  <c r="E369" i="1"/>
  <c r="F369" i="1"/>
  <c r="G369" i="1"/>
  <c r="H369" i="1"/>
  <c r="E370" i="11" s="1"/>
  <c r="I369" i="1"/>
  <c r="J369" i="1"/>
  <c r="A370" i="1"/>
  <c r="A371" i="11" s="1"/>
  <c r="B370" i="1"/>
  <c r="B371" i="11" s="1"/>
  <c r="D370" i="1"/>
  <c r="E370" i="1"/>
  <c r="D371" i="11" s="1"/>
  <c r="F370" i="1"/>
  <c r="G370" i="1"/>
  <c r="H370" i="1"/>
  <c r="I370" i="1"/>
  <c r="J370" i="1"/>
  <c r="A371" i="1"/>
  <c r="A372" i="11" s="1"/>
  <c r="B371" i="1"/>
  <c r="B372" i="11" s="1"/>
  <c r="D371" i="1"/>
  <c r="E371" i="1"/>
  <c r="D372" i="11" s="1"/>
  <c r="F371" i="1"/>
  <c r="G371" i="1"/>
  <c r="H371" i="1"/>
  <c r="I371" i="1"/>
  <c r="J371" i="1"/>
  <c r="A372" i="1"/>
  <c r="B372" i="1"/>
  <c r="D372" i="1"/>
  <c r="E372" i="1"/>
  <c r="D373" i="11" s="1"/>
  <c r="F372" i="1"/>
  <c r="G372" i="1"/>
  <c r="H372" i="1"/>
  <c r="I372" i="1"/>
  <c r="J372" i="1"/>
  <c r="A373" i="1"/>
  <c r="A374" i="11" s="1"/>
  <c r="B373" i="1"/>
  <c r="B374" i="11" s="1"/>
  <c r="D373" i="1"/>
  <c r="E373" i="1"/>
  <c r="F373" i="1"/>
  <c r="G373" i="1"/>
  <c r="H373" i="1"/>
  <c r="E374" i="11" s="1"/>
  <c r="I373" i="1"/>
  <c r="J373" i="1"/>
  <c r="A374" i="1"/>
  <c r="A375" i="11" s="1"/>
  <c r="B374" i="1"/>
  <c r="B375" i="11" s="1"/>
  <c r="D374" i="1"/>
  <c r="E374" i="1"/>
  <c r="D375" i="11" s="1"/>
  <c r="F374" i="1"/>
  <c r="G374" i="1"/>
  <c r="H374" i="1"/>
  <c r="I374" i="1"/>
  <c r="J374" i="1"/>
  <c r="A375" i="1"/>
  <c r="A376" i="11" s="1"/>
  <c r="B375" i="1"/>
  <c r="B376" i="11" s="1"/>
  <c r="D375" i="1"/>
  <c r="E375" i="1"/>
  <c r="D376" i="11" s="1"/>
  <c r="F375" i="1"/>
  <c r="G375" i="1"/>
  <c r="H375" i="1"/>
  <c r="E376" i="11" s="1"/>
  <c r="I375" i="1"/>
  <c r="J375" i="1"/>
  <c r="A376" i="1"/>
  <c r="B376" i="1"/>
  <c r="D376" i="1"/>
  <c r="E376" i="1"/>
  <c r="D377" i="11" s="1"/>
  <c r="F376" i="1"/>
  <c r="G376" i="1"/>
  <c r="H376" i="1"/>
  <c r="E377" i="11" s="1"/>
  <c r="I376" i="1"/>
  <c r="J376" i="1"/>
  <c r="A377" i="1"/>
  <c r="A378" i="11" s="1"/>
  <c r="B377" i="1"/>
  <c r="B378" i="11" s="1"/>
  <c r="D377" i="1"/>
  <c r="E377" i="1"/>
  <c r="F377" i="1"/>
  <c r="G377" i="1"/>
  <c r="H377" i="1"/>
  <c r="E378" i="11" s="1"/>
  <c r="I377" i="1"/>
  <c r="J377" i="1"/>
  <c r="A378" i="1"/>
  <c r="A379" i="11" s="1"/>
  <c r="B378" i="1"/>
  <c r="B379" i="11" s="1"/>
  <c r="D378" i="1"/>
  <c r="E378" i="1"/>
  <c r="D379" i="11" s="1"/>
  <c r="F378" i="1"/>
  <c r="G378" i="1"/>
  <c r="H378" i="1"/>
  <c r="I378" i="1"/>
  <c r="J378" i="1"/>
  <c r="A379" i="1"/>
  <c r="A380" i="11" s="1"/>
  <c r="B379" i="1"/>
  <c r="B380" i="11" s="1"/>
  <c r="D379" i="1"/>
  <c r="E379" i="1"/>
  <c r="D380" i="11" s="1"/>
  <c r="F379" i="1"/>
  <c r="G379" i="1"/>
  <c r="H379" i="1"/>
  <c r="I379" i="1"/>
  <c r="J379" i="1"/>
  <c r="A380" i="1"/>
  <c r="B380" i="1"/>
  <c r="D380" i="1"/>
  <c r="E380" i="1"/>
  <c r="D381" i="11" s="1"/>
  <c r="F380" i="1"/>
  <c r="G380" i="1"/>
  <c r="H380" i="1"/>
  <c r="I380" i="1"/>
  <c r="J380" i="1"/>
  <c r="A381" i="1"/>
  <c r="A382" i="11" s="1"/>
  <c r="B381" i="1"/>
  <c r="B382" i="11" s="1"/>
  <c r="D381" i="1"/>
  <c r="E381" i="1"/>
  <c r="F381" i="1"/>
  <c r="G381" i="1"/>
  <c r="H381" i="1"/>
  <c r="E382" i="11" s="1"/>
  <c r="I381" i="1"/>
  <c r="J381" i="1"/>
  <c r="A382" i="1"/>
  <c r="A383" i="11" s="1"/>
  <c r="B382" i="1"/>
  <c r="B383" i="11" s="1"/>
  <c r="D382" i="1"/>
  <c r="E382" i="1"/>
  <c r="D383" i="11" s="1"/>
  <c r="F382" i="1"/>
  <c r="G382" i="1"/>
  <c r="H382" i="1"/>
  <c r="I382" i="1"/>
  <c r="J382" i="1"/>
  <c r="A383" i="1"/>
  <c r="A384" i="11" s="1"/>
  <c r="B383" i="1"/>
  <c r="B384" i="11" s="1"/>
  <c r="D383" i="1"/>
  <c r="E383" i="1"/>
  <c r="D384" i="11" s="1"/>
  <c r="F383" i="1"/>
  <c r="G383" i="1"/>
  <c r="H383" i="1"/>
  <c r="I383" i="1"/>
  <c r="J383" i="1"/>
  <c r="A384" i="1"/>
  <c r="B384" i="1"/>
  <c r="D384" i="1"/>
  <c r="E384" i="1"/>
  <c r="D385" i="11" s="1"/>
  <c r="F384" i="1"/>
  <c r="G384" i="1"/>
  <c r="H384" i="1"/>
  <c r="I384" i="1"/>
  <c r="J384" i="1"/>
  <c r="A385" i="1"/>
  <c r="A386" i="11" s="1"/>
  <c r="B385" i="1"/>
  <c r="B386" i="11" s="1"/>
  <c r="D385" i="1"/>
  <c r="E385" i="1"/>
  <c r="F385" i="1"/>
  <c r="G385" i="1"/>
  <c r="H385" i="1"/>
  <c r="I385" i="1"/>
  <c r="J385" i="1"/>
  <c r="A386" i="1"/>
  <c r="A387" i="11" s="1"/>
  <c r="B386" i="1"/>
  <c r="B387" i="11" s="1"/>
  <c r="D386" i="1"/>
  <c r="E386" i="1"/>
  <c r="D387" i="11" s="1"/>
  <c r="F386" i="1"/>
  <c r="G386" i="1"/>
  <c r="H386" i="1"/>
  <c r="I386" i="1"/>
  <c r="J386" i="1"/>
  <c r="A387" i="1"/>
  <c r="A388" i="11" s="1"/>
  <c r="B387" i="1"/>
  <c r="B388" i="11" s="1"/>
  <c r="D387" i="1"/>
  <c r="E387" i="1"/>
  <c r="D388" i="11" s="1"/>
  <c r="F387" i="1"/>
  <c r="G387" i="1"/>
  <c r="H387" i="1"/>
  <c r="I387" i="1"/>
  <c r="J387" i="1"/>
  <c r="A388" i="1"/>
  <c r="B388" i="1"/>
  <c r="D388" i="1"/>
  <c r="E388" i="1"/>
  <c r="D389" i="11" s="1"/>
  <c r="F388" i="1"/>
  <c r="G388" i="1"/>
  <c r="H388" i="1"/>
  <c r="E389" i="11" s="1"/>
  <c r="I388" i="1"/>
  <c r="J388" i="1"/>
  <c r="A389" i="1"/>
  <c r="A390" i="11" s="1"/>
  <c r="B389" i="1"/>
  <c r="B390" i="11" s="1"/>
  <c r="D389" i="1"/>
  <c r="E389" i="1"/>
  <c r="F389" i="1"/>
  <c r="G389" i="1"/>
  <c r="H389" i="1"/>
  <c r="E390" i="11" s="1"/>
  <c r="I389" i="1"/>
  <c r="J389" i="1"/>
  <c r="A390" i="1"/>
  <c r="A391" i="11" s="1"/>
  <c r="B390" i="1"/>
  <c r="B391" i="11" s="1"/>
  <c r="D390" i="1"/>
  <c r="E390" i="1"/>
  <c r="D391" i="11" s="1"/>
  <c r="F390" i="1"/>
  <c r="G390" i="1"/>
  <c r="H390" i="1"/>
  <c r="I390" i="1"/>
  <c r="J390" i="1"/>
  <c r="A391" i="1"/>
  <c r="A392" i="11" s="1"/>
  <c r="B391" i="1"/>
  <c r="B392" i="11" s="1"/>
  <c r="D391" i="1"/>
  <c r="E391" i="1"/>
  <c r="D392" i="11" s="1"/>
  <c r="F391" i="1"/>
  <c r="G391" i="1"/>
  <c r="H391" i="1"/>
  <c r="E392" i="11" s="1"/>
  <c r="I391" i="1"/>
  <c r="J391" i="1"/>
  <c r="A392" i="1"/>
  <c r="B392" i="1"/>
  <c r="D392" i="1"/>
  <c r="E392" i="1"/>
  <c r="D393" i="11" s="1"/>
  <c r="F392" i="1"/>
  <c r="G392" i="1"/>
  <c r="H392" i="1"/>
  <c r="I392" i="1"/>
  <c r="J392" i="1"/>
  <c r="A393" i="1"/>
  <c r="A394" i="11" s="1"/>
  <c r="B393" i="1"/>
  <c r="B394" i="11" s="1"/>
  <c r="D393" i="1"/>
  <c r="E393" i="1"/>
  <c r="F393" i="1"/>
  <c r="G393" i="1"/>
  <c r="H393" i="1"/>
  <c r="I393" i="1"/>
  <c r="J393" i="1"/>
  <c r="A394" i="1"/>
  <c r="A395" i="11" s="1"/>
  <c r="B394" i="1"/>
  <c r="B395" i="11" s="1"/>
  <c r="D394" i="1"/>
  <c r="E394" i="1"/>
  <c r="D395" i="11" s="1"/>
  <c r="F394" i="1"/>
  <c r="G394" i="1"/>
  <c r="H394" i="1"/>
  <c r="I394" i="1"/>
  <c r="J394" i="1"/>
  <c r="A395" i="1"/>
  <c r="A396" i="11" s="1"/>
  <c r="B395" i="1"/>
  <c r="B396" i="11" s="1"/>
  <c r="D395" i="1"/>
  <c r="E395" i="1"/>
  <c r="D396" i="11" s="1"/>
  <c r="F395" i="1"/>
  <c r="G395" i="1"/>
  <c r="H395" i="1"/>
  <c r="I395" i="1"/>
  <c r="J395" i="1"/>
  <c r="A396" i="1"/>
  <c r="B396" i="1"/>
  <c r="D396" i="1"/>
  <c r="E396" i="1"/>
  <c r="D397" i="11" s="1"/>
  <c r="F396" i="1"/>
  <c r="G396" i="1"/>
  <c r="H396" i="1"/>
  <c r="I396" i="1"/>
  <c r="J396" i="1"/>
  <c r="A397" i="1"/>
  <c r="A398" i="11" s="1"/>
  <c r="B397" i="1"/>
  <c r="B398" i="11" s="1"/>
  <c r="D397" i="1"/>
  <c r="E397" i="1"/>
  <c r="F397" i="1"/>
  <c r="G397" i="1"/>
  <c r="H397" i="1"/>
  <c r="I397" i="1"/>
  <c r="J397" i="1"/>
  <c r="A398" i="1"/>
  <c r="A399" i="11" s="1"/>
  <c r="B398" i="1"/>
  <c r="B399" i="11" s="1"/>
  <c r="D398" i="1"/>
  <c r="E398" i="1"/>
  <c r="D399" i="11" s="1"/>
  <c r="F398" i="1"/>
  <c r="G398" i="1"/>
  <c r="H398" i="1"/>
  <c r="I398" i="1"/>
  <c r="J398" i="1"/>
  <c r="A399" i="1"/>
  <c r="A400" i="11" s="1"/>
  <c r="B399" i="1"/>
  <c r="B400" i="11" s="1"/>
  <c r="D399" i="1"/>
  <c r="E399" i="1"/>
  <c r="D400" i="11" s="1"/>
  <c r="F399" i="1"/>
  <c r="G399" i="1"/>
  <c r="H399" i="1"/>
  <c r="E400" i="11" s="1"/>
  <c r="I399" i="1"/>
  <c r="J399" i="1"/>
  <c r="A400" i="1"/>
  <c r="B400" i="1"/>
  <c r="D400" i="1"/>
  <c r="E400" i="1"/>
  <c r="D401" i="11" s="1"/>
  <c r="F400" i="1"/>
  <c r="G400" i="1"/>
  <c r="H400" i="1"/>
  <c r="E401" i="11" s="1"/>
  <c r="I400" i="1"/>
  <c r="J400" i="1"/>
  <c r="A401" i="1"/>
  <c r="A402" i="11" s="1"/>
  <c r="B401" i="1"/>
  <c r="B402" i="11" s="1"/>
  <c r="D401" i="1"/>
  <c r="E401" i="1"/>
  <c r="F401" i="1"/>
  <c r="G401" i="1"/>
  <c r="H401" i="1"/>
  <c r="E402" i="11" s="1"/>
  <c r="I401" i="1"/>
  <c r="J401" i="1"/>
  <c r="A402" i="1"/>
  <c r="A403" i="11" s="1"/>
  <c r="B402" i="1"/>
  <c r="B403" i="11" s="1"/>
  <c r="D402" i="1"/>
  <c r="E402" i="1"/>
  <c r="D403" i="11" s="1"/>
  <c r="F402" i="1"/>
  <c r="G402" i="1"/>
  <c r="H402" i="1"/>
  <c r="I402" i="1"/>
  <c r="J402" i="1"/>
  <c r="A403" i="1"/>
  <c r="A404" i="11" s="1"/>
  <c r="B403" i="1"/>
  <c r="B404" i="11" s="1"/>
  <c r="D403" i="1"/>
  <c r="E403" i="1"/>
  <c r="D404" i="11" s="1"/>
  <c r="F403" i="1"/>
  <c r="G403" i="1"/>
  <c r="H403" i="1"/>
  <c r="E404" i="11" s="1"/>
  <c r="I403" i="1"/>
  <c r="J403" i="1"/>
  <c r="A404" i="1"/>
  <c r="B404" i="1"/>
  <c r="D404" i="1"/>
  <c r="E404" i="1"/>
  <c r="D405" i="11" s="1"/>
  <c r="F404" i="1"/>
  <c r="G404" i="1"/>
  <c r="H404" i="1"/>
  <c r="E405" i="11" s="1"/>
  <c r="I404" i="1"/>
  <c r="J404" i="1"/>
  <c r="A405" i="1"/>
  <c r="A406" i="11" s="1"/>
  <c r="B405" i="1"/>
  <c r="B406" i="11" s="1"/>
  <c r="D405" i="1"/>
  <c r="E405" i="1"/>
  <c r="F405" i="1"/>
  <c r="G405" i="1"/>
  <c r="H405" i="1"/>
  <c r="E406" i="11" s="1"/>
  <c r="I405" i="1"/>
  <c r="J405" i="1"/>
  <c r="A406" i="1"/>
  <c r="A407" i="11" s="1"/>
  <c r="B406" i="1"/>
  <c r="B407" i="11" s="1"/>
  <c r="D406" i="1"/>
  <c r="E406" i="1"/>
  <c r="D407" i="11" s="1"/>
  <c r="F406" i="1"/>
  <c r="G406" i="1"/>
  <c r="H406" i="1"/>
  <c r="I406" i="1"/>
  <c r="J406" i="1"/>
  <c r="A407" i="1"/>
  <c r="A408" i="11" s="1"/>
  <c r="B407" i="1"/>
  <c r="B408" i="11" s="1"/>
  <c r="D407" i="1"/>
  <c r="E407" i="1"/>
  <c r="D408" i="11" s="1"/>
  <c r="F407" i="1"/>
  <c r="G407" i="1"/>
  <c r="H407" i="1"/>
  <c r="E408" i="11" s="1"/>
  <c r="I407" i="1"/>
  <c r="J407" i="1"/>
  <c r="A408" i="1"/>
  <c r="B408" i="1"/>
  <c r="D408" i="1"/>
  <c r="E408" i="1"/>
  <c r="D409" i="11" s="1"/>
  <c r="F408" i="1"/>
  <c r="G408" i="1"/>
  <c r="H408" i="1"/>
  <c r="E409" i="11" s="1"/>
  <c r="I408" i="1"/>
  <c r="J408" i="1"/>
  <c r="A409" i="1"/>
  <c r="A410" i="11" s="1"/>
  <c r="B409" i="1"/>
  <c r="B410" i="11" s="1"/>
  <c r="D409" i="1"/>
  <c r="E409" i="1"/>
  <c r="F409" i="1"/>
  <c r="G409" i="1"/>
  <c r="H409" i="1"/>
  <c r="E410" i="11" s="1"/>
  <c r="I409" i="1"/>
  <c r="J409" i="1"/>
  <c r="A410" i="1"/>
  <c r="A411" i="11" s="1"/>
  <c r="B410" i="1"/>
  <c r="B411" i="11" s="1"/>
  <c r="D410" i="1"/>
  <c r="E410" i="1"/>
  <c r="D411" i="11" s="1"/>
  <c r="F410" i="1"/>
  <c r="G410" i="1"/>
  <c r="H410" i="1"/>
  <c r="I410" i="1"/>
  <c r="J410" i="1"/>
  <c r="A411" i="1"/>
  <c r="A412" i="11" s="1"/>
  <c r="B411" i="1"/>
  <c r="B412" i="11" s="1"/>
  <c r="D411" i="1"/>
  <c r="E411" i="1"/>
  <c r="D412" i="11" s="1"/>
  <c r="F411" i="1"/>
  <c r="G411" i="1"/>
  <c r="H411" i="1"/>
  <c r="E412" i="11" s="1"/>
  <c r="I411" i="1"/>
  <c r="J411" i="1"/>
  <c r="A412" i="1"/>
  <c r="B412" i="1"/>
  <c r="D412" i="1"/>
  <c r="E412" i="1"/>
  <c r="D413" i="11" s="1"/>
  <c r="F412" i="1"/>
  <c r="G412" i="1"/>
  <c r="H412" i="1"/>
  <c r="E413" i="11" s="1"/>
  <c r="I412" i="1"/>
  <c r="J412" i="1"/>
  <c r="A413" i="1"/>
  <c r="A414" i="11" s="1"/>
  <c r="B413" i="1"/>
  <c r="B414" i="11" s="1"/>
  <c r="D413" i="1"/>
  <c r="E413" i="1"/>
  <c r="F413" i="1"/>
  <c r="G413" i="1"/>
  <c r="H413" i="1"/>
  <c r="I413" i="1"/>
  <c r="J413" i="1"/>
  <c r="A414" i="1"/>
  <c r="A415" i="11" s="1"/>
  <c r="B414" i="1"/>
  <c r="B415" i="11" s="1"/>
  <c r="D414" i="1"/>
  <c r="E414" i="1"/>
  <c r="D415" i="11" s="1"/>
  <c r="F414" i="1"/>
  <c r="G414" i="1"/>
  <c r="H414" i="1"/>
  <c r="I414" i="1"/>
  <c r="J414" i="1"/>
  <c r="A415" i="1"/>
  <c r="A416" i="11" s="1"/>
  <c r="B415" i="1"/>
  <c r="B416" i="11" s="1"/>
  <c r="D415" i="1"/>
  <c r="E415" i="1"/>
  <c r="D416" i="11" s="1"/>
  <c r="F415" i="1"/>
  <c r="G415" i="1"/>
  <c r="H415" i="1"/>
  <c r="E416" i="11" s="1"/>
  <c r="I415" i="1"/>
  <c r="J415" i="1"/>
  <c r="A416" i="1"/>
  <c r="B416" i="1"/>
  <c r="D416" i="1"/>
  <c r="E416" i="1"/>
  <c r="D417" i="11" s="1"/>
  <c r="F416" i="1"/>
  <c r="G416" i="1"/>
  <c r="H416" i="1"/>
  <c r="E417" i="11" s="1"/>
  <c r="I416" i="1"/>
  <c r="J416" i="1"/>
  <c r="A417" i="1"/>
  <c r="A418" i="11" s="1"/>
  <c r="B417" i="1"/>
  <c r="B418" i="11" s="1"/>
  <c r="D417" i="1"/>
  <c r="E417" i="1"/>
  <c r="F417" i="1"/>
  <c r="G417" i="1"/>
  <c r="H417" i="1"/>
  <c r="E418" i="11" s="1"/>
  <c r="I417" i="1"/>
  <c r="J417" i="1"/>
  <c r="A418" i="1"/>
  <c r="A419" i="11" s="1"/>
  <c r="B418" i="1"/>
  <c r="B419" i="11" s="1"/>
  <c r="D418" i="1"/>
  <c r="E418" i="1"/>
  <c r="D419" i="11" s="1"/>
  <c r="F418" i="1"/>
  <c r="G418" i="1"/>
  <c r="H418" i="1"/>
  <c r="I418" i="1"/>
  <c r="J418" i="1"/>
  <c r="A419" i="1"/>
  <c r="A420" i="11" s="1"/>
  <c r="B419" i="1"/>
  <c r="B420" i="11" s="1"/>
  <c r="D419" i="1"/>
  <c r="E419" i="1"/>
  <c r="D420" i="11" s="1"/>
  <c r="F419" i="1"/>
  <c r="G419" i="1"/>
  <c r="H419" i="1"/>
  <c r="E420" i="11" s="1"/>
  <c r="I419" i="1"/>
  <c r="J419" i="1"/>
  <c r="A420" i="1"/>
  <c r="B420" i="1"/>
  <c r="D420" i="1"/>
  <c r="E420" i="1"/>
  <c r="D421" i="11" s="1"/>
  <c r="F420" i="1"/>
  <c r="G420" i="1"/>
  <c r="H420" i="1"/>
  <c r="E421" i="11" s="1"/>
  <c r="I420" i="1"/>
  <c r="J420" i="1"/>
  <c r="A421" i="1"/>
  <c r="A422" i="11" s="1"/>
  <c r="B421" i="1"/>
  <c r="B422" i="11" s="1"/>
  <c r="D421" i="1"/>
  <c r="E421" i="1"/>
  <c r="F421" i="1"/>
  <c r="G421" i="1"/>
  <c r="H421" i="1"/>
  <c r="E422" i="11" s="1"/>
  <c r="I421" i="1"/>
  <c r="J421" i="1"/>
  <c r="A422" i="1"/>
  <c r="A423" i="11" s="1"/>
  <c r="B422" i="1"/>
  <c r="B423" i="11" s="1"/>
  <c r="D422" i="1"/>
  <c r="E422" i="1"/>
  <c r="D423" i="11" s="1"/>
  <c r="F422" i="1"/>
  <c r="G422" i="1"/>
  <c r="H422" i="1"/>
  <c r="I422" i="1"/>
  <c r="J422" i="1"/>
  <c r="A423" i="1"/>
  <c r="A424" i="11" s="1"/>
  <c r="B423" i="1"/>
  <c r="B424" i="11" s="1"/>
  <c r="D423" i="1"/>
  <c r="E423" i="1"/>
  <c r="D424" i="11" s="1"/>
  <c r="F423" i="1"/>
  <c r="G423" i="1"/>
  <c r="H423" i="1"/>
  <c r="E424" i="11" s="1"/>
  <c r="I423" i="1"/>
  <c r="J423" i="1"/>
  <c r="A424" i="1"/>
  <c r="B424" i="1"/>
  <c r="D424" i="1"/>
  <c r="E424" i="1"/>
  <c r="D425" i="11" s="1"/>
  <c r="F424" i="1"/>
  <c r="G424" i="1"/>
  <c r="H424" i="1"/>
  <c r="E425" i="11" s="1"/>
  <c r="I424" i="1"/>
  <c r="J424" i="1"/>
  <c r="A425" i="1"/>
  <c r="A426" i="11" s="1"/>
  <c r="B425" i="1"/>
  <c r="B426" i="11" s="1"/>
  <c r="D425" i="1"/>
  <c r="E425" i="1"/>
  <c r="F425" i="1"/>
  <c r="G425" i="1"/>
  <c r="H425" i="1"/>
  <c r="E426" i="11" s="1"/>
  <c r="I425" i="1"/>
  <c r="J425" i="1"/>
  <c r="A426" i="1"/>
  <c r="A427" i="11" s="1"/>
  <c r="B426" i="1"/>
  <c r="B427" i="11" s="1"/>
  <c r="D426" i="1"/>
  <c r="E426" i="1"/>
  <c r="D427" i="11" s="1"/>
  <c r="F426" i="1"/>
  <c r="G426" i="1"/>
  <c r="H426" i="1"/>
  <c r="I426" i="1"/>
  <c r="J426" i="1"/>
  <c r="A427" i="1"/>
  <c r="A428" i="11" s="1"/>
  <c r="B427" i="1"/>
  <c r="B428" i="11" s="1"/>
  <c r="D427" i="1"/>
  <c r="E427" i="1"/>
  <c r="D428" i="11" s="1"/>
  <c r="F427" i="1"/>
  <c r="G427" i="1"/>
  <c r="H427" i="1"/>
  <c r="E428" i="11" s="1"/>
  <c r="I427" i="1"/>
  <c r="J427" i="1"/>
  <c r="A428" i="1"/>
  <c r="B428" i="1"/>
  <c r="D428" i="1"/>
  <c r="E428" i="1"/>
  <c r="D429" i="11" s="1"/>
  <c r="F428" i="1"/>
  <c r="G428" i="1"/>
  <c r="H428" i="1"/>
  <c r="E429" i="11" s="1"/>
  <c r="I428" i="1"/>
  <c r="J428" i="1"/>
  <c r="A429" i="1"/>
  <c r="A430" i="11" s="1"/>
  <c r="B429" i="1"/>
  <c r="B430" i="11" s="1"/>
  <c r="D429" i="1"/>
  <c r="E429" i="1"/>
  <c r="F429" i="1"/>
  <c r="G429" i="1"/>
  <c r="H429" i="1"/>
  <c r="E430" i="11" s="1"/>
  <c r="I429" i="1"/>
  <c r="J429" i="1"/>
  <c r="A430" i="1"/>
  <c r="A431" i="11" s="1"/>
  <c r="B430" i="1"/>
  <c r="B431" i="11" s="1"/>
  <c r="D430" i="1"/>
  <c r="E430" i="1"/>
  <c r="D431" i="11" s="1"/>
  <c r="F430" i="1"/>
  <c r="G430" i="1"/>
  <c r="H430" i="1"/>
  <c r="I430" i="1"/>
  <c r="J430" i="1"/>
  <c r="A431" i="1"/>
  <c r="A432" i="11" s="1"/>
  <c r="B431" i="1"/>
  <c r="B432" i="11" s="1"/>
  <c r="D431" i="1"/>
  <c r="E431" i="1"/>
  <c r="D432" i="11" s="1"/>
  <c r="F431" i="1"/>
  <c r="G431" i="1"/>
  <c r="H431" i="1"/>
  <c r="E432" i="11" s="1"/>
  <c r="I431" i="1"/>
  <c r="J431" i="1"/>
  <c r="A432" i="1"/>
  <c r="B432" i="1"/>
  <c r="D432" i="1"/>
  <c r="E432" i="1"/>
  <c r="D433" i="11" s="1"/>
  <c r="F432" i="1"/>
  <c r="G432" i="1"/>
  <c r="H432" i="1"/>
  <c r="E433" i="11" s="1"/>
  <c r="I432" i="1"/>
  <c r="J432" i="1"/>
  <c r="A433" i="1"/>
  <c r="A434" i="11" s="1"/>
  <c r="B433" i="1"/>
  <c r="B434" i="11" s="1"/>
  <c r="D433" i="1"/>
  <c r="E433" i="1"/>
  <c r="F433" i="1"/>
  <c r="G433" i="1"/>
  <c r="H433" i="1"/>
  <c r="E434" i="11" s="1"/>
  <c r="I433" i="1"/>
  <c r="J433" i="1"/>
  <c r="A434" i="1"/>
  <c r="A435" i="11" s="1"/>
  <c r="B434" i="1"/>
  <c r="B435" i="11" s="1"/>
  <c r="D434" i="1"/>
  <c r="E434" i="1"/>
  <c r="D435" i="11" s="1"/>
  <c r="F434" i="1"/>
  <c r="G434" i="1"/>
  <c r="H434" i="1"/>
  <c r="I434" i="1"/>
  <c r="J434" i="1"/>
  <c r="A435" i="1"/>
  <c r="A436" i="11" s="1"/>
  <c r="B435" i="1"/>
  <c r="B436" i="11" s="1"/>
  <c r="D435" i="1"/>
  <c r="E435" i="1"/>
  <c r="D436" i="11" s="1"/>
  <c r="F435" i="1"/>
  <c r="G435" i="1"/>
  <c r="H435" i="1"/>
  <c r="E436" i="11" s="1"/>
  <c r="I435" i="1"/>
  <c r="J435" i="1"/>
  <c r="A436" i="1"/>
  <c r="B436" i="1"/>
  <c r="D436" i="1"/>
  <c r="E436" i="1"/>
  <c r="D437" i="11" s="1"/>
  <c r="F436" i="1"/>
  <c r="G436" i="1"/>
  <c r="H436" i="1"/>
  <c r="I436" i="1"/>
  <c r="J436" i="1"/>
  <c r="A437" i="1"/>
  <c r="A438" i="11" s="1"/>
  <c r="B437" i="1"/>
  <c r="B438" i="11" s="1"/>
  <c r="D437" i="1"/>
  <c r="E437" i="1"/>
  <c r="F437" i="1"/>
  <c r="G437" i="1"/>
  <c r="H437" i="1"/>
  <c r="I437" i="1"/>
  <c r="J437" i="1"/>
  <c r="A438" i="1"/>
  <c r="A439" i="11" s="1"/>
  <c r="B438" i="1"/>
  <c r="B439" i="11" s="1"/>
  <c r="D438" i="1"/>
  <c r="E438" i="1"/>
  <c r="D439" i="11" s="1"/>
  <c r="F438" i="1"/>
  <c r="G438" i="1"/>
  <c r="H438" i="1"/>
  <c r="I438" i="1"/>
  <c r="J438" i="1"/>
  <c r="A439" i="1"/>
  <c r="A440" i="11" s="1"/>
  <c r="B439" i="1"/>
  <c r="B440" i="11" s="1"/>
  <c r="D439" i="1"/>
  <c r="E439" i="1"/>
  <c r="D440" i="11" s="1"/>
  <c r="F439" i="1"/>
  <c r="G439" i="1"/>
  <c r="H439" i="1"/>
  <c r="I439" i="1"/>
  <c r="J439" i="1"/>
  <c r="A440" i="1"/>
  <c r="B440" i="1"/>
  <c r="D440" i="1"/>
  <c r="E440" i="1"/>
  <c r="D441" i="11" s="1"/>
  <c r="F440" i="1"/>
  <c r="G440" i="1"/>
  <c r="H440" i="1"/>
  <c r="I440" i="1"/>
  <c r="J440" i="1"/>
  <c r="A441" i="1"/>
  <c r="A442" i="11" s="1"/>
  <c r="B441" i="1"/>
  <c r="B442" i="11" s="1"/>
  <c r="D441" i="1"/>
  <c r="E441" i="1"/>
  <c r="F441" i="1"/>
  <c r="G441" i="1"/>
  <c r="H441" i="1"/>
  <c r="E442" i="11" s="1"/>
  <c r="I441" i="1"/>
  <c r="J441" i="1"/>
  <c r="A442" i="1"/>
  <c r="A443" i="11" s="1"/>
  <c r="B442" i="1"/>
  <c r="B443" i="11" s="1"/>
  <c r="D442" i="1"/>
  <c r="E442" i="1"/>
  <c r="D443" i="11" s="1"/>
  <c r="F442" i="1"/>
  <c r="G442" i="1"/>
  <c r="H442" i="1"/>
  <c r="I442" i="1"/>
  <c r="J442" i="1"/>
  <c r="A443" i="1"/>
  <c r="A444" i="11" s="1"/>
  <c r="B443" i="1"/>
  <c r="B444" i="11" s="1"/>
  <c r="D443" i="1"/>
  <c r="E443" i="1"/>
  <c r="D444" i="11" s="1"/>
  <c r="F443" i="1"/>
  <c r="G443" i="1"/>
  <c r="H443" i="1"/>
  <c r="I443" i="1"/>
  <c r="J443" i="1"/>
  <c r="A444" i="1"/>
  <c r="B444" i="1"/>
  <c r="D444" i="1"/>
  <c r="E444" i="1"/>
  <c r="D445" i="11" s="1"/>
  <c r="F444" i="1"/>
  <c r="G444" i="1"/>
  <c r="H444" i="1"/>
  <c r="I444" i="1"/>
  <c r="J444" i="1"/>
  <c r="A445" i="1"/>
  <c r="A446" i="11" s="1"/>
  <c r="B445" i="1"/>
  <c r="B446" i="11" s="1"/>
  <c r="D445" i="1"/>
  <c r="E445" i="1"/>
  <c r="F445" i="1"/>
  <c r="G445" i="1"/>
  <c r="H445" i="1"/>
  <c r="E446" i="11" s="1"/>
  <c r="I445" i="1"/>
  <c r="J445" i="1"/>
  <c r="A446" i="1"/>
  <c r="A447" i="11" s="1"/>
  <c r="B446" i="1"/>
  <c r="B447" i="11" s="1"/>
  <c r="D446" i="1"/>
  <c r="E446" i="1"/>
  <c r="D447" i="11" s="1"/>
  <c r="F446" i="1"/>
  <c r="G446" i="1"/>
  <c r="H446" i="1"/>
  <c r="I446" i="1"/>
  <c r="J446" i="1"/>
  <c r="A447" i="1"/>
  <c r="A448" i="11" s="1"/>
  <c r="B447" i="1"/>
  <c r="B448" i="11" s="1"/>
  <c r="D447" i="1"/>
  <c r="E447" i="1"/>
  <c r="D448" i="11" s="1"/>
  <c r="F447" i="1"/>
  <c r="G447" i="1"/>
  <c r="H447" i="1"/>
  <c r="E448" i="11" s="1"/>
  <c r="I447" i="1"/>
  <c r="J447" i="1"/>
  <c r="A448" i="1"/>
  <c r="B448" i="1"/>
  <c r="D448" i="1"/>
  <c r="E448" i="1"/>
  <c r="D449" i="11" s="1"/>
  <c r="F448" i="1"/>
  <c r="G448" i="1"/>
  <c r="H448" i="1"/>
  <c r="E449" i="11" s="1"/>
  <c r="I448" i="1"/>
  <c r="J448" i="1"/>
  <c r="A449" i="1"/>
  <c r="A450" i="11" s="1"/>
  <c r="B449" i="1"/>
  <c r="B450" i="11" s="1"/>
  <c r="D449" i="1"/>
  <c r="E449" i="1"/>
  <c r="F449" i="1"/>
  <c r="G449" i="1"/>
  <c r="H449" i="1"/>
  <c r="E450" i="11" s="1"/>
  <c r="I449" i="1"/>
  <c r="J449" i="1"/>
  <c r="A450" i="1"/>
  <c r="A451" i="11" s="1"/>
  <c r="B450" i="1"/>
  <c r="B451" i="11" s="1"/>
  <c r="D450" i="1"/>
  <c r="E450" i="1"/>
  <c r="D451" i="11" s="1"/>
  <c r="F450" i="1"/>
  <c r="G450" i="1"/>
  <c r="H450" i="1"/>
  <c r="I450" i="1"/>
  <c r="J450" i="1"/>
  <c r="A451" i="1"/>
  <c r="A452" i="11" s="1"/>
  <c r="B451" i="1"/>
  <c r="B452" i="11" s="1"/>
  <c r="D451" i="1"/>
  <c r="E451" i="1"/>
  <c r="D452" i="11" s="1"/>
  <c r="F451" i="1"/>
  <c r="G451" i="1"/>
  <c r="H451" i="1"/>
  <c r="E452" i="11" s="1"/>
  <c r="I451" i="1"/>
  <c r="J451" i="1"/>
  <c r="A452" i="1"/>
  <c r="B452" i="1"/>
  <c r="D452" i="1"/>
  <c r="E452" i="1"/>
  <c r="D453" i="11" s="1"/>
  <c r="F452" i="1"/>
  <c r="G452" i="1"/>
  <c r="H452" i="1"/>
  <c r="E453" i="11" s="1"/>
  <c r="I452" i="1"/>
  <c r="J452" i="1"/>
  <c r="A453" i="1"/>
  <c r="A454" i="11" s="1"/>
  <c r="B453" i="1"/>
  <c r="B454" i="11" s="1"/>
  <c r="D453" i="1"/>
  <c r="E453" i="1"/>
  <c r="F453" i="1"/>
  <c r="G453" i="1"/>
  <c r="H453" i="1"/>
  <c r="E454" i="11" s="1"/>
  <c r="I453" i="1"/>
  <c r="J453" i="1"/>
  <c r="A454" i="1"/>
  <c r="A455" i="11" s="1"/>
  <c r="B454" i="1"/>
  <c r="B455" i="11" s="1"/>
  <c r="D454" i="1"/>
  <c r="E454" i="1"/>
  <c r="D455" i="11" s="1"/>
  <c r="F454" i="1"/>
  <c r="G454" i="1"/>
  <c r="H454" i="1"/>
  <c r="I454" i="1"/>
  <c r="J454" i="1"/>
  <c r="A455" i="1"/>
  <c r="A456" i="11" s="1"/>
  <c r="B455" i="1"/>
  <c r="B456" i="11" s="1"/>
  <c r="D455" i="1"/>
  <c r="E455" i="1"/>
  <c r="D456" i="11" s="1"/>
  <c r="F455" i="1"/>
  <c r="G455" i="1"/>
  <c r="H455" i="1"/>
  <c r="I455" i="1"/>
  <c r="J455" i="1"/>
  <c r="A456" i="1"/>
  <c r="B456" i="1"/>
  <c r="D456" i="1"/>
  <c r="E456" i="1"/>
  <c r="D457" i="11" s="1"/>
  <c r="F456" i="1"/>
  <c r="G456" i="1"/>
  <c r="H456" i="1"/>
  <c r="I456" i="1"/>
  <c r="J456" i="1"/>
  <c r="A457" i="1"/>
  <c r="A458" i="11" s="1"/>
  <c r="B457" i="1"/>
  <c r="B458" i="11" s="1"/>
  <c r="D457" i="1"/>
  <c r="E457" i="1"/>
  <c r="F457" i="1"/>
  <c r="G457" i="1"/>
  <c r="H457" i="1"/>
  <c r="I457" i="1"/>
  <c r="J457" i="1"/>
  <c r="A458" i="1"/>
  <c r="A459" i="11" s="1"/>
  <c r="B458" i="1"/>
  <c r="B459" i="11" s="1"/>
  <c r="D458" i="1"/>
  <c r="E458" i="1"/>
  <c r="D459" i="11" s="1"/>
  <c r="F458" i="1"/>
  <c r="G458" i="1"/>
  <c r="H458" i="1"/>
  <c r="I458" i="1"/>
  <c r="J458" i="1"/>
  <c r="A459" i="1"/>
  <c r="A460" i="11" s="1"/>
  <c r="B459" i="1"/>
  <c r="B460" i="11" s="1"/>
  <c r="D459" i="1"/>
  <c r="E459" i="1"/>
  <c r="D460" i="11" s="1"/>
  <c r="F459" i="1"/>
  <c r="G459" i="1"/>
  <c r="H459" i="1"/>
  <c r="E460" i="11" s="1"/>
  <c r="I459" i="1"/>
  <c r="J459" i="1"/>
  <c r="A460" i="1"/>
  <c r="B460" i="1"/>
  <c r="D460" i="1"/>
  <c r="E460" i="1"/>
  <c r="D461" i="11" s="1"/>
  <c r="F460" i="1"/>
  <c r="G460" i="1"/>
  <c r="H460" i="1"/>
  <c r="I460" i="1"/>
  <c r="J460" i="1"/>
  <c r="A461" i="1"/>
  <c r="A462" i="11" s="1"/>
  <c r="B461" i="1"/>
  <c r="B462" i="11" s="1"/>
  <c r="D461" i="1"/>
  <c r="E461" i="1"/>
  <c r="F461" i="1"/>
  <c r="G461" i="1"/>
  <c r="H461" i="1"/>
  <c r="I461" i="1"/>
  <c r="J461" i="1"/>
  <c r="A462" i="1"/>
  <c r="A463" i="11" s="1"/>
  <c r="B462" i="1"/>
  <c r="B463" i="11" s="1"/>
  <c r="D462" i="1"/>
  <c r="E462" i="1"/>
  <c r="D463" i="11" s="1"/>
  <c r="F462" i="1"/>
  <c r="G462" i="1"/>
  <c r="H462" i="1"/>
  <c r="I462" i="1"/>
  <c r="J462" i="1"/>
  <c r="A463" i="1"/>
  <c r="A464" i="11" s="1"/>
  <c r="B463" i="1"/>
  <c r="B464" i="11" s="1"/>
  <c r="D463" i="1"/>
  <c r="E463" i="1"/>
  <c r="D464" i="11" s="1"/>
  <c r="F463" i="1"/>
  <c r="G463" i="1"/>
  <c r="H463" i="1"/>
  <c r="E464" i="11" s="1"/>
  <c r="I463" i="1"/>
  <c r="J463" i="1"/>
  <c r="A464" i="1"/>
  <c r="B464" i="1"/>
  <c r="D464" i="1"/>
  <c r="E464" i="1"/>
  <c r="D465" i="11" s="1"/>
  <c r="F464" i="1"/>
  <c r="G464" i="1"/>
  <c r="H464" i="1"/>
  <c r="E465" i="11" s="1"/>
  <c r="I464" i="1"/>
  <c r="J464" i="1"/>
  <c r="A465" i="1"/>
  <c r="A466" i="11" s="1"/>
  <c r="B465" i="1"/>
  <c r="B466" i="11" s="1"/>
  <c r="D465" i="1"/>
  <c r="E465" i="1"/>
  <c r="F465" i="1"/>
  <c r="G465" i="1"/>
  <c r="H465" i="1"/>
  <c r="E466" i="11" s="1"/>
  <c r="I465" i="1"/>
  <c r="J465" i="1"/>
  <c r="A466" i="1"/>
  <c r="A467" i="11" s="1"/>
  <c r="B466" i="1"/>
  <c r="B467" i="11" s="1"/>
  <c r="D466" i="1"/>
  <c r="E466" i="1"/>
  <c r="D467" i="11" s="1"/>
  <c r="F466" i="1"/>
  <c r="G466" i="1"/>
  <c r="H466" i="1"/>
  <c r="I466" i="1"/>
  <c r="J466" i="1"/>
  <c r="A467" i="1"/>
  <c r="A468" i="11" s="1"/>
  <c r="B467" i="1"/>
  <c r="B468" i="11" s="1"/>
  <c r="D467" i="1"/>
  <c r="E467" i="1"/>
  <c r="D468" i="11" s="1"/>
  <c r="F467" i="1"/>
  <c r="G467" i="1"/>
  <c r="H467" i="1"/>
  <c r="E468" i="11" s="1"/>
  <c r="I467" i="1"/>
  <c r="J467" i="1"/>
  <c r="A468" i="1"/>
  <c r="B468" i="1"/>
  <c r="D468" i="1"/>
  <c r="E468" i="1"/>
  <c r="D469" i="11" s="1"/>
  <c r="F468" i="1"/>
  <c r="G468" i="1"/>
  <c r="H468" i="1"/>
  <c r="I468" i="1"/>
  <c r="J468" i="1"/>
  <c r="A469" i="1"/>
  <c r="A470" i="11" s="1"/>
  <c r="B469" i="1"/>
  <c r="B470" i="11" s="1"/>
  <c r="D469" i="1"/>
  <c r="E469" i="1"/>
  <c r="F469" i="1"/>
  <c r="G469" i="1"/>
  <c r="H469" i="1"/>
  <c r="E470" i="11" s="1"/>
  <c r="I469" i="1"/>
  <c r="J469" i="1"/>
  <c r="A470" i="1"/>
  <c r="A471" i="11" s="1"/>
  <c r="B470" i="1"/>
  <c r="B471" i="11" s="1"/>
  <c r="D470" i="1"/>
  <c r="E470" i="1"/>
  <c r="D471" i="11" s="1"/>
  <c r="F470" i="1"/>
  <c r="G470" i="1"/>
  <c r="H470" i="1"/>
  <c r="I470" i="1"/>
  <c r="J470" i="1"/>
  <c r="A471" i="1"/>
  <c r="A472" i="11" s="1"/>
  <c r="B471" i="1"/>
  <c r="B472" i="11" s="1"/>
  <c r="D471" i="1"/>
  <c r="E471" i="1"/>
  <c r="D472" i="11" s="1"/>
  <c r="F471" i="1"/>
  <c r="G471" i="1"/>
  <c r="H471" i="1"/>
  <c r="I471" i="1"/>
  <c r="J471" i="1"/>
  <c r="A472" i="1"/>
  <c r="B472" i="1"/>
  <c r="D472" i="1"/>
  <c r="E472" i="1"/>
  <c r="D473" i="11" s="1"/>
  <c r="F472" i="1"/>
  <c r="G472" i="1"/>
  <c r="H472" i="1"/>
  <c r="I472" i="1"/>
  <c r="J472" i="1"/>
  <c r="A473" i="1"/>
  <c r="A474" i="11" s="1"/>
  <c r="B473" i="1"/>
  <c r="B474" i="11" s="1"/>
  <c r="D473" i="1"/>
  <c r="E473" i="1"/>
  <c r="F473" i="1"/>
  <c r="G473" i="1"/>
  <c r="H473" i="1"/>
  <c r="E474" i="11" s="1"/>
  <c r="I473" i="1"/>
  <c r="J473" i="1"/>
  <c r="A474" i="1"/>
  <c r="A475" i="11" s="1"/>
  <c r="B474" i="1"/>
  <c r="B475" i="11" s="1"/>
  <c r="D474" i="1"/>
  <c r="E474" i="1"/>
  <c r="D475" i="11" s="1"/>
  <c r="F474" i="1"/>
  <c r="G474" i="1"/>
  <c r="H474" i="1"/>
  <c r="I474" i="1"/>
  <c r="J474" i="1"/>
  <c r="A475" i="1"/>
  <c r="A476" i="11" s="1"/>
  <c r="B475" i="1"/>
  <c r="B476" i="11" s="1"/>
  <c r="D475" i="1"/>
  <c r="E475" i="1"/>
  <c r="D476" i="11" s="1"/>
  <c r="F475" i="1"/>
  <c r="G475" i="1"/>
  <c r="H475" i="1"/>
  <c r="E476" i="11" s="1"/>
  <c r="I475" i="1"/>
  <c r="J475" i="1"/>
  <c r="A476" i="1"/>
  <c r="B476" i="1"/>
  <c r="D476" i="1"/>
  <c r="E476" i="1"/>
  <c r="D477" i="11" s="1"/>
  <c r="F476" i="1"/>
  <c r="G476" i="1"/>
  <c r="H476" i="1"/>
  <c r="E477" i="11" s="1"/>
  <c r="I476" i="1"/>
  <c r="J476" i="1"/>
  <c r="A477" i="1"/>
  <c r="A478" i="11" s="1"/>
  <c r="B477" i="1"/>
  <c r="B478" i="11" s="1"/>
  <c r="D477" i="1"/>
  <c r="E477" i="1"/>
  <c r="F477" i="1"/>
  <c r="G477" i="1"/>
  <c r="H477" i="1"/>
  <c r="I477" i="1"/>
  <c r="J477" i="1"/>
  <c r="A478" i="1"/>
  <c r="A479" i="11" s="1"/>
  <c r="B478" i="1"/>
  <c r="B479" i="11" s="1"/>
  <c r="D478" i="1"/>
  <c r="E478" i="1"/>
  <c r="D479" i="11" s="1"/>
  <c r="F478" i="1"/>
  <c r="G478" i="1"/>
  <c r="H478" i="1"/>
  <c r="I478" i="1"/>
  <c r="J478" i="1"/>
  <c r="A479" i="1"/>
  <c r="A480" i="11" s="1"/>
  <c r="B479" i="1"/>
  <c r="B480" i="11" s="1"/>
  <c r="D479" i="1"/>
  <c r="E479" i="1"/>
  <c r="D480" i="11" s="1"/>
  <c r="F479" i="1"/>
  <c r="G479" i="1"/>
  <c r="H479" i="1"/>
  <c r="I479" i="1"/>
  <c r="J479" i="1"/>
  <c r="A480" i="1"/>
  <c r="B480" i="1"/>
  <c r="D480" i="1"/>
  <c r="E480" i="1"/>
  <c r="D481" i="11" s="1"/>
  <c r="F480" i="1"/>
  <c r="G480" i="1"/>
  <c r="H480" i="1"/>
  <c r="I480" i="1"/>
  <c r="J480" i="1"/>
  <c r="A481" i="1"/>
  <c r="A482" i="11" s="1"/>
  <c r="B481" i="1"/>
  <c r="B482" i="11" s="1"/>
  <c r="D481" i="1"/>
  <c r="E481" i="1"/>
  <c r="F481" i="1"/>
  <c r="G481" i="1"/>
  <c r="H481" i="1"/>
  <c r="E482" i="11" s="1"/>
  <c r="I481" i="1"/>
  <c r="J481" i="1"/>
  <c r="A482" i="1"/>
  <c r="A483" i="11" s="1"/>
  <c r="B482" i="1"/>
  <c r="B483" i="11" s="1"/>
  <c r="D482" i="1"/>
  <c r="E482" i="1"/>
  <c r="D483" i="11" s="1"/>
  <c r="F482" i="1"/>
  <c r="G482" i="1"/>
  <c r="H482" i="1"/>
  <c r="I482" i="1"/>
  <c r="J482" i="1"/>
  <c r="A483" i="1"/>
  <c r="A484" i="11" s="1"/>
  <c r="B483" i="1"/>
  <c r="B484" i="11" s="1"/>
  <c r="D483" i="1"/>
  <c r="E483" i="1"/>
  <c r="D484" i="11" s="1"/>
  <c r="F483" i="1"/>
  <c r="G483" i="1"/>
  <c r="H483" i="1"/>
  <c r="E484" i="11" s="1"/>
  <c r="I483" i="1"/>
  <c r="J483" i="1"/>
  <c r="A484" i="1"/>
  <c r="B484" i="1"/>
  <c r="D484" i="1"/>
  <c r="E484" i="1"/>
  <c r="D485" i="11" s="1"/>
  <c r="F484" i="1"/>
  <c r="G484" i="1"/>
  <c r="H484" i="1"/>
  <c r="E485" i="11" s="1"/>
  <c r="I484" i="1"/>
  <c r="J484" i="1"/>
  <c r="A485" i="1"/>
  <c r="A486" i="11" s="1"/>
  <c r="B485" i="1"/>
  <c r="B486" i="11" s="1"/>
  <c r="D485" i="1"/>
  <c r="E485" i="1"/>
  <c r="F485" i="1"/>
  <c r="G485" i="1"/>
  <c r="H485" i="1"/>
  <c r="E486" i="11" s="1"/>
  <c r="I485" i="1"/>
  <c r="J485" i="1"/>
  <c r="A486" i="1"/>
  <c r="A487" i="11" s="1"/>
  <c r="B486" i="1"/>
  <c r="B487" i="11" s="1"/>
  <c r="D486" i="1"/>
  <c r="E486" i="1"/>
  <c r="D487" i="11" s="1"/>
  <c r="F486" i="1"/>
  <c r="G486" i="1"/>
  <c r="H486" i="1"/>
  <c r="I486" i="1"/>
  <c r="J486" i="1"/>
  <c r="A487" i="1"/>
  <c r="A488" i="11" s="1"/>
  <c r="B487" i="1"/>
  <c r="B488" i="11" s="1"/>
  <c r="D487" i="1"/>
  <c r="E487" i="1"/>
  <c r="D488" i="11" s="1"/>
  <c r="F487" i="1"/>
  <c r="G487" i="1"/>
  <c r="H487" i="1"/>
  <c r="E488" i="11" s="1"/>
  <c r="I487" i="1"/>
  <c r="J487" i="1"/>
  <c r="A488" i="1"/>
  <c r="B488" i="1"/>
  <c r="D488" i="1"/>
  <c r="E488" i="1"/>
  <c r="D489" i="11" s="1"/>
  <c r="F488" i="1"/>
  <c r="G488" i="1"/>
  <c r="H488" i="1"/>
  <c r="I488" i="1"/>
  <c r="J488" i="1"/>
  <c r="A489" i="1"/>
  <c r="A490" i="11" s="1"/>
  <c r="B489" i="1"/>
  <c r="B490" i="11" s="1"/>
  <c r="D489" i="1"/>
  <c r="E489" i="1"/>
  <c r="F489" i="1"/>
  <c r="G489" i="1"/>
  <c r="H489" i="1"/>
  <c r="I489" i="1"/>
  <c r="J489" i="1"/>
  <c r="A490" i="1"/>
  <c r="A491" i="11" s="1"/>
  <c r="B490" i="1"/>
  <c r="B491" i="11" s="1"/>
  <c r="D490" i="1"/>
  <c r="E490" i="1"/>
  <c r="D491" i="11" s="1"/>
  <c r="F490" i="1"/>
  <c r="G490" i="1"/>
  <c r="H490" i="1"/>
  <c r="I490" i="1"/>
  <c r="J490" i="1"/>
  <c r="A491" i="1"/>
  <c r="A492" i="11" s="1"/>
  <c r="B491" i="1"/>
  <c r="B492" i="11" s="1"/>
  <c r="D491" i="1"/>
  <c r="E491" i="1"/>
  <c r="D492" i="11" s="1"/>
  <c r="F491" i="1"/>
  <c r="G491" i="1"/>
  <c r="H491" i="1"/>
  <c r="I491" i="1"/>
  <c r="J491" i="1"/>
  <c r="A492" i="1"/>
  <c r="B492" i="1"/>
  <c r="D492" i="1"/>
  <c r="E492" i="1"/>
  <c r="D493" i="11" s="1"/>
  <c r="F492" i="1"/>
  <c r="G492" i="1"/>
  <c r="H492" i="1"/>
  <c r="E493" i="11" s="1"/>
  <c r="I492" i="1"/>
  <c r="J492" i="1"/>
  <c r="A493" i="1"/>
  <c r="A494" i="11" s="1"/>
  <c r="B493" i="1"/>
  <c r="B494" i="11" s="1"/>
  <c r="D493" i="1"/>
  <c r="E493" i="1"/>
  <c r="F493" i="1"/>
  <c r="G493" i="1"/>
  <c r="H493" i="1"/>
  <c r="E494" i="11" s="1"/>
  <c r="I493" i="1"/>
  <c r="J493" i="1"/>
  <c r="A494" i="1"/>
  <c r="A495" i="11" s="1"/>
  <c r="B494" i="1"/>
  <c r="B495" i="11" s="1"/>
  <c r="D494" i="1"/>
  <c r="E494" i="1"/>
  <c r="D495" i="11" s="1"/>
  <c r="F494" i="1"/>
  <c r="G494" i="1"/>
  <c r="H494" i="1"/>
  <c r="I494" i="1"/>
  <c r="J494" i="1"/>
  <c r="A495" i="1"/>
  <c r="A496" i="11" s="1"/>
  <c r="B495" i="1"/>
  <c r="B496" i="11" s="1"/>
  <c r="D495" i="1"/>
  <c r="E495" i="1"/>
  <c r="D496" i="11" s="1"/>
  <c r="F495" i="1"/>
  <c r="G495" i="1"/>
  <c r="H495" i="1"/>
  <c r="I495" i="1"/>
  <c r="J495" i="1"/>
  <c r="A496" i="1"/>
  <c r="B496" i="1"/>
  <c r="D496" i="1"/>
  <c r="E496" i="1"/>
  <c r="D497" i="11" s="1"/>
  <c r="F496" i="1"/>
  <c r="G496" i="1"/>
  <c r="H496" i="1"/>
  <c r="E497" i="11" s="1"/>
  <c r="I496" i="1"/>
  <c r="J496" i="1"/>
  <c r="A497" i="1"/>
  <c r="A498" i="11" s="1"/>
  <c r="B497" i="1"/>
  <c r="B498" i="11" s="1"/>
  <c r="D497" i="1"/>
  <c r="E497" i="1"/>
  <c r="F497" i="1"/>
  <c r="G497" i="1"/>
  <c r="H497" i="1"/>
  <c r="I497" i="1"/>
  <c r="J497" i="1"/>
  <c r="A498" i="1"/>
  <c r="A499" i="11" s="1"/>
  <c r="B498" i="1"/>
  <c r="B499" i="11" s="1"/>
  <c r="D498" i="1"/>
  <c r="E498" i="1"/>
  <c r="D499" i="11" s="1"/>
  <c r="F498" i="1"/>
  <c r="G498" i="1"/>
  <c r="H498" i="1"/>
  <c r="I498" i="1"/>
  <c r="J498" i="1"/>
  <c r="A499" i="1"/>
  <c r="A500" i="11" s="1"/>
  <c r="B499" i="1"/>
  <c r="B500" i="11" s="1"/>
  <c r="D499" i="1"/>
  <c r="E499" i="1"/>
  <c r="D500" i="11" s="1"/>
  <c r="F499" i="1"/>
  <c r="G499" i="1"/>
  <c r="H499" i="1"/>
  <c r="E500" i="11" s="1"/>
  <c r="I499" i="1"/>
  <c r="J499" i="1"/>
  <c r="A500" i="1"/>
  <c r="B500" i="1"/>
  <c r="D500" i="1"/>
  <c r="E500" i="1"/>
  <c r="D501" i="11" s="1"/>
  <c r="F500" i="1"/>
  <c r="G500" i="1"/>
  <c r="H500" i="1"/>
  <c r="E501" i="11" s="1"/>
  <c r="I500" i="1"/>
  <c r="J500" i="1"/>
  <c r="A501" i="1"/>
  <c r="A502" i="11" s="1"/>
  <c r="B501" i="1"/>
  <c r="B502" i="11" s="1"/>
  <c r="D501" i="1"/>
  <c r="E501" i="1"/>
  <c r="F501" i="1"/>
  <c r="G501" i="1"/>
  <c r="H501" i="1"/>
  <c r="E502" i="11" s="1"/>
  <c r="I501" i="1"/>
  <c r="J501" i="1"/>
  <c r="A502" i="1"/>
  <c r="A503" i="11" s="1"/>
  <c r="B502" i="1"/>
  <c r="B503" i="11" s="1"/>
  <c r="D502" i="1"/>
  <c r="E502" i="1"/>
  <c r="D503" i="11" s="1"/>
  <c r="F502" i="1"/>
  <c r="G502" i="1"/>
  <c r="H502" i="1"/>
  <c r="I502" i="1"/>
  <c r="J502" i="1"/>
  <c r="A503" i="1"/>
  <c r="A504" i="11" s="1"/>
  <c r="B503" i="1"/>
  <c r="B504" i="11" s="1"/>
  <c r="D503" i="1"/>
  <c r="E503" i="1"/>
  <c r="D504" i="11" s="1"/>
  <c r="F503" i="1"/>
  <c r="G503" i="1"/>
  <c r="H503" i="1"/>
  <c r="I503" i="1"/>
  <c r="J503" i="1"/>
  <c r="A504" i="1"/>
  <c r="B504" i="1"/>
  <c r="D504" i="1"/>
  <c r="E504" i="1"/>
  <c r="D505" i="11" s="1"/>
  <c r="F504" i="1"/>
  <c r="G504" i="1"/>
  <c r="H504" i="1"/>
  <c r="E505" i="11" s="1"/>
  <c r="I504" i="1"/>
  <c r="J504" i="1"/>
  <c r="A505" i="1"/>
  <c r="A506" i="11" s="1"/>
  <c r="B505" i="1"/>
  <c r="B506" i="11" s="1"/>
  <c r="D505" i="1"/>
  <c r="E505" i="1"/>
  <c r="F505" i="1"/>
  <c r="G505" i="1"/>
  <c r="H505" i="1"/>
  <c r="E506" i="11" s="1"/>
  <c r="I505" i="1"/>
  <c r="J505" i="1"/>
  <c r="A506" i="1"/>
  <c r="A507" i="11" s="1"/>
  <c r="B506" i="1"/>
  <c r="B507" i="11" s="1"/>
  <c r="D506" i="1"/>
  <c r="E506" i="1"/>
  <c r="D507" i="11" s="1"/>
  <c r="F506" i="1"/>
  <c r="G506" i="1"/>
  <c r="H506" i="1"/>
  <c r="I506" i="1"/>
  <c r="J506" i="1"/>
  <c r="A507" i="1"/>
  <c r="A508" i="11" s="1"/>
  <c r="B507" i="1"/>
  <c r="B508" i="11" s="1"/>
  <c r="D507" i="1"/>
  <c r="E507" i="1"/>
  <c r="D508" i="11" s="1"/>
  <c r="F507" i="1"/>
  <c r="G507" i="1"/>
  <c r="H507" i="1"/>
  <c r="E508" i="11" s="1"/>
  <c r="I507" i="1"/>
  <c r="J507" i="1"/>
  <c r="A508" i="1"/>
  <c r="B508" i="1"/>
  <c r="D508" i="1"/>
  <c r="E508" i="1"/>
  <c r="D509" i="11" s="1"/>
  <c r="F508" i="1"/>
  <c r="G508" i="1"/>
  <c r="H508" i="1"/>
  <c r="I508" i="1"/>
  <c r="J508" i="1"/>
  <c r="A509" i="1"/>
  <c r="A510" i="11" s="1"/>
  <c r="B509" i="1"/>
  <c r="B510" i="11" s="1"/>
  <c r="D509" i="1"/>
  <c r="E509" i="1"/>
  <c r="F509" i="1"/>
  <c r="G509" i="1"/>
  <c r="H509" i="1"/>
  <c r="E510" i="11" s="1"/>
  <c r="I509" i="1"/>
  <c r="J509" i="1"/>
  <c r="A510" i="1"/>
  <c r="A511" i="11" s="1"/>
  <c r="B510" i="1"/>
  <c r="B511" i="11" s="1"/>
  <c r="D510" i="1"/>
  <c r="E510" i="1"/>
  <c r="D511" i="11" s="1"/>
  <c r="F510" i="1"/>
  <c r="G510" i="1"/>
  <c r="H510" i="1"/>
  <c r="I510" i="1"/>
  <c r="J510" i="1"/>
  <c r="A511" i="1"/>
  <c r="A512" i="11" s="1"/>
  <c r="B511" i="1"/>
  <c r="B512" i="11" s="1"/>
  <c r="D511" i="1"/>
  <c r="E511" i="1"/>
  <c r="D512" i="11" s="1"/>
  <c r="F511" i="1"/>
  <c r="G511" i="1"/>
  <c r="H511" i="1"/>
  <c r="E512" i="11" s="1"/>
  <c r="I511" i="1"/>
  <c r="J511" i="1"/>
  <c r="A512" i="1"/>
  <c r="B512" i="1"/>
  <c r="D512" i="1"/>
  <c r="E512" i="1"/>
  <c r="D513" i="11" s="1"/>
  <c r="F512" i="1"/>
  <c r="G512" i="1"/>
  <c r="H512" i="1"/>
  <c r="E513" i="11" s="1"/>
  <c r="I512" i="1"/>
  <c r="J512" i="1"/>
  <c r="A513" i="1"/>
  <c r="A514" i="11" s="1"/>
  <c r="B513" i="1"/>
  <c r="B514" i="11" s="1"/>
  <c r="D513" i="1"/>
  <c r="E513" i="1"/>
  <c r="F513" i="1"/>
  <c r="G513" i="1"/>
  <c r="H513" i="1"/>
  <c r="I513" i="1"/>
  <c r="J513" i="1"/>
  <c r="A514" i="1"/>
  <c r="A515" i="11" s="1"/>
  <c r="B514" i="1"/>
  <c r="B515" i="11" s="1"/>
  <c r="D514" i="1"/>
  <c r="E514" i="1"/>
  <c r="D515" i="11" s="1"/>
  <c r="F514" i="1"/>
  <c r="G514" i="1"/>
  <c r="H514" i="1"/>
  <c r="I514" i="1"/>
  <c r="J514" i="1"/>
  <c r="A515" i="1"/>
  <c r="A516" i="11" s="1"/>
  <c r="B515" i="1"/>
  <c r="B516" i="11" s="1"/>
  <c r="D515" i="1"/>
  <c r="E515" i="1"/>
  <c r="D516" i="11" s="1"/>
  <c r="F515" i="1"/>
  <c r="G515" i="1"/>
  <c r="H515" i="1"/>
  <c r="I515" i="1"/>
  <c r="J515" i="1"/>
  <c r="A516" i="1"/>
  <c r="B516" i="1"/>
  <c r="D516" i="1"/>
  <c r="E516" i="1"/>
  <c r="D517" i="11" s="1"/>
  <c r="F516" i="1"/>
  <c r="G516" i="1"/>
  <c r="H516" i="1"/>
  <c r="E517" i="11" s="1"/>
  <c r="I516" i="1"/>
  <c r="J516" i="1"/>
  <c r="A517" i="1"/>
  <c r="A518" i="11" s="1"/>
  <c r="B517" i="1"/>
  <c r="B518" i="11" s="1"/>
  <c r="D517" i="1"/>
  <c r="E517" i="1"/>
  <c r="F517" i="1"/>
  <c r="G517" i="1"/>
  <c r="H517" i="1"/>
  <c r="I517" i="1"/>
  <c r="J517" i="1"/>
  <c r="A518" i="1"/>
  <c r="A519" i="11" s="1"/>
  <c r="B518" i="1"/>
  <c r="B519" i="11" s="1"/>
  <c r="D518" i="1"/>
  <c r="E518" i="1"/>
  <c r="D519" i="11" s="1"/>
  <c r="F518" i="1"/>
  <c r="G518" i="1"/>
  <c r="H518" i="1"/>
  <c r="I518" i="1"/>
  <c r="J518" i="1"/>
  <c r="A519" i="1"/>
  <c r="A520" i="11" s="1"/>
  <c r="B519" i="1"/>
  <c r="B520" i="11" s="1"/>
  <c r="D519" i="1"/>
  <c r="E519" i="1"/>
  <c r="D520" i="11" s="1"/>
  <c r="F519" i="1"/>
  <c r="G519" i="1"/>
  <c r="H519" i="1"/>
  <c r="I519" i="1"/>
  <c r="J519" i="1"/>
  <c r="A520" i="1"/>
  <c r="B520" i="1"/>
  <c r="D520" i="1"/>
  <c r="E520" i="1"/>
  <c r="D521" i="11" s="1"/>
  <c r="F520" i="1"/>
  <c r="G520" i="1"/>
  <c r="H520" i="1"/>
  <c r="I520" i="1"/>
  <c r="J520" i="1"/>
  <c r="A521" i="1"/>
  <c r="A522" i="11" s="1"/>
  <c r="B521" i="1"/>
  <c r="B522" i="11" s="1"/>
  <c r="D521" i="1"/>
  <c r="E521" i="1"/>
  <c r="F521" i="1"/>
  <c r="G521" i="1"/>
  <c r="H521" i="1"/>
  <c r="I521" i="1"/>
  <c r="J521" i="1"/>
  <c r="A522" i="1"/>
  <c r="A523" i="11" s="1"/>
  <c r="B522" i="1"/>
  <c r="B523" i="11" s="1"/>
  <c r="D522" i="1"/>
  <c r="E522" i="1"/>
  <c r="D523" i="11" s="1"/>
  <c r="F522" i="1"/>
  <c r="G522" i="1"/>
  <c r="H522" i="1"/>
  <c r="I522" i="1"/>
  <c r="J522" i="1"/>
  <c r="A523" i="1"/>
  <c r="A524" i="11" s="1"/>
  <c r="B523" i="1"/>
  <c r="B524" i="11" s="1"/>
  <c r="D523" i="1"/>
  <c r="E523" i="1"/>
  <c r="D524" i="11" s="1"/>
  <c r="F523" i="1"/>
  <c r="G523" i="1"/>
  <c r="H523" i="1"/>
  <c r="I523" i="1"/>
  <c r="J523" i="1"/>
  <c r="A524" i="1"/>
  <c r="B524" i="1"/>
  <c r="D524" i="1"/>
  <c r="E524" i="1"/>
  <c r="D525" i="11" s="1"/>
  <c r="F524" i="1"/>
  <c r="G524" i="1"/>
  <c r="H524" i="1"/>
  <c r="E525" i="11" s="1"/>
  <c r="I524" i="1"/>
  <c r="J524" i="1"/>
  <c r="A525" i="1"/>
  <c r="A526" i="11" s="1"/>
  <c r="B525" i="1"/>
  <c r="B526" i="11" s="1"/>
  <c r="D525" i="1"/>
  <c r="E525" i="1"/>
  <c r="F525" i="1"/>
  <c r="G525" i="1"/>
  <c r="H525" i="1"/>
  <c r="E526" i="11" s="1"/>
  <c r="I525" i="1"/>
  <c r="J525" i="1"/>
  <c r="A526" i="1"/>
  <c r="A527" i="11" s="1"/>
  <c r="B526" i="1"/>
  <c r="B527" i="11" s="1"/>
  <c r="D526" i="1"/>
  <c r="E526" i="1"/>
  <c r="D527" i="11" s="1"/>
  <c r="F526" i="1"/>
  <c r="G526" i="1"/>
  <c r="H526" i="1"/>
  <c r="I526" i="1"/>
  <c r="J526" i="1"/>
  <c r="A527" i="1"/>
  <c r="A528" i="11" s="1"/>
  <c r="B527" i="1"/>
  <c r="B528" i="11" s="1"/>
  <c r="D527" i="1"/>
  <c r="E527" i="1"/>
  <c r="D528" i="11" s="1"/>
  <c r="F527" i="1"/>
  <c r="G527" i="1"/>
  <c r="H527" i="1"/>
  <c r="I527" i="1"/>
  <c r="J527" i="1"/>
  <c r="A528" i="1"/>
  <c r="B528" i="1"/>
  <c r="D528" i="1"/>
  <c r="E528" i="1"/>
  <c r="D529" i="11" s="1"/>
  <c r="F528" i="1"/>
  <c r="G528" i="1"/>
  <c r="H528" i="1"/>
  <c r="E529" i="11" s="1"/>
  <c r="I528" i="1"/>
  <c r="J528" i="1"/>
  <c r="A529" i="1"/>
  <c r="A530" i="11" s="1"/>
  <c r="B529" i="1"/>
  <c r="B530" i="11" s="1"/>
  <c r="D529" i="1"/>
  <c r="E529" i="1"/>
  <c r="F529" i="1"/>
  <c r="G529" i="1"/>
  <c r="H529" i="1"/>
  <c r="E530" i="11" s="1"/>
  <c r="I529" i="1"/>
  <c r="J529" i="1"/>
  <c r="A530" i="1"/>
  <c r="A531" i="11" s="1"/>
  <c r="B530" i="1"/>
  <c r="B531" i="11" s="1"/>
  <c r="D530" i="1"/>
  <c r="E530" i="1"/>
  <c r="D531" i="11" s="1"/>
  <c r="F530" i="1"/>
  <c r="G530" i="1"/>
  <c r="H530" i="1"/>
  <c r="I530" i="1"/>
  <c r="J530" i="1"/>
  <c r="A531" i="1"/>
  <c r="A532" i="11" s="1"/>
  <c r="B531" i="1"/>
  <c r="B532" i="11" s="1"/>
  <c r="D531" i="1"/>
  <c r="E531" i="1"/>
  <c r="D532" i="11" s="1"/>
  <c r="F531" i="1"/>
  <c r="G531" i="1"/>
  <c r="H531" i="1"/>
  <c r="I531" i="1"/>
  <c r="J531" i="1"/>
  <c r="A532" i="1"/>
  <c r="B532" i="1"/>
  <c r="D532" i="1"/>
  <c r="E532" i="1"/>
  <c r="D533" i="11" s="1"/>
  <c r="F532" i="1"/>
  <c r="G532" i="1"/>
  <c r="H532" i="1"/>
  <c r="I532" i="1"/>
  <c r="J532" i="1"/>
  <c r="A533" i="1"/>
  <c r="A534" i="11" s="1"/>
  <c r="B533" i="1"/>
  <c r="B534" i="11" s="1"/>
  <c r="D533" i="1"/>
  <c r="E533" i="1"/>
  <c r="F533" i="1"/>
  <c r="G533" i="1"/>
  <c r="H533" i="1"/>
  <c r="I533" i="1"/>
  <c r="J533" i="1"/>
  <c r="A534" i="1"/>
  <c r="A535" i="11" s="1"/>
  <c r="B534" i="1"/>
  <c r="B535" i="11" s="1"/>
  <c r="D534" i="1"/>
  <c r="E534" i="1"/>
  <c r="D535" i="11" s="1"/>
  <c r="F534" i="1"/>
  <c r="G534" i="1"/>
  <c r="H534" i="1"/>
  <c r="I534" i="1"/>
  <c r="J534" i="1"/>
  <c r="A535" i="1"/>
  <c r="A536" i="11" s="1"/>
  <c r="B535" i="1"/>
  <c r="B536" i="11" s="1"/>
  <c r="D535" i="1"/>
  <c r="E535" i="1"/>
  <c r="D536" i="11" s="1"/>
  <c r="F535" i="1"/>
  <c r="G535" i="1"/>
  <c r="H535" i="1"/>
  <c r="E536" i="11" s="1"/>
  <c r="I535" i="1"/>
  <c r="J535" i="1"/>
  <c r="A536" i="1"/>
  <c r="B536" i="1"/>
  <c r="D536" i="1"/>
  <c r="E536" i="1"/>
  <c r="D537" i="11" s="1"/>
  <c r="F536" i="1"/>
  <c r="G536" i="1"/>
  <c r="H536" i="1"/>
  <c r="E537" i="11" s="1"/>
  <c r="I536" i="1"/>
  <c r="J536" i="1"/>
  <c r="A537" i="1"/>
  <c r="A538" i="11" s="1"/>
  <c r="B537" i="1"/>
  <c r="B538" i="11" s="1"/>
  <c r="D537" i="1"/>
  <c r="E537" i="1"/>
  <c r="F537" i="1"/>
  <c r="G537" i="1"/>
  <c r="H537" i="1"/>
  <c r="E538" i="11" s="1"/>
  <c r="I537" i="1"/>
  <c r="J537" i="1"/>
  <c r="A538" i="1"/>
  <c r="A539" i="11" s="1"/>
  <c r="B538" i="1"/>
  <c r="B539" i="11" s="1"/>
  <c r="D538" i="1"/>
  <c r="E538" i="1"/>
  <c r="D539" i="11" s="1"/>
  <c r="F538" i="1"/>
  <c r="G538" i="1"/>
  <c r="H538" i="1"/>
  <c r="I538" i="1"/>
  <c r="J538" i="1"/>
  <c r="A539" i="1"/>
  <c r="A540" i="11" s="1"/>
  <c r="B539" i="1"/>
  <c r="B540" i="11" s="1"/>
  <c r="D539" i="1"/>
  <c r="E539" i="1"/>
  <c r="D540" i="11" s="1"/>
  <c r="F539" i="1"/>
  <c r="G539" i="1"/>
  <c r="H539" i="1"/>
  <c r="I539" i="1"/>
  <c r="J539" i="1"/>
  <c r="A540" i="1"/>
  <c r="B540" i="1"/>
  <c r="D540" i="1"/>
  <c r="E540" i="1"/>
  <c r="D541" i="11" s="1"/>
  <c r="F540" i="1"/>
  <c r="G540" i="1"/>
  <c r="H540" i="1"/>
  <c r="E541" i="11" s="1"/>
  <c r="I540" i="1"/>
  <c r="J540" i="1"/>
  <c r="A541" i="1"/>
  <c r="A542" i="11" s="1"/>
  <c r="B541" i="1"/>
  <c r="B542" i="11" s="1"/>
  <c r="D541" i="1"/>
  <c r="E541" i="1"/>
  <c r="F541" i="1"/>
  <c r="G541" i="1"/>
  <c r="H541" i="1"/>
  <c r="I541" i="1"/>
  <c r="J541" i="1"/>
  <c r="A542" i="1"/>
  <c r="A543" i="11" s="1"/>
  <c r="B542" i="1"/>
  <c r="B543" i="11" s="1"/>
  <c r="D542" i="1"/>
  <c r="E542" i="1"/>
  <c r="D543" i="11" s="1"/>
  <c r="F542" i="1"/>
  <c r="G542" i="1"/>
  <c r="H542" i="1"/>
  <c r="I542" i="1"/>
  <c r="J542" i="1"/>
  <c r="A543" i="1"/>
  <c r="A544" i="11" s="1"/>
  <c r="B543" i="1"/>
  <c r="B544" i="11" s="1"/>
  <c r="D543" i="1"/>
  <c r="E543" i="1"/>
  <c r="D544" i="11" s="1"/>
  <c r="F543" i="1"/>
  <c r="G543" i="1"/>
  <c r="H543" i="1"/>
  <c r="E544" i="11" s="1"/>
  <c r="I543" i="1"/>
  <c r="J543" i="1"/>
  <c r="A544" i="1"/>
  <c r="B544" i="1"/>
  <c r="D544" i="1"/>
  <c r="E544" i="1"/>
  <c r="D545" i="11" s="1"/>
  <c r="F544" i="1"/>
  <c r="G544" i="1"/>
  <c r="H544" i="1"/>
  <c r="E545" i="11" s="1"/>
  <c r="I544" i="1"/>
  <c r="J544" i="1"/>
  <c r="A545" i="1"/>
  <c r="A546" i="11" s="1"/>
  <c r="B545" i="1"/>
  <c r="B546" i="11" s="1"/>
  <c r="D545" i="1"/>
  <c r="E545" i="1"/>
  <c r="F545" i="1"/>
  <c r="G545" i="1"/>
  <c r="H545" i="1"/>
  <c r="E546" i="11" s="1"/>
  <c r="I545" i="1"/>
  <c r="J545" i="1"/>
  <c r="A546" i="1"/>
  <c r="A547" i="11" s="1"/>
  <c r="B546" i="1"/>
  <c r="B547" i="11" s="1"/>
  <c r="D546" i="1"/>
  <c r="E546" i="1"/>
  <c r="D547" i="11" s="1"/>
  <c r="F546" i="1"/>
  <c r="G546" i="1"/>
  <c r="H546" i="1"/>
  <c r="I546" i="1"/>
  <c r="J546" i="1"/>
  <c r="A547" i="1"/>
  <c r="A548" i="11" s="1"/>
  <c r="B547" i="1"/>
  <c r="B548" i="11" s="1"/>
  <c r="D547" i="1"/>
  <c r="E547" i="1"/>
  <c r="D548" i="11" s="1"/>
  <c r="F547" i="1"/>
  <c r="G547" i="1"/>
  <c r="H547" i="1"/>
  <c r="E548" i="11" s="1"/>
  <c r="I547" i="1"/>
  <c r="J547" i="1"/>
  <c r="A548" i="1"/>
  <c r="B548" i="1"/>
  <c r="D548" i="1"/>
  <c r="E548" i="1"/>
  <c r="D549" i="11" s="1"/>
  <c r="F548" i="1"/>
  <c r="G548" i="1"/>
  <c r="H548" i="1"/>
  <c r="E549" i="11" s="1"/>
  <c r="I548" i="1"/>
  <c r="J548" i="1"/>
  <c r="A549" i="1"/>
  <c r="A550" i="11" s="1"/>
  <c r="B549" i="1"/>
  <c r="B550" i="11" s="1"/>
  <c r="D549" i="1"/>
  <c r="E549" i="1"/>
  <c r="F549" i="1"/>
  <c r="G549" i="1"/>
  <c r="H549" i="1"/>
  <c r="I549" i="1"/>
  <c r="J549" i="1"/>
  <c r="A550" i="1"/>
  <c r="A551" i="11" s="1"/>
  <c r="B550" i="1"/>
  <c r="B551" i="11" s="1"/>
  <c r="D550" i="1"/>
  <c r="E550" i="1"/>
  <c r="D551" i="11" s="1"/>
  <c r="F550" i="1"/>
  <c r="G550" i="1"/>
  <c r="H550" i="1"/>
  <c r="I550" i="1"/>
  <c r="J550" i="1"/>
  <c r="A551" i="1"/>
  <c r="A552" i="11" s="1"/>
  <c r="B551" i="1"/>
  <c r="B552" i="11" s="1"/>
  <c r="D551" i="1"/>
  <c r="E551" i="1"/>
  <c r="D552" i="11" s="1"/>
  <c r="F551" i="1"/>
  <c r="G551" i="1"/>
  <c r="H551" i="1"/>
  <c r="E552" i="11" s="1"/>
  <c r="I551" i="1"/>
  <c r="J551" i="1"/>
  <c r="A552" i="1"/>
  <c r="B552" i="1"/>
  <c r="D552" i="1"/>
  <c r="E552" i="1"/>
  <c r="D553" i="11" s="1"/>
  <c r="F552" i="1"/>
  <c r="G552" i="1"/>
  <c r="H552" i="1"/>
  <c r="E553" i="11" s="1"/>
  <c r="I552" i="1"/>
  <c r="J552" i="1"/>
  <c r="A553" i="1"/>
  <c r="A554" i="11" s="1"/>
  <c r="B553" i="1"/>
  <c r="B554" i="11" s="1"/>
  <c r="D553" i="1"/>
  <c r="E553" i="1"/>
  <c r="F553" i="1"/>
  <c r="G553" i="1"/>
  <c r="H553" i="1"/>
  <c r="E554" i="11" s="1"/>
  <c r="I553" i="1"/>
  <c r="J553" i="1"/>
  <c r="A554" i="1"/>
  <c r="A555" i="11" s="1"/>
  <c r="B554" i="1"/>
  <c r="B555" i="11" s="1"/>
  <c r="D554" i="1"/>
  <c r="E554" i="1"/>
  <c r="D555" i="11" s="1"/>
  <c r="F554" i="1"/>
  <c r="G554" i="1"/>
  <c r="H554" i="1"/>
  <c r="I554" i="1"/>
  <c r="J554" i="1"/>
  <c r="A555" i="1"/>
  <c r="A556" i="11" s="1"/>
  <c r="B555" i="1"/>
  <c r="B556" i="11" s="1"/>
  <c r="D555" i="1"/>
  <c r="E555" i="1"/>
  <c r="D556" i="11" s="1"/>
  <c r="F555" i="1"/>
  <c r="G555" i="1"/>
  <c r="H555" i="1"/>
  <c r="E556" i="11" s="1"/>
  <c r="I555" i="1"/>
  <c r="J555" i="1"/>
  <c r="A556" i="1"/>
  <c r="B556" i="1"/>
  <c r="D556" i="1"/>
  <c r="E556" i="1"/>
  <c r="D557" i="11" s="1"/>
  <c r="F556" i="1"/>
  <c r="G556" i="1"/>
  <c r="H556" i="1"/>
  <c r="E557" i="11" s="1"/>
  <c r="I556" i="1"/>
  <c r="J556" i="1"/>
  <c r="A557" i="1"/>
  <c r="A558" i="11" s="1"/>
  <c r="B557" i="1"/>
  <c r="B558" i="11" s="1"/>
  <c r="D557" i="1"/>
  <c r="E557" i="1"/>
  <c r="F557" i="1"/>
  <c r="G557" i="1"/>
  <c r="H557" i="1"/>
  <c r="I557" i="1"/>
  <c r="J557" i="1"/>
  <c r="A558" i="1"/>
  <c r="A559" i="11" s="1"/>
  <c r="B558" i="1"/>
  <c r="B559" i="11" s="1"/>
  <c r="D558" i="1"/>
  <c r="E558" i="1"/>
  <c r="D559" i="11" s="1"/>
  <c r="F558" i="1"/>
  <c r="G558" i="1"/>
  <c r="H558" i="1"/>
  <c r="I558" i="1"/>
  <c r="J558" i="1"/>
  <c r="A559" i="1"/>
  <c r="A560" i="11" s="1"/>
  <c r="B559" i="1"/>
  <c r="B560" i="11" s="1"/>
  <c r="D559" i="1"/>
  <c r="E559" i="1"/>
  <c r="D560" i="11" s="1"/>
  <c r="F559" i="1"/>
  <c r="G559" i="1"/>
  <c r="H559" i="1"/>
  <c r="E560" i="11" s="1"/>
  <c r="I559" i="1"/>
  <c r="J559" i="1"/>
  <c r="A560" i="1"/>
  <c r="B560" i="1"/>
  <c r="D560" i="1"/>
  <c r="E560" i="1"/>
  <c r="D561" i="11" s="1"/>
  <c r="F560" i="1"/>
  <c r="G560" i="1"/>
  <c r="H560" i="1"/>
  <c r="E561" i="11" s="1"/>
  <c r="I560" i="1"/>
  <c r="J560" i="1"/>
  <c r="A561" i="1"/>
  <c r="A562" i="11" s="1"/>
  <c r="B561" i="1"/>
  <c r="B562" i="11" s="1"/>
  <c r="D561" i="1"/>
  <c r="E561" i="1"/>
  <c r="F561" i="1"/>
  <c r="G561" i="1"/>
  <c r="H561" i="1"/>
  <c r="E562" i="11" s="1"/>
  <c r="I561" i="1"/>
  <c r="J561" i="1"/>
  <c r="A562" i="1"/>
  <c r="A563" i="11" s="1"/>
  <c r="B562" i="1"/>
  <c r="B563" i="11" s="1"/>
  <c r="D562" i="1"/>
  <c r="E562" i="1"/>
  <c r="D563" i="11" s="1"/>
  <c r="F562" i="1"/>
  <c r="G562" i="1"/>
  <c r="H562" i="1"/>
  <c r="I562" i="1"/>
  <c r="J562" i="1"/>
  <c r="A563" i="1"/>
  <c r="A564" i="11" s="1"/>
  <c r="B563" i="1"/>
  <c r="B564" i="11" s="1"/>
  <c r="D563" i="1"/>
  <c r="E563" i="1"/>
  <c r="D564" i="11" s="1"/>
  <c r="F563" i="1"/>
  <c r="G563" i="1"/>
  <c r="H563" i="1"/>
  <c r="E564" i="11" s="1"/>
  <c r="I563" i="1"/>
  <c r="J563" i="1"/>
  <c r="A564" i="1"/>
  <c r="B564" i="1"/>
  <c r="D564" i="1"/>
  <c r="E564" i="1"/>
  <c r="D565" i="11" s="1"/>
  <c r="F564" i="1"/>
  <c r="G564" i="1"/>
  <c r="H564" i="1"/>
  <c r="E565" i="11" s="1"/>
  <c r="I564" i="1"/>
  <c r="J564" i="1"/>
  <c r="A565" i="1"/>
  <c r="A566" i="11" s="1"/>
  <c r="B565" i="1"/>
  <c r="B566" i="11" s="1"/>
  <c r="D565" i="1"/>
  <c r="E565" i="1"/>
  <c r="F565" i="1"/>
  <c r="G565" i="1"/>
  <c r="H565" i="1"/>
  <c r="E566" i="11" s="1"/>
  <c r="I565" i="1"/>
  <c r="J565" i="1"/>
  <c r="A566" i="1"/>
  <c r="A567" i="11" s="1"/>
  <c r="B566" i="1"/>
  <c r="B567" i="11" s="1"/>
  <c r="D566" i="1"/>
  <c r="E566" i="1"/>
  <c r="D567" i="11" s="1"/>
  <c r="F566" i="1"/>
  <c r="G566" i="1"/>
  <c r="H566" i="1"/>
  <c r="I566" i="1"/>
  <c r="J566" i="1"/>
  <c r="A567" i="1"/>
  <c r="A568" i="11" s="1"/>
  <c r="B567" i="1"/>
  <c r="B568" i="11" s="1"/>
  <c r="D567" i="1"/>
  <c r="E567" i="1"/>
  <c r="D568" i="11" s="1"/>
  <c r="F567" i="1"/>
  <c r="G567" i="1"/>
  <c r="H567" i="1"/>
  <c r="E568" i="11" s="1"/>
  <c r="I567" i="1"/>
  <c r="J567" i="1"/>
  <c r="A568" i="1"/>
  <c r="B568" i="1"/>
  <c r="D568" i="1"/>
  <c r="E568" i="1"/>
  <c r="D569" i="11" s="1"/>
  <c r="F568" i="1"/>
  <c r="G568" i="1"/>
  <c r="H568" i="1"/>
  <c r="E569" i="11" s="1"/>
  <c r="I568" i="1"/>
  <c r="J568" i="1"/>
  <c r="A569" i="1"/>
  <c r="A570" i="11" s="1"/>
  <c r="B569" i="1"/>
  <c r="B570" i="11" s="1"/>
  <c r="D569" i="1"/>
  <c r="E569" i="1"/>
  <c r="F569" i="1"/>
  <c r="G569" i="1"/>
  <c r="H569" i="1"/>
  <c r="I569" i="1"/>
  <c r="J569" i="1"/>
  <c r="A570" i="1"/>
  <c r="A571" i="11" s="1"/>
  <c r="B570" i="1"/>
  <c r="B571" i="11" s="1"/>
  <c r="D570" i="1"/>
  <c r="E570" i="1"/>
  <c r="D571" i="11" s="1"/>
  <c r="F570" i="1"/>
  <c r="G570" i="1"/>
  <c r="H570" i="1"/>
  <c r="I570" i="1"/>
  <c r="J570" i="1"/>
  <c r="A571" i="1"/>
  <c r="A572" i="11" s="1"/>
  <c r="B571" i="1"/>
  <c r="B572" i="11" s="1"/>
  <c r="D571" i="1"/>
  <c r="E571" i="1"/>
  <c r="D572" i="11" s="1"/>
  <c r="F571" i="1"/>
  <c r="G571" i="1"/>
  <c r="H571" i="1"/>
  <c r="E572" i="11" s="1"/>
  <c r="I571" i="1"/>
  <c r="J571" i="1"/>
  <c r="A572" i="1"/>
  <c r="B572" i="1"/>
  <c r="D572" i="1"/>
  <c r="E572" i="1"/>
  <c r="D573" i="11" s="1"/>
  <c r="F572" i="1"/>
  <c r="G572" i="1"/>
  <c r="H572" i="1"/>
  <c r="E573" i="11" s="1"/>
  <c r="I572" i="1"/>
  <c r="J572" i="1"/>
  <c r="A573" i="1"/>
  <c r="A574" i="11" s="1"/>
  <c r="B573" i="1"/>
  <c r="B574" i="11" s="1"/>
  <c r="D573" i="1"/>
  <c r="E573" i="1"/>
  <c r="F573" i="1"/>
  <c r="G573" i="1"/>
  <c r="H573" i="1"/>
  <c r="E574" i="11" s="1"/>
  <c r="I573" i="1"/>
  <c r="J573" i="1"/>
  <c r="A574" i="1"/>
  <c r="A575" i="11" s="1"/>
  <c r="B574" i="1"/>
  <c r="B575" i="11" s="1"/>
  <c r="D574" i="1"/>
  <c r="E574" i="1"/>
  <c r="D575" i="11" s="1"/>
  <c r="F574" i="1"/>
  <c r="G574" i="1"/>
  <c r="H574" i="1"/>
  <c r="I574" i="1"/>
  <c r="J574" i="1"/>
  <c r="A575" i="1"/>
  <c r="A576" i="11" s="1"/>
  <c r="B575" i="1"/>
  <c r="B576" i="11" s="1"/>
  <c r="D575" i="1"/>
  <c r="E575" i="1"/>
  <c r="D576" i="11" s="1"/>
  <c r="F575" i="1"/>
  <c r="G575" i="1"/>
  <c r="H575" i="1"/>
  <c r="E576" i="11" s="1"/>
  <c r="I575" i="1"/>
  <c r="J575" i="1"/>
  <c r="A576" i="1"/>
  <c r="B576" i="1"/>
  <c r="D576" i="1"/>
  <c r="E576" i="1"/>
  <c r="D577" i="11" s="1"/>
  <c r="F576" i="1"/>
  <c r="G576" i="1"/>
  <c r="H576" i="1"/>
  <c r="E577" i="11" s="1"/>
  <c r="I576" i="1"/>
  <c r="J576" i="1"/>
  <c r="A577" i="1"/>
  <c r="A578" i="11" s="1"/>
  <c r="B577" i="1"/>
  <c r="B578" i="11" s="1"/>
  <c r="D577" i="1"/>
  <c r="E577" i="1"/>
  <c r="F577" i="1"/>
  <c r="G577" i="1"/>
  <c r="H577" i="1"/>
  <c r="E578" i="11" s="1"/>
  <c r="I577" i="1"/>
  <c r="J577" i="1"/>
  <c r="A578" i="1"/>
  <c r="A579" i="11" s="1"/>
  <c r="B578" i="1"/>
  <c r="B579" i="11" s="1"/>
  <c r="D578" i="1"/>
  <c r="E578" i="1"/>
  <c r="D579" i="11" s="1"/>
  <c r="F578" i="1"/>
  <c r="G578" i="1"/>
  <c r="H578" i="1"/>
  <c r="I578" i="1"/>
  <c r="J578" i="1"/>
  <c r="A579" i="1"/>
  <c r="A580" i="11" s="1"/>
  <c r="B579" i="1"/>
  <c r="B580" i="11" s="1"/>
  <c r="D579" i="1"/>
  <c r="E579" i="1"/>
  <c r="D580" i="11" s="1"/>
  <c r="F579" i="1"/>
  <c r="G579" i="1"/>
  <c r="H579" i="1"/>
  <c r="I579" i="1"/>
  <c r="J579" i="1"/>
  <c r="A580" i="1"/>
  <c r="B580" i="1"/>
  <c r="D580" i="1"/>
  <c r="E580" i="1"/>
  <c r="D581" i="11" s="1"/>
  <c r="F580" i="1"/>
  <c r="G580" i="1"/>
  <c r="H580" i="1"/>
  <c r="E581" i="11" s="1"/>
  <c r="I580" i="1"/>
  <c r="J580" i="1"/>
  <c r="A581" i="1"/>
  <c r="A582" i="11" s="1"/>
  <c r="B581" i="1"/>
  <c r="B582" i="11" s="1"/>
  <c r="D581" i="1"/>
  <c r="E581" i="1"/>
  <c r="F581" i="1"/>
  <c r="G581" i="1"/>
  <c r="H581" i="1"/>
  <c r="E582" i="11" s="1"/>
  <c r="I581" i="1"/>
  <c r="J581" i="1"/>
  <c r="A582" i="1"/>
  <c r="A583" i="11" s="1"/>
  <c r="B582" i="1"/>
  <c r="B583" i="11" s="1"/>
  <c r="D582" i="1"/>
  <c r="E582" i="1"/>
  <c r="D583" i="11" s="1"/>
  <c r="F582" i="1"/>
  <c r="G582" i="1"/>
  <c r="H582" i="1"/>
  <c r="I582" i="1"/>
  <c r="J582" i="1"/>
  <c r="A583" i="1"/>
  <c r="A584" i="11" s="1"/>
  <c r="B583" i="1"/>
  <c r="B584" i="11" s="1"/>
  <c r="D583" i="1"/>
  <c r="E583" i="1"/>
  <c r="D584" i="11" s="1"/>
  <c r="F583" i="1"/>
  <c r="G583" i="1"/>
  <c r="H583" i="1"/>
  <c r="E584" i="11" s="1"/>
  <c r="I583" i="1"/>
  <c r="J583" i="1"/>
  <c r="A584" i="1"/>
  <c r="B584" i="1"/>
  <c r="D584" i="1"/>
  <c r="E584" i="1"/>
  <c r="D585" i="11" s="1"/>
  <c r="F584" i="1"/>
  <c r="G584" i="1"/>
  <c r="H584" i="1"/>
  <c r="E585" i="11" s="1"/>
  <c r="I584" i="1"/>
  <c r="J584" i="1"/>
  <c r="A585" i="1"/>
  <c r="A586" i="11" s="1"/>
  <c r="B585" i="1"/>
  <c r="B586" i="11" s="1"/>
  <c r="D585" i="1"/>
  <c r="E585" i="1"/>
  <c r="F585" i="1"/>
  <c r="G585" i="1"/>
  <c r="H585" i="1"/>
  <c r="E586" i="11" s="1"/>
  <c r="I585" i="1"/>
  <c r="J585" i="1"/>
  <c r="A586" i="1"/>
  <c r="A587" i="11" s="1"/>
  <c r="B586" i="1"/>
  <c r="B587" i="11" s="1"/>
  <c r="D586" i="1"/>
  <c r="E586" i="1"/>
  <c r="D587" i="11" s="1"/>
  <c r="F586" i="1"/>
  <c r="G586" i="1"/>
  <c r="H586" i="1"/>
  <c r="I586" i="1"/>
  <c r="J586" i="1"/>
  <c r="A587" i="1"/>
  <c r="A588" i="11" s="1"/>
  <c r="B587" i="1"/>
  <c r="B588" i="11" s="1"/>
  <c r="D587" i="1"/>
  <c r="E587" i="1"/>
  <c r="D588" i="11" s="1"/>
  <c r="F587" i="1"/>
  <c r="G587" i="1"/>
  <c r="H587" i="1"/>
  <c r="E588" i="11" s="1"/>
  <c r="I587" i="1"/>
  <c r="J587" i="1"/>
  <c r="A588" i="1"/>
  <c r="B588" i="1"/>
  <c r="D588" i="1"/>
  <c r="E588" i="1"/>
  <c r="D589" i="11" s="1"/>
  <c r="F588" i="1"/>
  <c r="G588" i="1"/>
  <c r="H588" i="1"/>
  <c r="E589" i="11" s="1"/>
  <c r="I588" i="1"/>
  <c r="J588" i="1"/>
  <c r="A589" i="1"/>
  <c r="A590" i="11" s="1"/>
  <c r="B589" i="1"/>
  <c r="B590" i="11" s="1"/>
  <c r="D589" i="1"/>
  <c r="E589" i="1"/>
  <c r="F589" i="1"/>
  <c r="G589" i="1"/>
  <c r="H589" i="1"/>
  <c r="E590" i="11" s="1"/>
  <c r="I589" i="1"/>
  <c r="J589" i="1"/>
  <c r="A590" i="1"/>
  <c r="B590" i="1"/>
  <c r="D590" i="1"/>
  <c r="E590" i="1"/>
  <c r="D591" i="11" s="1"/>
  <c r="F590" i="1"/>
  <c r="G590" i="1"/>
  <c r="H590" i="1"/>
  <c r="I590" i="1"/>
  <c r="J590" i="1"/>
  <c r="A591" i="1"/>
  <c r="B591" i="1"/>
  <c r="D591" i="1"/>
  <c r="E591" i="1"/>
  <c r="F591" i="1"/>
  <c r="G591" i="1"/>
  <c r="H591" i="1"/>
  <c r="E592" i="11" s="1"/>
  <c r="I591" i="1"/>
  <c r="J591" i="1"/>
  <c r="A592" i="1"/>
  <c r="B592" i="1"/>
  <c r="D592" i="1"/>
  <c r="E592" i="1"/>
  <c r="F592" i="1"/>
  <c r="G592" i="1"/>
  <c r="H592" i="1"/>
  <c r="I592" i="1"/>
  <c r="J592" i="1"/>
  <c r="A593" i="1"/>
  <c r="A594" i="11" s="1"/>
  <c r="B593" i="1"/>
  <c r="B594" i="11" s="1"/>
  <c r="D593" i="1"/>
  <c r="E593" i="1"/>
  <c r="F593" i="1"/>
  <c r="G593" i="1"/>
  <c r="H593" i="1"/>
  <c r="I593" i="1"/>
  <c r="J593" i="1"/>
  <c r="A594" i="1"/>
  <c r="B594" i="1"/>
  <c r="D594" i="1"/>
  <c r="E594" i="1"/>
  <c r="D595" i="11" s="1"/>
  <c r="F594" i="1"/>
  <c r="G594" i="1"/>
  <c r="H594" i="1"/>
  <c r="I594" i="1"/>
  <c r="J594" i="1"/>
  <c r="A595" i="1"/>
  <c r="B595" i="1"/>
  <c r="D595" i="1"/>
  <c r="E595" i="1"/>
  <c r="F595" i="1"/>
  <c r="G595" i="1"/>
  <c r="H595" i="1"/>
  <c r="E596" i="11" s="1"/>
  <c r="I595" i="1"/>
  <c r="J595" i="1"/>
  <c r="A596" i="1"/>
  <c r="B596" i="1"/>
  <c r="D596" i="1"/>
  <c r="E596" i="1"/>
  <c r="F596" i="1"/>
  <c r="G596" i="1"/>
  <c r="H596" i="1"/>
  <c r="I596" i="1"/>
  <c r="J596" i="1"/>
  <c r="A597" i="1"/>
  <c r="A598" i="11" s="1"/>
  <c r="B597" i="1"/>
  <c r="B598" i="11" s="1"/>
  <c r="D597" i="1"/>
  <c r="E597" i="1"/>
  <c r="F597" i="1"/>
  <c r="G597" i="1"/>
  <c r="H597" i="1"/>
  <c r="I597" i="1"/>
  <c r="J597" i="1"/>
  <c r="A598" i="1"/>
  <c r="B598" i="1"/>
  <c r="D598" i="1"/>
  <c r="E598" i="1"/>
  <c r="D599" i="11" s="1"/>
  <c r="F598" i="1"/>
  <c r="G598" i="1"/>
  <c r="H598" i="1"/>
  <c r="I598" i="1"/>
  <c r="J598" i="1"/>
  <c r="A599" i="1"/>
  <c r="B599" i="1"/>
  <c r="D599" i="1"/>
  <c r="E599" i="1"/>
  <c r="F599" i="1"/>
  <c r="G599" i="1"/>
  <c r="H599" i="1"/>
  <c r="E600" i="11" s="1"/>
  <c r="I599" i="1"/>
  <c r="J599" i="1"/>
  <c r="A600" i="1"/>
  <c r="B600" i="1"/>
  <c r="D600" i="1"/>
  <c r="E600" i="1"/>
  <c r="F600" i="1"/>
  <c r="G600" i="1"/>
  <c r="H600" i="1"/>
  <c r="I600" i="1"/>
  <c r="J600" i="1"/>
  <c r="A601" i="1"/>
  <c r="A602" i="11" s="1"/>
  <c r="B601" i="1"/>
  <c r="B602" i="11" s="1"/>
  <c r="D601" i="1"/>
  <c r="E601" i="1"/>
  <c r="F601" i="1"/>
  <c r="G601" i="1"/>
  <c r="H601" i="1"/>
  <c r="I601" i="1"/>
  <c r="J601" i="1"/>
  <c r="A602" i="1"/>
  <c r="B602" i="1"/>
  <c r="D602" i="1"/>
  <c r="E602" i="1"/>
  <c r="D603" i="11" s="1"/>
  <c r="F602" i="1"/>
  <c r="G602" i="1"/>
  <c r="H602" i="1"/>
  <c r="I602" i="1"/>
  <c r="J602" i="1"/>
  <c r="A603" i="1"/>
  <c r="B603" i="1"/>
  <c r="D603" i="1"/>
  <c r="E603" i="1"/>
  <c r="F603" i="1"/>
  <c r="G603" i="1"/>
  <c r="H603" i="1"/>
  <c r="E604" i="11" s="1"/>
  <c r="I603" i="1"/>
  <c r="J603" i="1"/>
  <c r="A604" i="1"/>
  <c r="B604" i="1"/>
  <c r="D604" i="1"/>
  <c r="E604" i="1"/>
  <c r="F604" i="1"/>
  <c r="G604" i="1"/>
  <c r="H604" i="1"/>
  <c r="I604" i="1"/>
  <c r="J604" i="1"/>
  <c r="A605" i="1"/>
  <c r="A606" i="11" s="1"/>
  <c r="B605" i="1"/>
  <c r="B606" i="11" s="1"/>
  <c r="D605" i="1"/>
  <c r="E605" i="1"/>
  <c r="F605" i="1"/>
  <c r="G605" i="1"/>
  <c r="H605" i="1"/>
  <c r="I605" i="1"/>
  <c r="J605" i="1"/>
  <c r="A606" i="1"/>
  <c r="B606" i="1"/>
  <c r="D606" i="1"/>
  <c r="E606" i="1"/>
  <c r="D607" i="11" s="1"/>
  <c r="F606" i="1"/>
  <c r="G606" i="1"/>
  <c r="H606" i="1"/>
  <c r="I606" i="1"/>
  <c r="J606" i="1"/>
  <c r="A607" i="1"/>
  <c r="B607" i="1"/>
  <c r="D607" i="1"/>
  <c r="E607" i="1"/>
  <c r="F607" i="1"/>
  <c r="G607" i="1"/>
  <c r="H607" i="1"/>
  <c r="E608" i="11" s="1"/>
  <c r="I607" i="1"/>
  <c r="J607" i="1"/>
  <c r="A608" i="1"/>
  <c r="B608" i="1"/>
  <c r="D608" i="1"/>
  <c r="E608" i="1"/>
  <c r="F608" i="1"/>
  <c r="G608" i="1"/>
  <c r="H608" i="1"/>
  <c r="I608" i="1"/>
  <c r="J608" i="1"/>
  <c r="A609" i="1"/>
  <c r="A610" i="11" s="1"/>
  <c r="B609" i="1"/>
  <c r="B610" i="11" s="1"/>
  <c r="D609" i="1"/>
  <c r="E609" i="1"/>
  <c r="F609" i="1"/>
  <c r="G609" i="1"/>
  <c r="H609" i="1"/>
  <c r="I609" i="1"/>
  <c r="J609" i="1"/>
  <c r="A610" i="1"/>
  <c r="B610" i="1"/>
  <c r="D610" i="1"/>
  <c r="E610" i="1"/>
  <c r="D611" i="11" s="1"/>
  <c r="F610" i="1"/>
  <c r="G610" i="1"/>
  <c r="H610" i="1"/>
  <c r="I610" i="1"/>
  <c r="J610" i="1"/>
  <c r="A611" i="1"/>
  <c r="B611" i="1"/>
  <c r="D611" i="1"/>
  <c r="E611" i="1"/>
  <c r="F611" i="1"/>
  <c r="G611" i="1"/>
  <c r="H611" i="1"/>
  <c r="E612" i="11" s="1"/>
  <c r="I611" i="1"/>
  <c r="J611" i="1"/>
  <c r="A612" i="1"/>
  <c r="B612" i="1"/>
  <c r="D612" i="1"/>
  <c r="E612" i="1"/>
  <c r="F612" i="1"/>
  <c r="G612" i="1"/>
  <c r="H612" i="1"/>
  <c r="I612" i="1"/>
  <c r="J612" i="1"/>
  <c r="A613" i="1"/>
  <c r="A614" i="11" s="1"/>
  <c r="B613" i="1"/>
  <c r="B614" i="11" s="1"/>
  <c r="D613" i="1"/>
  <c r="E613" i="1"/>
  <c r="F613" i="1"/>
  <c r="G613" i="1"/>
  <c r="H613" i="1"/>
  <c r="I613" i="1"/>
  <c r="J613" i="1"/>
  <c r="A614" i="1"/>
  <c r="B614" i="1"/>
  <c r="D614" i="1"/>
  <c r="E614" i="1"/>
  <c r="D615" i="11" s="1"/>
  <c r="F614" i="1"/>
  <c r="G614" i="1"/>
  <c r="H614" i="1"/>
  <c r="I614" i="1"/>
  <c r="J614" i="1"/>
  <c r="A615" i="1"/>
  <c r="B615" i="1"/>
  <c r="D615" i="1"/>
  <c r="E615" i="1"/>
  <c r="F615" i="1"/>
  <c r="G615" i="1"/>
  <c r="H615" i="1"/>
  <c r="E616" i="11" s="1"/>
  <c r="I615" i="1"/>
  <c r="J615" i="1"/>
  <c r="A616" i="1"/>
  <c r="B616" i="1"/>
  <c r="D616" i="1"/>
  <c r="E616" i="1"/>
  <c r="F616" i="1"/>
  <c r="G616" i="1"/>
  <c r="H616" i="1"/>
  <c r="I616" i="1"/>
  <c r="J616" i="1"/>
  <c r="A617" i="1"/>
  <c r="A618" i="11" s="1"/>
  <c r="B617" i="1"/>
  <c r="B618" i="11" s="1"/>
  <c r="D617" i="1"/>
  <c r="E617" i="1"/>
  <c r="F617" i="1"/>
  <c r="G617" i="1"/>
  <c r="H617" i="1"/>
  <c r="I617" i="1"/>
  <c r="J617" i="1"/>
  <c r="A618" i="1"/>
  <c r="B618" i="1"/>
  <c r="D618" i="1"/>
  <c r="E618" i="1"/>
  <c r="D619" i="11" s="1"/>
  <c r="F618" i="1"/>
  <c r="G618" i="1"/>
  <c r="H618" i="1"/>
  <c r="I618" i="1"/>
  <c r="J618" i="1"/>
  <c r="A619" i="1"/>
  <c r="B619" i="1"/>
  <c r="D619" i="1"/>
  <c r="E619" i="1"/>
  <c r="F619" i="1"/>
  <c r="G619" i="1"/>
  <c r="H619" i="1"/>
  <c r="E620" i="11" s="1"/>
  <c r="I619" i="1"/>
  <c r="J619" i="1"/>
  <c r="A620" i="1"/>
  <c r="B620" i="1"/>
  <c r="D620" i="1"/>
  <c r="E620" i="1"/>
  <c r="F620" i="1"/>
  <c r="G620" i="1"/>
  <c r="H620" i="1"/>
  <c r="I620" i="1"/>
  <c r="J620" i="1"/>
  <c r="A621" i="1"/>
  <c r="A622" i="11" s="1"/>
  <c r="B621" i="1"/>
  <c r="B622" i="11" s="1"/>
  <c r="D621" i="1"/>
  <c r="E621" i="1"/>
  <c r="F621" i="1"/>
  <c r="G621" i="1"/>
  <c r="H621" i="1"/>
  <c r="I621" i="1"/>
  <c r="J621" i="1"/>
  <c r="A622" i="1"/>
  <c r="B622" i="1"/>
  <c r="D622" i="1"/>
  <c r="E622" i="1"/>
  <c r="D623" i="11" s="1"/>
  <c r="F622" i="1"/>
  <c r="G622" i="1"/>
  <c r="H622" i="1"/>
  <c r="I622" i="1"/>
  <c r="J622" i="1"/>
  <c r="A623" i="1"/>
  <c r="B623" i="1"/>
  <c r="D623" i="1"/>
  <c r="E623" i="1"/>
  <c r="F623" i="1"/>
  <c r="G623" i="1"/>
  <c r="H623" i="1"/>
  <c r="E624" i="11" s="1"/>
  <c r="I623" i="1"/>
  <c r="J623" i="1"/>
  <c r="A624" i="1"/>
  <c r="B624" i="1"/>
  <c r="D624" i="1"/>
  <c r="E624" i="1"/>
  <c r="F624" i="1"/>
  <c r="G624" i="1"/>
  <c r="H624" i="1"/>
  <c r="I624" i="1"/>
  <c r="J624" i="1"/>
  <c r="A625" i="1"/>
  <c r="A626" i="11" s="1"/>
  <c r="B625" i="1"/>
  <c r="B626" i="11" s="1"/>
  <c r="D625" i="1"/>
  <c r="E625" i="1"/>
  <c r="F625" i="1"/>
  <c r="G625" i="1"/>
  <c r="H625" i="1"/>
  <c r="I625" i="1"/>
  <c r="J625" i="1"/>
  <c r="A626" i="1"/>
  <c r="B626" i="1"/>
  <c r="D626" i="1"/>
  <c r="E626" i="1"/>
  <c r="D627" i="11" s="1"/>
  <c r="F626" i="1"/>
  <c r="G626" i="1"/>
  <c r="H626" i="1"/>
  <c r="I626" i="1"/>
  <c r="J626" i="1"/>
  <c r="A627" i="1"/>
  <c r="B627" i="1"/>
  <c r="D627" i="1"/>
  <c r="E627" i="1"/>
  <c r="F627" i="1"/>
  <c r="G627" i="1"/>
  <c r="H627" i="1"/>
  <c r="E628" i="11" s="1"/>
  <c r="I627" i="1"/>
  <c r="J627" i="1"/>
  <c r="A628" i="1"/>
  <c r="B628" i="1"/>
  <c r="D628" i="1"/>
  <c r="E628" i="1"/>
  <c r="F628" i="1"/>
  <c r="G628" i="1"/>
  <c r="H628" i="1"/>
  <c r="I628" i="1"/>
  <c r="J628" i="1"/>
  <c r="A629" i="1"/>
  <c r="A630" i="11" s="1"/>
  <c r="B629" i="1"/>
  <c r="B630" i="11" s="1"/>
  <c r="D629" i="1"/>
  <c r="E629" i="1"/>
  <c r="F629" i="1"/>
  <c r="G629" i="1"/>
  <c r="H629" i="1"/>
  <c r="I629" i="1"/>
  <c r="J629" i="1"/>
  <c r="A630" i="1"/>
  <c r="B630" i="1"/>
  <c r="D630" i="1"/>
  <c r="E630" i="1"/>
  <c r="D631" i="11" s="1"/>
  <c r="F630" i="1"/>
  <c r="G630" i="1"/>
  <c r="H630" i="1"/>
  <c r="I630" i="1"/>
  <c r="J630" i="1"/>
  <c r="A631" i="1"/>
  <c r="B631" i="1"/>
  <c r="D631" i="1"/>
  <c r="E631" i="1"/>
  <c r="F631" i="1"/>
  <c r="G631" i="1"/>
  <c r="H631" i="1"/>
  <c r="I631" i="1"/>
  <c r="J631" i="1"/>
  <c r="A632" i="1"/>
  <c r="B632" i="1"/>
  <c r="D632" i="1"/>
  <c r="E632" i="1"/>
  <c r="F632" i="1"/>
  <c r="G632" i="1"/>
  <c r="H632" i="1"/>
  <c r="I632" i="1"/>
  <c r="J632" i="1"/>
  <c r="A633" i="1"/>
  <c r="A634" i="11" s="1"/>
  <c r="B633" i="1"/>
  <c r="B634" i="11" s="1"/>
  <c r="D633" i="1"/>
  <c r="E633" i="1"/>
  <c r="F633" i="1"/>
  <c r="G633" i="1"/>
  <c r="H633" i="1"/>
  <c r="I633" i="1"/>
  <c r="J633" i="1"/>
  <c r="A634" i="1"/>
  <c r="B634" i="1"/>
  <c r="D634" i="1"/>
  <c r="E634" i="1"/>
  <c r="D635" i="11" s="1"/>
  <c r="F634" i="1"/>
  <c r="G634" i="1"/>
  <c r="H634" i="1"/>
  <c r="I634" i="1"/>
  <c r="J634" i="1"/>
  <c r="A635" i="1"/>
  <c r="B635" i="1"/>
  <c r="D635" i="1"/>
  <c r="E635" i="1"/>
  <c r="F635" i="1"/>
  <c r="G635" i="1"/>
  <c r="H635" i="1"/>
  <c r="I635" i="1"/>
  <c r="J635" i="1"/>
  <c r="A636" i="1"/>
  <c r="B636" i="1"/>
  <c r="D636" i="1"/>
  <c r="E636" i="1"/>
  <c r="F636" i="1"/>
  <c r="G636" i="1"/>
  <c r="H636" i="1"/>
  <c r="I636" i="1"/>
  <c r="J636" i="1"/>
  <c r="A637" i="1"/>
  <c r="A638" i="11" s="1"/>
  <c r="B637" i="1"/>
  <c r="B638" i="11" s="1"/>
  <c r="D637" i="1"/>
  <c r="E637" i="1"/>
  <c r="F637" i="1"/>
  <c r="G637" i="1"/>
  <c r="H637" i="1"/>
  <c r="I637" i="1"/>
  <c r="J637" i="1"/>
  <c r="A638" i="1"/>
  <c r="B638" i="1"/>
  <c r="D638" i="1"/>
  <c r="E638" i="1"/>
  <c r="D639" i="11" s="1"/>
  <c r="F638" i="1"/>
  <c r="G638" i="1"/>
  <c r="H638" i="1"/>
  <c r="I638" i="1"/>
  <c r="J638" i="1"/>
  <c r="A639" i="1"/>
  <c r="B639" i="1"/>
  <c r="D639" i="1"/>
  <c r="E639" i="1"/>
  <c r="F639" i="1"/>
  <c r="G639" i="1"/>
  <c r="H639" i="1"/>
  <c r="E640" i="11" s="1"/>
  <c r="I639" i="1"/>
  <c r="J639" i="1"/>
  <c r="A640" i="1"/>
  <c r="B640" i="1"/>
  <c r="D640" i="1"/>
  <c r="E640" i="1"/>
  <c r="F640" i="1"/>
  <c r="G640" i="1"/>
  <c r="H640" i="1"/>
  <c r="I640" i="1"/>
  <c r="J640" i="1"/>
  <c r="A641" i="1"/>
  <c r="A642" i="11" s="1"/>
  <c r="B641" i="1"/>
  <c r="B642" i="11" s="1"/>
  <c r="D641" i="1"/>
  <c r="E641" i="1"/>
  <c r="F641" i="1"/>
  <c r="G641" i="1"/>
  <c r="H641" i="1"/>
  <c r="I641" i="1"/>
  <c r="J641" i="1"/>
  <c r="A642" i="1"/>
  <c r="B642" i="1"/>
  <c r="D642" i="1"/>
  <c r="E642" i="1"/>
  <c r="D643" i="11" s="1"/>
  <c r="F642" i="1"/>
  <c r="G642" i="1"/>
  <c r="H642" i="1"/>
  <c r="I642" i="1"/>
  <c r="J642" i="1"/>
  <c r="A643" i="1"/>
  <c r="B643" i="1"/>
  <c r="D643" i="1"/>
  <c r="E643" i="1"/>
  <c r="F643" i="1"/>
  <c r="G643" i="1"/>
  <c r="H643" i="1"/>
  <c r="E644" i="11" s="1"/>
  <c r="I643" i="1"/>
  <c r="J643" i="1"/>
  <c r="A644" i="1"/>
  <c r="B644" i="1"/>
  <c r="D644" i="1"/>
  <c r="E644" i="1"/>
  <c r="F644" i="1"/>
  <c r="G644" i="1"/>
  <c r="H644" i="1"/>
  <c r="I644" i="1"/>
  <c r="J644" i="1"/>
  <c r="A645" i="1"/>
  <c r="A646" i="11" s="1"/>
  <c r="B645" i="1"/>
  <c r="B646" i="11" s="1"/>
  <c r="D645" i="1"/>
  <c r="E645" i="1"/>
  <c r="F645" i="1"/>
  <c r="G645" i="1"/>
  <c r="H645" i="1"/>
  <c r="I645" i="1"/>
  <c r="J645" i="1"/>
  <c r="A646" i="1"/>
  <c r="A647" i="11" s="1"/>
  <c r="B646" i="1"/>
  <c r="B647" i="11" s="1"/>
  <c r="D646" i="1"/>
  <c r="E646" i="1"/>
  <c r="D647" i="11" s="1"/>
  <c r="F646" i="1"/>
  <c r="G646" i="1"/>
  <c r="H646" i="1"/>
  <c r="E647" i="11" s="1"/>
  <c r="I646" i="1"/>
  <c r="J646" i="1"/>
  <c r="A647" i="1"/>
  <c r="A648" i="11" s="1"/>
  <c r="B647" i="1"/>
  <c r="B648" i="11" s="1"/>
  <c r="D647" i="1"/>
  <c r="E647" i="1"/>
  <c r="D648" i="11" s="1"/>
  <c r="F647" i="1"/>
  <c r="G647" i="1"/>
  <c r="H647" i="1"/>
  <c r="E648" i="11" s="1"/>
  <c r="I647" i="1"/>
  <c r="J647" i="1"/>
  <c r="A648" i="1"/>
  <c r="A649" i="11" s="1"/>
  <c r="B648" i="1"/>
  <c r="B649" i="11" s="1"/>
  <c r="D648" i="1"/>
  <c r="E648" i="1"/>
  <c r="D649" i="11" s="1"/>
  <c r="F648" i="1"/>
  <c r="G648" i="1"/>
  <c r="H648" i="1"/>
  <c r="E649" i="11" s="1"/>
  <c r="I648" i="1"/>
  <c r="J648" i="1"/>
  <c r="A649" i="1"/>
  <c r="A650" i="11" s="1"/>
  <c r="B649" i="1"/>
  <c r="B650" i="11" s="1"/>
  <c r="D649" i="1"/>
  <c r="E649" i="1"/>
  <c r="D650" i="11" s="1"/>
  <c r="F649" i="1"/>
  <c r="G649" i="1"/>
  <c r="H649" i="1"/>
  <c r="E650" i="11" s="1"/>
  <c r="I649" i="1"/>
  <c r="J649" i="1"/>
  <c r="A650" i="1"/>
  <c r="A651" i="11" s="1"/>
  <c r="B650" i="1"/>
  <c r="B651" i="11" s="1"/>
  <c r="D650" i="1"/>
  <c r="E650" i="1"/>
  <c r="D651" i="11" s="1"/>
  <c r="F650" i="1"/>
  <c r="G650" i="1"/>
  <c r="H650" i="1"/>
  <c r="I650" i="1"/>
  <c r="J650" i="1"/>
  <c r="A651" i="1"/>
  <c r="A652" i="11" s="1"/>
  <c r="B651" i="1"/>
  <c r="B652" i="11" s="1"/>
  <c r="D651" i="1"/>
  <c r="E651" i="1"/>
  <c r="D652" i="11" s="1"/>
  <c r="F651" i="1"/>
  <c r="G651" i="1"/>
  <c r="H651" i="1"/>
  <c r="I651" i="1"/>
  <c r="J651" i="1"/>
  <c r="A652" i="1"/>
  <c r="A653" i="11" s="1"/>
  <c r="B652" i="1"/>
  <c r="B653" i="11" s="1"/>
  <c r="D652" i="1"/>
  <c r="E652" i="1"/>
  <c r="D653" i="11" s="1"/>
  <c r="F652" i="1"/>
  <c r="G652" i="1"/>
  <c r="H652" i="1"/>
  <c r="E653" i="11" s="1"/>
  <c r="I652" i="1"/>
  <c r="J652" i="1"/>
  <c r="A653" i="1"/>
  <c r="A654" i="11" s="1"/>
  <c r="B653" i="1"/>
  <c r="B654" i="11" s="1"/>
  <c r="D653" i="1"/>
  <c r="E653" i="1"/>
  <c r="D654" i="11" s="1"/>
  <c r="F653" i="1"/>
  <c r="G653" i="1"/>
  <c r="H653" i="1"/>
  <c r="E654" i="11" s="1"/>
  <c r="I653" i="1"/>
  <c r="J653" i="1"/>
  <c r="A654" i="1"/>
  <c r="A655" i="11" s="1"/>
  <c r="B654" i="1"/>
  <c r="B655" i="11" s="1"/>
  <c r="D654" i="1"/>
  <c r="E654" i="1"/>
  <c r="D655" i="11" s="1"/>
  <c r="F654" i="1"/>
  <c r="G654" i="1"/>
  <c r="H654" i="1"/>
  <c r="E655" i="11" s="1"/>
  <c r="I654" i="1"/>
  <c r="J654" i="1"/>
  <c r="A655" i="1"/>
  <c r="A656" i="11" s="1"/>
  <c r="B655" i="1"/>
  <c r="B656" i="11" s="1"/>
  <c r="D655" i="1"/>
  <c r="E655" i="1"/>
  <c r="D656" i="11" s="1"/>
  <c r="F655" i="1"/>
  <c r="G655" i="1"/>
  <c r="H655" i="1"/>
  <c r="I655" i="1"/>
  <c r="J655" i="1"/>
  <c r="A656" i="1"/>
  <c r="A657" i="11" s="1"/>
  <c r="B656" i="1"/>
  <c r="B657" i="11" s="1"/>
  <c r="D656" i="1"/>
  <c r="E656" i="1"/>
  <c r="D657" i="11" s="1"/>
  <c r="F656" i="1"/>
  <c r="G656" i="1"/>
  <c r="H656" i="1"/>
  <c r="E657" i="11" s="1"/>
  <c r="I656" i="1"/>
  <c r="J656" i="1"/>
  <c r="A657" i="1"/>
  <c r="A658" i="11" s="1"/>
  <c r="B657" i="1"/>
  <c r="B658" i="11" s="1"/>
  <c r="D657" i="1"/>
  <c r="E657" i="1"/>
  <c r="D658" i="11" s="1"/>
  <c r="F657" i="1"/>
  <c r="G657" i="1"/>
  <c r="H657" i="1"/>
  <c r="E658" i="11" s="1"/>
  <c r="I657" i="1"/>
  <c r="J657" i="1"/>
  <c r="A658" i="1"/>
  <c r="A659" i="11" s="1"/>
  <c r="B658" i="1"/>
  <c r="B659" i="11" s="1"/>
  <c r="D658" i="1"/>
  <c r="E658" i="1"/>
  <c r="D659" i="11" s="1"/>
  <c r="F658" i="1"/>
  <c r="G658" i="1"/>
  <c r="H658" i="1"/>
  <c r="E659" i="11" s="1"/>
  <c r="I658" i="1"/>
  <c r="J658" i="1"/>
  <c r="A659" i="1"/>
  <c r="A660" i="11" s="1"/>
  <c r="B659" i="1"/>
  <c r="B660" i="11" s="1"/>
  <c r="D659" i="1"/>
  <c r="E659" i="1"/>
  <c r="D660" i="11" s="1"/>
  <c r="F659" i="1"/>
  <c r="G659" i="1"/>
  <c r="H659" i="1"/>
  <c r="E660" i="11" s="1"/>
  <c r="I659" i="1"/>
  <c r="J659" i="1"/>
  <c r="A660" i="1"/>
  <c r="A661" i="11" s="1"/>
  <c r="B660" i="1"/>
  <c r="B661" i="11" s="1"/>
  <c r="D660" i="1"/>
  <c r="E660" i="1"/>
  <c r="D661" i="11" s="1"/>
  <c r="F660" i="1"/>
  <c r="G660" i="1"/>
  <c r="H660" i="1"/>
  <c r="E661" i="11" s="1"/>
  <c r="I660" i="1"/>
  <c r="J660" i="1"/>
  <c r="A661" i="1"/>
  <c r="A662" i="11" s="1"/>
  <c r="B661" i="1"/>
  <c r="B662" i="11" s="1"/>
  <c r="D661" i="1"/>
  <c r="E661" i="1"/>
  <c r="D662" i="11" s="1"/>
  <c r="F661" i="1"/>
  <c r="G661" i="1"/>
  <c r="H661" i="1"/>
  <c r="E662" i="11" s="1"/>
  <c r="I661" i="1"/>
  <c r="J661" i="1"/>
  <c r="A662" i="1"/>
  <c r="A663" i="11" s="1"/>
  <c r="B662" i="1"/>
  <c r="B663" i="11" s="1"/>
  <c r="D662" i="1"/>
  <c r="E662" i="1"/>
  <c r="D663" i="11" s="1"/>
  <c r="F662" i="1"/>
  <c r="G662" i="1"/>
  <c r="H662" i="1"/>
  <c r="E663" i="11" s="1"/>
  <c r="I662" i="1"/>
  <c r="J662" i="1"/>
  <c r="A663" i="1"/>
  <c r="A664" i="11" s="1"/>
  <c r="B663" i="1"/>
  <c r="B664" i="11" s="1"/>
  <c r="D663" i="1"/>
  <c r="E663" i="1"/>
  <c r="D664" i="11" s="1"/>
  <c r="F663" i="1"/>
  <c r="G663" i="1"/>
  <c r="H663" i="1"/>
  <c r="E664" i="11" s="1"/>
  <c r="I663" i="1"/>
  <c r="J663" i="1"/>
  <c r="A664" i="1"/>
  <c r="A665" i="11" s="1"/>
  <c r="B664" i="1"/>
  <c r="B665" i="11" s="1"/>
  <c r="D664" i="1"/>
  <c r="E664" i="1"/>
  <c r="D665" i="11" s="1"/>
  <c r="F664" i="1"/>
  <c r="G664" i="1"/>
  <c r="H664" i="1"/>
  <c r="I664" i="1"/>
  <c r="J664" i="1"/>
  <c r="A665" i="1"/>
  <c r="A666" i="11" s="1"/>
  <c r="B665" i="1"/>
  <c r="B666" i="11" s="1"/>
  <c r="D665" i="1"/>
  <c r="E665" i="1"/>
  <c r="D666" i="11" s="1"/>
  <c r="F665" i="1"/>
  <c r="G665" i="1"/>
  <c r="H665" i="1"/>
  <c r="I665" i="1"/>
  <c r="J665" i="1"/>
  <c r="A666" i="1"/>
  <c r="A667" i="11" s="1"/>
  <c r="B666" i="1"/>
  <c r="B667" i="11" s="1"/>
  <c r="D666" i="1"/>
  <c r="E666" i="1"/>
  <c r="D667" i="11" s="1"/>
  <c r="F666" i="1"/>
  <c r="G666" i="1"/>
  <c r="H666" i="1"/>
  <c r="I666" i="1"/>
  <c r="J666" i="1"/>
  <c r="A667" i="1"/>
  <c r="A668" i="11" s="1"/>
  <c r="B667" i="1"/>
  <c r="B668" i="11" s="1"/>
  <c r="D667" i="1"/>
  <c r="E667" i="1"/>
  <c r="D668" i="11" s="1"/>
  <c r="F667" i="1"/>
  <c r="G667" i="1"/>
  <c r="H667" i="1"/>
  <c r="E668" i="11" s="1"/>
  <c r="I667" i="1"/>
  <c r="J667" i="1"/>
  <c r="A668" i="1"/>
  <c r="A669" i="11" s="1"/>
  <c r="B668" i="1"/>
  <c r="B669" i="11" s="1"/>
  <c r="D668" i="1"/>
  <c r="E668" i="1"/>
  <c r="D669" i="11" s="1"/>
  <c r="F668" i="1"/>
  <c r="G668" i="1"/>
  <c r="H668" i="1"/>
  <c r="E669" i="11" s="1"/>
  <c r="I668" i="1"/>
  <c r="J668" i="1"/>
  <c r="A669" i="1"/>
  <c r="A670" i="11" s="1"/>
  <c r="B669" i="1"/>
  <c r="B670" i="11" s="1"/>
  <c r="D669" i="1"/>
  <c r="E669" i="1"/>
  <c r="D670" i="11" s="1"/>
  <c r="F669" i="1"/>
  <c r="G669" i="1"/>
  <c r="H669" i="1"/>
  <c r="I669" i="1"/>
  <c r="J669" i="1"/>
  <c r="A670" i="1"/>
  <c r="A671" i="11" s="1"/>
  <c r="B670" i="1"/>
  <c r="B671" i="11" s="1"/>
  <c r="D670" i="1"/>
  <c r="E670" i="1"/>
  <c r="D671" i="11" s="1"/>
  <c r="F670" i="1"/>
  <c r="G670" i="1"/>
  <c r="H670" i="1"/>
  <c r="E671" i="11" s="1"/>
  <c r="I670" i="1"/>
  <c r="J670" i="1"/>
  <c r="A671" i="1"/>
  <c r="A672" i="11" s="1"/>
  <c r="B671" i="1"/>
  <c r="B672" i="11" s="1"/>
  <c r="D671" i="1"/>
  <c r="E671" i="1"/>
  <c r="D672" i="11" s="1"/>
  <c r="F671" i="1"/>
  <c r="G671" i="1"/>
  <c r="H671" i="1"/>
  <c r="I671" i="1"/>
  <c r="J671" i="1"/>
  <c r="A672" i="1"/>
  <c r="A673" i="11" s="1"/>
  <c r="B672" i="1"/>
  <c r="B673" i="11" s="1"/>
  <c r="D672" i="1"/>
  <c r="E672" i="1"/>
  <c r="D673" i="11" s="1"/>
  <c r="F672" i="1"/>
  <c r="G672" i="1"/>
  <c r="H672" i="1"/>
  <c r="I672" i="1"/>
  <c r="J672" i="1"/>
  <c r="A673" i="1"/>
  <c r="A674" i="11" s="1"/>
  <c r="B673" i="1"/>
  <c r="B674" i="11" s="1"/>
  <c r="D673" i="1"/>
  <c r="E673" i="1"/>
  <c r="D674" i="11" s="1"/>
  <c r="F673" i="1"/>
  <c r="G673" i="1"/>
  <c r="H673" i="1"/>
  <c r="E674" i="11" s="1"/>
  <c r="I673" i="1"/>
  <c r="J673" i="1"/>
  <c r="A674" i="1"/>
  <c r="A675" i="11" s="1"/>
  <c r="B674" i="1"/>
  <c r="B675" i="11" s="1"/>
  <c r="D674" i="1"/>
  <c r="E674" i="1"/>
  <c r="D675" i="11" s="1"/>
  <c r="F674" i="1"/>
  <c r="G674" i="1"/>
  <c r="H674" i="1"/>
  <c r="I674" i="1"/>
  <c r="J674" i="1"/>
  <c r="A675" i="1"/>
  <c r="A676" i="11" s="1"/>
  <c r="B675" i="1"/>
  <c r="B676" i="11" s="1"/>
  <c r="D675" i="1"/>
  <c r="E675" i="1"/>
  <c r="D676" i="11" s="1"/>
  <c r="F675" i="1"/>
  <c r="G675" i="1"/>
  <c r="H675" i="1"/>
  <c r="E676" i="11" s="1"/>
  <c r="I675" i="1"/>
  <c r="J675" i="1"/>
  <c r="A676" i="1"/>
  <c r="A677" i="11" s="1"/>
  <c r="B676" i="1"/>
  <c r="B677" i="11" s="1"/>
  <c r="D676" i="1"/>
  <c r="E676" i="1"/>
  <c r="D677" i="11" s="1"/>
  <c r="F676" i="1"/>
  <c r="G676" i="1"/>
  <c r="H676" i="1"/>
  <c r="E677" i="11" s="1"/>
  <c r="I676" i="1"/>
  <c r="J676" i="1"/>
  <c r="A677" i="1"/>
  <c r="A678" i="11" s="1"/>
  <c r="B677" i="1"/>
  <c r="B678" i="11" s="1"/>
  <c r="D677" i="1"/>
  <c r="E677" i="1"/>
  <c r="D678" i="11" s="1"/>
  <c r="F677" i="1"/>
  <c r="G677" i="1"/>
  <c r="H677" i="1"/>
  <c r="E678" i="11" s="1"/>
  <c r="I677" i="1"/>
  <c r="J677" i="1"/>
  <c r="A678" i="1"/>
  <c r="A679" i="11" s="1"/>
  <c r="B678" i="1"/>
  <c r="B679" i="11" s="1"/>
  <c r="D678" i="1"/>
  <c r="E678" i="1"/>
  <c r="D679" i="11" s="1"/>
  <c r="F678" i="1"/>
  <c r="G678" i="1"/>
  <c r="H678" i="1"/>
  <c r="E679" i="11" s="1"/>
  <c r="I678" i="1"/>
  <c r="J678" i="1"/>
  <c r="A679" i="1"/>
  <c r="A680" i="11" s="1"/>
  <c r="B679" i="1"/>
  <c r="B680" i="11" s="1"/>
  <c r="D679" i="1"/>
  <c r="E679" i="1"/>
  <c r="D680" i="11" s="1"/>
  <c r="F679" i="1"/>
  <c r="G679" i="1"/>
  <c r="H679" i="1"/>
  <c r="E680" i="11" s="1"/>
  <c r="I679" i="1"/>
  <c r="J679" i="1"/>
  <c r="A680" i="1"/>
  <c r="A681" i="11" s="1"/>
  <c r="B680" i="1"/>
  <c r="B681" i="11" s="1"/>
  <c r="D680" i="1"/>
  <c r="E680" i="1"/>
  <c r="D681" i="11" s="1"/>
  <c r="F680" i="1"/>
  <c r="G680" i="1"/>
  <c r="H680" i="1"/>
  <c r="E681" i="11" s="1"/>
  <c r="I680" i="1"/>
  <c r="J680" i="1"/>
  <c r="A681" i="1"/>
  <c r="A682" i="11" s="1"/>
  <c r="B681" i="1"/>
  <c r="B682" i="11" s="1"/>
  <c r="D681" i="1"/>
  <c r="E681" i="1"/>
  <c r="D682" i="11" s="1"/>
  <c r="F681" i="1"/>
  <c r="G681" i="1"/>
  <c r="H681" i="1"/>
  <c r="E682" i="11" s="1"/>
  <c r="I681" i="1"/>
  <c r="J681" i="1"/>
  <c r="A682" i="1"/>
  <c r="A683" i="11" s="1"/>
  <c r="B682" i="1"/>
  <c r="B683" i="11" s="1"/>
  <c r="D682" i="1"/>
  <c r="E682" i="1"/>
  <c r="D683" i="11" s="1"/>
  <c r="F682" i="1"/>
  <c r="G682" i="1"/>
  <c r="H682" i="1"/>
  <c r="E683" i="11" s="1"/>
  <c r="I682" i="1"/>
  <c r="J682" i="1"/>
  <c r="A683" i="1"/>
  <c r="A684" i="11" s="1"/>
  <c r="B683" i="1"/>
  <c r="B684" i="11" s="1"/>
  <c r="D683" i="1"/>
  <c r="E683" i="1"/>
  <c r="D684" i="11" s="1"/>
  <c r="F683" i="1"/>
  <c r="G683" i="1"/>
  <c r="H683" i="1"/>
  <c r="E684" i="11" s="1"/>
  <c r="I683" i="1"/>
  <c r="J683" i="1"/>
  <c r="A684" i="1"/>
  <c r="A685" i="11" s="1"/>
  <c r="B684" i="1"/>
  <c r="B685" i="11" s="1"/>
  <c r="D684" i="1"/>
  <c r="E684" i="1"/>
  <c r="D685" i="11" s="1"/>
  <c r="F684" i="1"/>
  <c r="G684" i="1"/>
  <c r="H684" i="1"/>
  <c r="E685" i="11" s="1"/>
  <c r="I684" i="1"/>
  <c r="J684" i="1"/>
  <c r="A685" i="1"/>
  <c r="A686" i="11" s="1"/>
  <c r="B685" i="1"/>
  <c r="B686" i="11" s="1"/>
  <c r="D685" i="1"/>
  <c r="E685" i="1"/>
  <c r="D686" i="11" s="1"/>
  <c r="F685" i="1"/>
  <c r="G685" i="1"/>
  <c r="H685" i="1"/>
  <c r="E686" i="11" s="1"/>
  <c r="I685" i="1"/>
  <c r="J685" i="1"/>
  <c r="A686" i="1"/>
  <c r="A687" i="11" s="1"/>
  <c r="B686" i="1"/>
  <c r="B687" i="11" s="1"/>
  <c r="D686" i="1"/>
  <c r="E686" i="1"/>
  <c r="D687" i="11" s="1"/>
  <c r="F686" i="1"/>
  <c r="G686" i="1"/>
  <c r="H686" i="1"/>
  <c r="E687" i="11" s="1"/>
  <c r="I686" i="1"/>
  <c r="J686" i="1"/>
  <c r="A687" i="1"/>
  <c r="A688" i="11" s="1"/>
  <c r="B687" i="1"/>
  <c r="B688" i="11" s="1"/>
  <c r="D687" i="1"/>
  <c r="E687" i="1"/>
  <c r="D688" i="11" s="1"/>
  <c r="F687" i="1"/>
  <c r="G687" i="1"/>
  <c r="H687" i="1"/>
  <c r="E688" i="11" s="1"/>
  <c r="I687" i="1"/>
  <c r="J687" i="1"/>
  <c r="A688" i="1"/>
  <c r="A689" i="11" s="1"/>
  <c r="B688" i="1"/>
  <c r="B689" i="11" s="1"/>
  <c r="D688" i="1"/>
  <c r="E688" i="1"/>
  <c r="D689" i="11" s="1"/>
  <c r="F688" i="1"/>
  <c r="G688" i="1"/>
  <c r="H688" i="1"/>
  <c r="E689" i="11" s="1"/>
  <c r="I688" i="1"/>
  <c r="J688" i="1"/>
  <c r="A689" i="1"/>
  <c r="A690" i="11" s="1"/>
  <c r="B689" i="1"/>
  <c r="B690" i="11" s="1"/>
  <c r="D689" i="1"/>
  <c r="E689" i="1"/>
  <c r="D690" i="11" s="1"/>
  <c r="F689" i="1"/>
  <c r="G689" i="1"/>
  <c r="H689" i="1"/>
  <c r="E690" i="11" s="1"/>
  <c r="I689" i="1"/>
  <c r="J689" i="1"/>
  <c r="A690" i="1"/>
  <c r="A691" i="11" s="1"/>
  <c r="B690" i="1"/>
  <c r="B691" i="11" s="1"/>
  <c r="D690" i="1"/>
  <c r="E690" i="1"/>
  <c r="D691" i="11" s="1"/>
  <c r="F690" i="1"/>
  <c r="G690" i="1"/>
  <c r="H690" i="1"/>
  <c r="E691" i="11" s="1"/>
  <c r="I690" i="1"/>
  <c r="J690" i="1"/>
  <c r="A691" i="1"/>
  <c r="A692" i="11" s="1"/>
  <c r="B691" i="1"/>
  <c r="B692" i="11" s="1"/>
  <c r="D691" i="1"/>
  <c r="E691" i="1"/>
  <c r="D692" i="11" s="1"/>
  <c r="F691" i="1"/>
  <c r="G691" i="1"/>
  <c r="H691" i="1"/>
  <c r="E692" i="11" s="1"/>
  <c r="I691" i="1"/>
  <c r="J691" i="1"/>
  <c r="A692" i="1"/>
  <c r="A693" i="11" s="1"/>
  <c r="B692" i="1"/>
  <c r="B693" i="11" s="1"/>
  <c r="D692" i="1"/>
  <c r="E692" i="1"/>
  <c r="D693" i="11" s="1"/>
  <c r="F692" i="1"/>
  <c r="G692" i="1"/>
  <c r="H692" i="1"/>
  <c r="E693" i="11" s="1"/>
  <c r="I692" i="1"/>
  <c r="J692" i="1"/>
  <c r="A693" i="1"/>
  <c r="A694" i="11" s="1"/>
  <c r="B693" i="1"/>
  <c r="B694" i="11" s="1"/>
  <c r="D693" i="1"/>
  <c r="E693" i="1"/>
  <c r="D694" i="11" s="1"/>
  <c r="F693" i="1"/>
  <c r="G693" i="1"/>
  <c r="H693" i="1"/>
  <c r="E694" i="11" s="1"/>
  <c r="I693" i="1"/>
  <c r="J693" i="1"/>
  <c r="A694" i="1"/>
  <c r="A695" i="11" s="1"/>
  <c r="B694" i="1"/>
  <c r="B695" i="11" s="1"/>
  <c r="D694" i="1"/>
  <c r="E694" i="1"/>
  <c r="D695" i="11" s="1"/>
  <c r="F694" i="1"/>
  <c r="G694" i="1"/>
  <c r="H694" i="1"/>
  <c r="E695" i="11" s="1"/>
  <c r="I694" i="1"/>
  <c r="J694" i="1"/>
  <c r="A695" i="1"/>
  <c r="A696" i="11" s="1"/>
  <c r="B695" i="1"/>
  <c r="B696" i="11" s="1"/>
  <c r="D695" i="1"/>
  <c r="E695" i="1"/>
  <c r="D696" i="11" s="1"/>
  <c r="F695" i="1"/>
  <c r="G695" i="1"/>
  <c r="H695" i="1"/>
  <c r="E696" i="11" s="1"/>
  <c r="I695" i="1"/>
  <c r="J695" i="1"/>
  <c r="A696" i="1"/>
  <c r="A697" i="11" s="1"/>
  <c r="B696" i="1"/>
  <c r="B697" i="11" s="1"/>
  <c r="D696" i="1"/>
  <c r="E696" i="1"/>
  <c r="D697" i="11" s="1"/>
  <c r="F696" i="1"/>
  <c r="G696" i="1"/>
  <c r="H696" i="1"/>
  <c r="E697" i="11" s="1"/>
  <c r="I696" i="1"/>
  <c r="J696" i="1"/>
  <c r="A697" i="1"/>
  <c r="A698" i="11" s="1"/>
  <c r="B697" i="1"/>
  <c r="B698" i="11" s="1"/>
  <c r="D697" i="1"/>
  <c r="E697" i="1"/>
  <c r="D698" i="11" s="1"/>
  <c r="F697" i="1"/>
  <c r="G697" i="1"/>
  <c r="H697" i="1"/>
  <c r="E698" i="11" s="1"/>
  <c r="I697" i="1"/>
  <c r="J697" i="1"/>
  <c r="A698" i="1"/>
  <c r="A699" i="11" s="1"/>
  <c r="B698" i="1"/>
  <c r="B699" i="11" s="1"/>
  <c r="D698" i="1"/>
  <c r="E698" i="1"/>
  <c r="D699" i="11" s="1"/>
  <c r="F698" i="1"/>
  <c r="G698" i="1"/>
  <c r="H698" i="1"/>
  <c r="I698" i="1"/>
  <c r="J698" i="1"/>
  <c r="A699" i="1"/>
  <c r="A700" i="11" s="1"/>
  <c r="B699" i="1"/>
  <c r="B700" i="11" s="1"/>
  <c r="D699" i="1"/>
  <c r="E699" i="1"/>
  <c r="D700" i="11" s="1"/>
  <c r="F699" i="1"/>
  <c r="G699" i="1"/>
  <c r="H699" i="1"/>
  <c r="E700" i="11" s="1"/>
  <c r="I699" i="1"/>
  <c r="J699" i="1"/>
  <c r="A700" i="1"/>
  <c r="A701" i="11" s="1"/>
  <c r="B700" i="1"/>
  <c r="B701" i="11" s="1"/>
  <c r="D700" i="1"/>
  <c r="E700" i="1"/>
  <c r="D701" i="11" s="1"/>
  <c r="F700" i="1"/>
  <c r="G700" i="1"/>
  <c r="H700" i="1"/>
  <c r="E701" i="11" s="1"/>
  <c r="I700" i="1"/>
  <c r="J700" i="1"/>
  <c r="A701" i="1"/>
  <c r="A702" i="11" s="1"/>
  <c r="B701" i="1"/>
  <c r="B702" i="11" s="1"/>
  <c r="D701" i="1"/>
  <c r="E701" i="1"/>
  <c r="D702" i="11" s="1"/>
  <c r="F701" i="1"/>
  <c r="G701" i="1"/>
  <c r="H701" i="1"/>
  <c r="E702" i="11" s="1"/>
  <c r="I701" i="1"/>
  <c r="J701" i="1"/>
  <c r="A702" i="1"/>
  <c r="A703" i="11" s="1"/>
  <c r="B702" i="1"/>
  <c r="B703" i="11" s="1"/>
  <c r="D702" i="1"/>
  <c r="E702" i="1"/>
  <c r="D703" i="11" s="1"/>
  <c r="F702" i="1"/>
  <c r="G702" i="1"/>
  <c r="H702" i="1"/>
  <c r="E703" i="11" s="1"/>
  <c r="I702" i="1"/>
  <c r="J702" i="1"/>
  <c r="A703" i="1"/>
  <c r="A704" i="11" s="1"/>
  <c r="B703" i="1"/>
  <c r="B704" i="11" s="1"/>
  <c r="D703" i="1"/>
  <c r="E703" i="1"/>
  <c r="D704" i="11" s="1"/>
  <c r="F703" i="1"/>
  <c r="G703" i="1"/>
  <c r="H703" i="1"/>
  <c r="E704" i="11" s="1"/>
  <c r="I703" i="1"/>
  <c r="J703" i="1"/>
  <c r="A704" i="1"/>
  <c r="A705" i="11" s="1"/>
  <c r="B704" i="1"/>
  <c r="B705" i="11" s="1"/>
  <c r="D704" i="1"/>
  <c r="E704" i="1"/>
  <c r="D705" i="11" s="1"/>
  <c r="F704" i="1"/>
  <c r="G704" i="1"/>
  <c r="H704" i="1"/>
  <c r="E705" i="11" s="1"/>
  <c r="I704" i="1"/>
  <c r="J704" i="1"/>
  <c r="A705" i="1"/>
  <c r="A706" i="11" s="1"/>
  <c r="B705" i="1"/>
  <c r="B706" i="11" s="1"/>
  <c r="D705" i="1"/>
  <c r="E705" i="1"/>
  <c r="D706" i="11" s="1"/>
  <c r="F705" i="1"/>
  <c r="G705" i="1"/>
  <c r="H705" i="1"/>
  <c r="E706" i="11" s="1"/>
  <c r="I705" i="1"/>
  <c r="J705" i="1"/>
  <c r="A706" i="1"/>
  <c r="A707" i="11" s="1"/>
  <c r="B706" i="1"/>
  <c r="B707" i="11" s="1"/>
  <c r="D706" i="1"/>
  <c r="E706" i="1"/>
  <c r="D707" i="11" s="1"/>
  <c r="F706" i="1"/>
  <c r="G706" i="1"/>
  <c r="H706" i="1"/>
  <c r="E707" i="11" s="1"/>
  <c r="I706" i="1"/>
  <c r="J706" i="1"/>
  <c r="A707" i="1"/>
  <c r="A708" i="11" s="1"/>
  <c r="B707" i="1"/>
  <c r="B708" i="11" s="1"/>
  <c r="D707" i="1"/>
  <c r="E707" i="1"/>
  <c r="D708" i="11" s="1"/>
  <c r="F707" i="1"/>
  <c r="G707" i="1"/>
  <c r="H707" i="1"/>
  <c r="I707" i="1"/>
  <c r="J707" i="1"/>
  <c r="A708" i="1"/>
  <c r="A709" i="11" s="1"/>
  <c r="B708" i="1"/>
  <c r="B709" i="11" s="1"/>
  <c r="D708" i="1"/>
  <c r="E708" i="1"/>
  <c r="D709" i="11" s="1"/>
  <c r="F708" i="1"/>
  <c r="G708" i="1"/>
  <c r="H708" i="1"/>
  <c r="E709" i="11" s="1"/>
  <c r="I708" i="1"/>
  <c r="J708" i="1"/>
  <c r="A709" i="1"/>
  <c r="A710" i="11" s="1"/>
  <c r="B709" i="1"/>
  <c r="B710" i="11" s="1"/>
  <c r="D709" i="1"/>
  <c r="E709" i="1"/>
  <c r="D710" i="11" s="1"/>
  <c r="F709" i="1"/>
  <c r="G709" i="1"/>
  <c r="H709" i="1"/>
  <c r="E710" i="11" s="1"/>
  <c r="I709" i="1"/>
  <c r="J709" i="1"/>
  <c r="A710" i="1"/>
  <c r="A711" i="11" s="1"/>
  <c r="B710" i="1"/>
  <c r="B711" i="11" s="1"/>
  <c r="D710" i="1"/>
  <c r="E710" i="1"/>
  <c r="D711" i="11" s="1"/>
  <c r="F710" i="1"/>
  <c r="G710" i="1"/>
  <c r="H710" i="1"/>
  <c r="E711" i="11" s="1"/>
  <c r="I710" i="1"/>
  <c r="J710" i="1"/>
  <c r="A711" i="1"/>
  <c r="A712" i="11" s="1"/>
  <c r="B711" i="1"/>
  <c r="B712" i="11" s="1"/>
  <c r="D711" i="1"/>
  <c r="E711" i="1"/>
  <c r="D712" i="11" s="1"/>
  <c r="F711" i="1"/>
  <c r="G711" i="1"/>
  <c r="H711" i="1"/>
  <c r="I711" i="1"/>
  <c r="J711" i="1"/>
  <c r="A712" i="1"/>
  <c r="A713" i="11" s="1"/>
  <c r="B712" i="1"/>
  <c r="B713" i="11" s="1"/>
  <c r="D712" i="1"/>
  <c r="E712" i="1"/>
  <c r="D713" i="11" s="1"/>
  <c r="F712" i="1"/>
  <c r="G712" i="1"/>
  <c r="H712" i="1"/>
  <c r="E713" i="11" s="1"/>
  <c r="I712" i="1"/>
  <c r="J712" i="1"/>
  <c r="A713" i="1"/>
  <c r="A714" i="11" s="1"/>
  <c r="B713" i="1"/>
  <c r="B714" i="11" s="1"/>
  <c r="D713" i="1"/>
  <c r="E713" i="1"/>
  <c r="D714" i="11" s="1"/>
  <c r="F713" i="1"/>
  <c r="G713" i="1"/>
  <c r="H713" i="1"/>
  <c r="I713" i="1"/>
  <c r="J713" i="1"/>
  <c r="A714" i="1"/>
  <c r="A715" i="11" s="1"/>
  <c r="B714" i="1"/>
  <c r="B715" i="11" s="1"/>
  <c r="D714" i="1"/>
  <c r="E714" i="1"/>
  <c r="D715" i="11" s="1"/>
  <c r="F714" i="1"/>
  <c r="G714" i="1"/>
  <c r="H714" i="1"/>
  <c r="I714" i="1"/>
  <c r="J714" i="1"/>
  <c r="A715" i="1"/>
  <c r="A716" i="11" s="1"/>
  <c r="B715" i="1"/>
  <c r="B716" i="11" s="1"/>
  <c r="D715" i="1"/>
  <c r="E715" i="1"/>
  <c r="D716" i="11" s="1"/>
  <c r="F715" i="1"/>
  <c r="G715" i="1"/>
  <c r="H715" i="1"/>
  <c r="I715" i="1"/>
  <c r="J715" i="1"/>
  <c r="A716" i="1"/>
  <c r="A717" i="11" s="1"/>
  <c r="B716" i="1"/>
  <c r="B717" i="11" s="1"/>
  <c r="D716" i="1"/>
  <c r="E716" i="1"/>
  <c r="D717" i="11" s="1"/>
  <c r="F716" i="1"/>
  <c r="G716" i="1"/>
  <c r="H716" i="1"/>
  <c r="E717" i="11" s="1"/>
  <c r="I716" i="1"/>
  <c r="J716" i="1"/>
  <c r="A717" i="1"/>
  <c r="A718" i="11" s="1"/>
  <c r="B717" i="1"/>
  <c r="B718" i="11" s="1"/>
  <c r="D717" i="1"/>
  <c r="E717" i="1"/>
  <c r="D718" i="11" s="1"/>
  <c r="F717" i="1"/>
  <c r="G717" i="1"/>
  <c r="H717" i="1"/>
  <c r="E718" i="11" s="1"/>
  <c r="I717" i="1"/>
  <c r="J717" i="1"/>
  <c r="A718" i="1"/>
  <c r="A719" i="11" s="1"/>
  <c r="B718" i="1"/>
  <c r="B719" i="11" s="1"/>
  <c r="D718" i="1"/>
  <c r="E718" i="1"/>
  <c r="D719" i="11" s="1"/>
  <c r="F718" i="1"/>
  <c r="G718" i="1"/>
  <c r="H718" i="1"/>
  <c r="E719" i="11" s="1"/>
  <c r="I718" i="1"/>
  <c r="J718" i="1"/>
  <c r="A719" i="1"/>
  <c r="A720" i="11" s="1"/>
  <c r="B719" i="1"/>
  <c r="B720" i="11" s="1"/>
  <c r="D719" i="1"/>
  <c r="E719" i="1"/>
  <c r="D720" i="11" s="1"/>
  <c r="F719" i="1"/>
  <c r="G719" i="1"/>
  <c r="H719" i="1"/>
  <c r="E720" i="11" s="1"/>
  <c r="I719" i="1"/>
  <c r="J719" i="1"/>
  <c r="A720" i="1"/>
  <c r="A721" i="11" s="1"/>
  <c r="B720" i="1"/>
  <c r="B721" i="11" s="1"/>
  <c r="D720" i="1"/>
  <c r="E720" i="1"/>
  <c r="D721" i="11" s="1"/>
  <c r="F720" i="1"/>
  <c r="G720" i="1"/>
  <c r="H720" i="1"/>
  <c r="E721" i="11" s="1"/>
  <c r="I720" i="1"/>
  <c r="J720" i="1"/>
  <c r="A721" i="1"/>
  <c r="A722" i="11" s="1"/>
  <c r="B721" i="1"/>
  <c r="B722" i="11" s="1"/>
  <c r="D721" i="1"/>
  <c r="E721" i="1"/>
  <c r="D722" i="11" s="1"/>
  <c r="F721" i="1"/>
  <c r="G721" i="1"/>
  <c r="H721" i="1"/>
  <c r="E722" i="11" s="1"/>
  <c r="I721" i="1"/>
  <c r="J721" i="1"/>
  <c r="A722" i="1"/>
  <c r="A723" i="11" s="1"/>
  <c r="B722" i="1"/>
  <c r="B723" i="11" s="1"/>
  <c r="D722" i="1"/>
  <c r="E722" i="1"/>
  <c r="D723" i="11" s="1"/>
  <c r="F722" i="1"/>
  <c r="G722" i="1"/>
  <c r="H722" i="1"/>
  <c r="E723" i="11" s="1"/>
  <c r="I722" i="1"/>
  <c r="J722" i="1"/>
  <c r="A723" i="1"/>
  <c r="A724" i="11" s="1"/>
  <c r="B723" i="1"/>
  <c r="B724" i="11" s="1"/>
  <c r="D723" i="1"/>
  <c r="E723" i="1"/>
  <c r="D724" i="11" s="1"/>
  <c r="F723" i="1"/>
  <c r="G723" i="1"/>
  <c r="H723" i="1"/>
  <c r="E724" i="11" s="1"/>
  <c r="I723" i="1"/>
  <c r="J723" i="1"/>
  <c r="A724" i="1"/>
  <c r="A725" i="11" s="1"/>
  <c r="B724" i="1"/>
  <c r="B725" i="11" s="1"/>
  <c r="D724" i="1"/>
  <c r="E724" i="1"/>
  <c r="D725" i="11" s="1"/>
  <c r="F724" i="1"/>
  <c r="G724" i="1"/>
  <c r="H724" i="1"/>
  <c r="E725" i="11" s="1"/>
  <c r="I724" i="1"/>
  <c r="J724" i="1"/>
  <c r="A725" i="1"/>
  <c r="A726" i="11" s="1"/>
  <c r="B725" i="1"/>
  <c r="B726" i="11" s="1"/>
  <c r="D725" i="1"/>
  <c r="E725" i="1"/>
  <c r="D726" i="11" s="1"/>
  <c r="F725" i="1"/>
  <c r="G725" i="1"/>
  <c r="H725" i="1"/>
  <c r="I725" i="1"/>
  <c r="J725" i="1"/>
  <c r="A726" i="1"/>
  <c r="A727" i="11" s="1"/>
  <c r="B726" i="1"/>
  <c r="B727" i="11" s="1"/>
  <c r="D726" i="1"/>
  <c r="E726" i="1"/>
  <c r="D727" i="11" s="1"/>
  <c r="F726" i="1"/>
  <c r="G726" i="1"/>
  <c r="H726" i="1"/>
  <c r="I726" i="1"/>
  <c r="J726" i="1"/>
  <c r="A727" i="1"/>
  <c r="A728" i="11" s="1"/>
  <c r="B727" i="1"/>
  <c r="B728" i="11" s="1"/>
  <c r="D727" i="1"/>
  <c r="E727" i="1"/>
  <c r="D728" i="11" s="1"/>
  <c r="F727" i="1"/>
  <c r="G727" i="1"/>
  <c r="H727" i="1"/>
  <c r="E728" i="11" s="1"/>
  <c r="I727" i="1"/>
  <c r="J727" i="1"/>
  <c r="A728" i="1"/>
  <c r="A729" i="11" s="1"/>
  <c r="B728" i="1"/>
  <c r="B729" i="11" s="1"/>
  <c r="D728" i="1"/>
  <c r="E728" i="1"/>
  <c r="D729" i="11" s="1"/>
  <c r="F728" i="1"/>
  <c r="G728" i="1"/>
  <c r="H728" i="1"/>
  <c r="E729" i="11" s="1"/>
  <c r="I728" i="1"/>
  <c r="J728" i="1"/>
  <c r="A729" i="1"/>
  <c r="A730" i="11" s="1"/>
  <c r="B729" i="1"/>
  <c r="B730" i="11" s="1"/>
  <c r="D729" i="1"/>
  <c r="E729" i="1"/>
  <c r="D730" i="11" s="1"/>
  <c r="F729" i="1"/>
  <c r="G729" i="1"/>
  <c r="H729" i="1"/>
  <c r="I729" i="1"/>
  <c r="J729" i="1"/>
  <c r="A730" i="1"/>
  <c r="A731" i="11" s="1"/>
  <c r="B730" i="1"/>
  <c r="B731" i="11" s="1"/>
  <c r="D730" i="1"/>
  <c r="E730" i="1"/>
  <c r="D731" i="11" s="1"/>
  <c r="F730" i="1"/>
  <c r="G730" i="1"/>
  <c r="H730" i="1"/>
  <c r="E731" i="11" s="1"/>
  <c r="I730" i="1"/>
  <c r="J730" i="1"/>
  <c r="A731" i="1"/>
  <c r="A732" i="11" s="1"/>
  <c r="B731" i="1"/>
  <c r="B732" i="11" s="1"/>
  <c r="D731" i="1"/>
  <c r="E731" i="1"/>
  <c r="D732" i="11" s="1"/>
  <c r="F731" i="1"/>
  <c r="G731" i="1"/>
  <c r="H731" i="1"/>
  <c r="E732" i="11" s="1"/>
  <c r="I731" i="1"/>
  <c r="J731" i="1"/>
  <c r="A732" i="1"/>
  <c r="A733" i="11" s="1"/>
  <c r="B732" i="1"/>
  <c r="B733" i="11" s="1"/>
  <c r="D732" i="1"/>
  <c r="E732" i="1"/>
  <c r="D733" i="11" s="1"/>
  <c r="F732" i="1"/>
  <c r="G732" i="1"/>
  <c r="H732" i="1"/>
  <c r="E733" i="11" s="1"/>
  <c r="I732" i="1"/>
  <c r="J732" i="1"/>
  <c r="A733" i="1"/>
  <c r="A734" i="11" s="1"/>
  <c r="B733" i="1"/>
  <c r="B734" i="11" s="1"/>
  <c r="D733" i="1"/>
  <c r="E733" i="1"/>
  <c r="D734" i="11" s="1"/>
  <c r="F733" i="1"/>
  <c r="G733" i="1"/>
  <c r="H733" i="1"/>
  <c r="E734" i="11" s="1"/>
  <c r="I733" i="1"/>
  <c r="J733" i="1"/>
  <c r="A734" i="1"/>
  <c r="A735" i="11" s="1"/>
  <c r="B734" i="1"/>
  <c r="B735" i="11" s="1"/>
  <c r="D734" i="1"/>
  <c r="E734" i="1"/>
  <c r="D735" i="11" s="1"/>
  <c r="F734" i="1"/>
  <c r="G734" i="1"/>
  <c r="H734" i="1"/>
  <c r="E735" i="11" s="1"/>
  <c r="I734" i="1"/>
  <c r="J734" i="1"/>
  <c r="A735" i="1"/>
  <c r="A736" i="11" s="1"/>
  <c r="B735" i="1"/>
  <c r="B736" i="11" s="1"/>
  <c r="D735" i="1"/>
  <c r="E735" i="1"/>
  <c r="D736" i="11" s="1"/>
  <c r="F735" i="1"/>
  <c r="G735" i="1"/>
  <c r="H735" i="1"/>
  <c r="E736" i="11" s="1"/>
  <c r="I735" i="1"/>
  <c r="J735" i="1"/>
  <c r="A736" i="1"/>
  <c r="A737" i="11" s="1"/>
  <c r="B736" i="1"/>
  <c r="B737" i="11" s="1"/>
  <c r="D736" i="1"/>
  <c r="E736" i="1"/>
  <c r="D737" i="11" s="1"/>
  <c r="F736" i="1"/>
  <c r="G736" i="1"/>
  <c r="H736" i="1"/>
  <c r="I736" i="1"/>
  <c r="J736" i="1"/>
  <c r="A737" i="1"/>
  <c r="A738" i="11" s="1"/>
  <c r="B737" i="1"/>
  <c r="B738" i="11" s="1"/>
  <c r="D737" i="1"/>
  <c r="E737" i="1"/>
  <c r="D738" i="11" s="1"/>
  <c r="F737" i="1"/>
  <c r="G737" i="1"/>
  <c r="H737" i="1"/>
  <c r="E738" i="11" s="1"/>
  <c r="I737" i="1"/>
  <c r="J737" i="1"/>
  <c r="A738" i="1"/>
  <c r="A739" i="11" s="1"/>
  <c r="B738" i="1"/>
  <c r="B739" i="11" s="1"/>
  <c r="D738" i="1"/>
  <c r="E738" i="1"/>
  <c r="D739" i="11" s="1"/>
  <c r="F738" i="1"/>
  <c r="G738" i="1"/>
  <c r="H738" i="1"/>
  <c r="E739" i="11" s="1"/>
  <c r="I738" i="1"/>
  <c r="J738" i="1"/>
  <c r="A739" i="1"/>
  <c r="A740" i="11" s="1"/>
  <c r="B739" i="1"/>
  <c r="B740" i="11" s="1"/>
  <c r="D739" i="1"/>
  <c r="E739" i="1"/>
  <c r="D740" i="11" s="1"/>
  <c r="F739" i="1"/>
  <c r="G739" i="1"/>
  <c r="H739" i="1"/>
  <c r="I739" i="1"/>
  <c r="J739" i="1"/>
  <c r="A740" i="1"/>
  <c r="A741" i="11" s="1"/>
  <c r="B740" i="1"/>
  <c r="B741" i="11" s="1"/>
  <c r="D740" i="1"/>
  <c r="E740" i="1"/>
  <c r="D741" i="11" s="1"/>
  <c r="F740" i="1"/>
  <c r="G740" i="1"/>
  <c r="H740" i="1"/>
  <c r="I740" i="1"/>
  <c r="J740" i="1"/>
  <c r="A741" i="1"/>
  <c r="A742" i="11" s="1"/>
  <c r="B741" i="1"/>
  <c r="B742" i="11" s="1"/>
  <c r="D741" i="1"/>
  <c r="E741" i="1"/>
  <c r="D742" i="11" s="1"/>
  <c r="F741" i="1"/>
  <c r="G741" i="1"/>
  <c r="H741" i="1"/>
  <c r="E742" i="11" s="1"/>
  <c r="I741" i="1"/>
  <c r="J741" i="1"/>
  <c r="A742" i="1"/>
  <c r="A743" i="11" s="1"/>
  <c r="B742" i="1"/>
  <c r="B743" i="11" s="1"/>
  <c r="D742" i="1"/>
  <c r="E742" i="1"/>
  <c r="D743" i="11" s="1"/>
  <c r="F742" i="1"/>
  <c r="G742" i="1"/>
  <c r="H742" i="1"/>
  <c r="E743" i="11" s="1"/>
  <c r="I742" i="1"/>
  <c r="J742" i="1"/>
  <c r="A743" i="1"/>
  <c r="A744" i="11" s="1"/>
  <c r="B743" i="1"/>
  <c r="B744" i="11" s="1"/>
  <c r="D743" i="1"/>
  <c r="E743" i="1"/>
  <c r="D744" i="11" s="1"/>
  <c r="F743" i="1"/>
  <c r="G743" i="1"/>
  <c r="H743" i="1"/>
  <c r="E744" i="11" s="1"/>
  <c r="I743" i="1"/>
  <c r="J743" i="1"/>
  <c r="A744" i="1"/>
  <c r="A745" i="11" s="1"/>
  <c r="B744" i="1"/>
  <c r="B745" i="11" s="1"/>
  <c r="D744" i="1"/>
  <c r="E744" i="1"/>
  <c r="D745" i="11" s="1"/>
  <c r="F744" i="1"/>
  <c r="G744" i="1"/>
  <c r="H744" i="1"/>
  <c r="I744" i="1"/>
  <c r="J744" i="1"/>
  <c r="A745" i="1"/>
  <c r="A746" i="11" s="1"/>
  <c r="B745" i="1"/>
  <c r="B746" i="11" s="1"/>
  <c r="D745" i="1"/>
  <c r="E745" i="1"/>
  <c r="D746" i="11" s="1"/>
  <c r="F745" i="1"/>
  <c r="G745" i="1"/>
  <c r="H745" i="1"/>
  <c r="I745" i="1"/>
  <c r="J745" i="1"/>
  <c r="A746" i="1"/>
  <c r="A747" i="11" s="1"/>
  <c r="B746" i="1"/>
  <c r="B747" i="11" s="1"/>
  <c r="D746" i="1"/>
  <c r="E746" i="1"/>
  <c r="D747" i="11" s="1"/>
  <c r="F746" i="1"/>
  <c r="G746" i="1"/>
  <c r="H746" i="1"/>
  <c r="E747" i="11" s="1"/>
  <c r="I746" i="1"/>
  <c r="J746" i="1"/>
  <c r="A747" i="1"/>
  <c r="A748" i="11" s="1"/>
  <c r="B747" i="1"/>
  <c r="B748" i="11" s="1"/>
  <c r="D747" i="1"/>
  <c r="E747" i="1"/>
  <c r="D748" i="11" s="1"/>
  <c r="F747" i="1"/>
  <c r="G747" i="1"/>
  <c r="H747" i="1"/>
  <c r="E748" i="11" s="1"/>
  <c r="I747" i="1"/>
  <c r="J747" i="1"/>
  <c r="A748" i="1"/>
  <c r="A749" i="11" s="1"/>
  <c r="B748" i="1"/>
  <c r="B749" i="11" s="1"/>
  <c r="D748" i="1"/>
  <c r="E748" i="1"/>
  <c r="D749" i="11" s="1"/>
  <c r="F748" i="1"/>
  <c r="G748" i="1"/>
  <c r="H748" i="1"/>
  <c r="E749" i="11" s="1"/>
  <c r="I748" i="1"/>
  <c r="J748" i="1"/>
  <c r="A749" i="1"/>
  <c r="A750" i="11" s="1"/>
  <c r="B749" i="1"/>
  <c r="B750" i="11" s="1"/>
  <c r="D749" i="1"/>
  <c r="E749" i="1"/>
  <c r="D750" i="11" s="1"/>
  <c r="F749" i="1"/>
  <c r="G749" i="1"/>
  <c r="H749" i="1"/>
  <c r="I749" i="1"/>
  <c r="J749" i="1"/>
  <c r="A750" i="1"/>
  <c r="A751" i="11" s="1"/>
  <c r="B750" i="1"/>
  <c r="B751" i="11" s="1"/>
  <c r="D750" i="1"/>
  <c r="E750" i="1"/>
  <c r="D751" i="11" s="1"/>
  <c r="F750" i="1"/>
  <c r="G750" i="1"/>
  <c r="H750" i="1"/>
  <c r="E751" i="11" s="1"/>
  <c r="I750" i="1"/>
  <c r="J750" i="1"/>
  <c r="A751" i="1"/>
  <c r="A752" i="11" s="1"/>
  <c r="B751" i="1"/>
  <c r="B752" i="11" s="1"/>
  <c r="D751" i="1"/>
  <c r="E751" i="1"/>
  <c r="D752" i="11" s="1"/>
  <c r="F751" i="1"/>
  <c r="G751" i="1"/>
  <c r="H751" i="1"/>
  <c r="I751" i="1"/>
  <c r="J751" i="1"/>
  <c r="A752" i="1"/>
  <c r="A753" i="11" s="1"/>
  <c r="B752" i="1"/>
  <c r="B753" i="11" s="1"/>
  <c r="D752" i="1"/>
  <c r="E752" i="1"/>
  <c r="D753" i="11" s="1"/>
  <c r="F752" i="1"/>
  <c r="G752" i="1"/>
  <c r="H752" i="1"/>
  <c r="E753" i="11" s="1"/>
  <c r="I752" i="1"/>
  <c r="J752" i="1"/>
  <c r="A753" i="1"/>
  <c r="A754" i="11" s="1"/>
  <c r="B753" i="1"/>
  <c r="B754" i="11" s="1"/>
  <c r="D753" i="1"/>
  <c r="E753" i="1"/>
  <c r="D754" i="11" s="1"/>
  <c r="F753" i="1"/>
  <c r="G753" i="1"/>
  <c r="H753" i="1"/>
  <c r="I753" i="1"/>
  <c r="J753" i="1"/>
  <c r="A754" i="1"/>
  <c r="A755" i="11" s="1"/>
  <c r="B754" i="1"/>
  <c r="B755" i="11" s="1"/>
  <c r="D754" i="1"/>
  <c r="E754" i="1"/>
  <c r="D755" i="11" s="1"/>
  <c r="F754" i="1"/>
  <c r="G754" i="1"/>
  <c r="H754" i="1"/>
  <c r="E755" i="11" s="1"/>
  <c r="I754" i="1"/>
  <c r="J754" i="1"/>
  <c r="A755" i="1"/>
  <c r="A756" i="11" s="1"/>
  <c r="B755" i="1"/>
  <c r="B756" i="11" s="1"/>
  <c r="D755" i="1"/>
  <c r="E755" i="1"/>
  <c r="D756" i="11" s="1"/>
  <c r="F755" i="1"/>
  <c r="G755" i="1"/>
  <c r="H755" i="1"/>
  <c r="I755" i="1"/>
  <c r="J755" i="1"/>
  <c r="A756" i="1"/>
  <c r="A757" i="11" s="1"/>
  <c r="B756" i="1"/>
  <c r="B757" i="11" s="1"/>
  <c r="D756" i="1"/>
  <c r="E756" i="1"/>
  <c r="D757" i="11" s="1"/>
  <c r="F756" i="1"/>
  <c r="G756" i="1"/>
  <c r="H756" i="1"/>
  <c r="E757" i="11" s="1"/>
  <c r="I756" i="1"/>
  <c r="J756" i="1"/>
  <c r="A757" i="1"/>
  <c r="A758" i="11" s="1"/>
  <c r="B757" i="1"/>
  <c r="B758" i="11" s="1"/>
  <c r="D757" i="1"/>
  <c r="E757" i="1"/>
  <c r="D758" i="11" s="1"/>
  <c r="F757" i="1"/>
  <c r="G757" i="1"/>
  <c r="H757" i="1"/>
  <c r="E758" i="11" s="1"/>
  <c r="I757" i="1"/>
  <c r="J757" i="1"/>
  <c r="A758" i="1"/>
  <c r="A759" i="11" s="1"/>
  <c r="B758" i="1"/>
  <c r="B759" i="11" s="1"/>
  <c r="D758" i="1"/>
  <c r="E758" i="1"/>
  <c r="D759" i="11" s="1"/>
  <c r="F758" i="1"/>
  <c r="G758" i="1"/>
  <c r="H758" i="1"/>
  <c r="E759" i="11" s="1"/>
  <c r="I758" i="1"/>
  <c r="J758" i="1"/>
  <c r="A759" i="1"/>
  <c r="A760" i="11" s="1"/>
  <c r="B759" i="1"/>
  <c r="B760" i="11" s="1"/>
  <c r="D759" i="1"/>
  <c r="E759" i="1"/>
  <c r="D760" i="11" s="1"/>
  <c r="F759" i="1"/>
  <c r="G759" i="1"/>
  <c r="H759" i="1"/>
  <c r="I759" i="1"/>
  <c r="J759" i="1"/>
  <c r="A760" i="1"/>
  <c r="A761" i="11" s="1"/>
  <c r="B760" i="1"/>
  <c r="B761" i="11" s="1"/>
  <c r="D760" i="1"/>
  <c r="E760" i="1"/>
  <c r="D761" i="11" s="1"/>
  <c r="F760" i="1"/>
  <c r="G760" i="1"/>
  <c r="H760" i="1"/>
  <c r="E761" i="11" s="1"/>
  <c r="I760" i="1"/>
  <c r="J760" i="1"/>
  <c r="A761" i="1"/>
  <c r="A762" i="11" s="1"/>
  <c r="B761" i="1"/>
  <c r="B762" i="11" s="1"/>
  <c r="D761" i="1"/>
  <c r="E761" i="1"/>
  <c r="D762" i="11" s="1"/>
  <c r="F761" i="1"/>
  <c r="G761" i="1"/>
  <c r="H761" i="1"/>
  <c r="I761" i="1"/>
  <c r="J761" i="1"/>
  <c r="A762" i="1"/>
  <c r="A763" i="11" s="1"/>
  <c r="B762" i="1"/>
  <c r="B763" i="11" s="1"/>
  <c r="D762" i="1"/>
  <c r="E762" i="1"/>
  <c r="D763" i="11" s="1"/>
  <c r="F762" i="1"/>
  <c r="G762" i="1"/>
  <c r="H762" i="1"/>
  <c r="E763" i="11" s="1"/>
  <c r="I762" i="1"/>
  <c r="J762" i="1"/>
  <c r="A763" i="1"/>
  <c r="A764" i="11" s="1"/>
  <c r="B763" i="1"/>
  <c r="B764" i="11" s="1"/>
  <c r="D763" i="1"/>
  <c r="E763" i="1"/>
  <c r="D764" i="11" s="1"/>
  <c r="F763" i="1"/>
  <c r="G763" i="1"/>
  <c r="H763" i="1"/>
  <c r="I763" i="1"/>
  <c r="J763" i="1"/>
  <c r="A764" i="1"/>
  <c r="A765" i="11" s="1"/>
  <c r="B764" i="1"/>
  <c r="B765" i="11" s="1"/>
  <c r="D764" i="1"/>
  <c r="E764" i="1"/>
  <c r="D765" i="11" s="1"/>
  <c r="F764" i="1"/>
  <c r="G764" i="1"/>
  <c r="H764" i="1"/>
  <c r="I764" i="1"/>
  <c r="J764" i="1"/>
  <c r="A765" i="1"/>
  <c r="A766" i="11" s="1"/>
  <c r="B765" i="1"/>
  <c r="B766" i="11" s="1"/>
  <c r="D765" i="1"/>
  <c r="E765" i="1"/>
  <c r="D766" i="11" s="1"/>
  <c r="F765" i="1"/>
  <c r="G765" i="1"/>
  <c r="H765" i="1"/>
  <c r="E766" i="11" s="1"/>
  <c r="I765" i="1"/>
  <c r="J765" i="1"/>
  <c r="A766" i="1"/>
  <c r="A767" i="11" s="1"/>
  <c r="B766" i="1"/>
  <c r="B767" i="11" s="1"/>
  <c r="D766" i="1"/>
  <c r="E766" i="1"/>
  <c r="D767" i="11" s="1"/>
  <c r="F766" i="1"/>
  <c r="G766" i="1"/>
  <c r="H766" i="1"/>
  <c r="I766" i="1"/>
  <c r="J766" i="1"/>
  <c r="A767" i="1"/>
  <c r="A768" i="11" s="1"/>
  <c r="B767" i="1"/>
  <c r="B768" i="11" s="1"/>
  <c r="D767" i="1"/>
  <c r="E767" i="1"/>
  <c r="D768" i="11" s="1"/>
  <c r="F767" i="1"/>
  <c r="G767" i="1"/>
  <c r="H767" i="1"/>
  <c r="I767" i="1"/>
  <c r="J767" i="1"/>
  <c r="A768" i="1"/>
  <c r="A769" i="11" s="1"/>
  <c r="B768" i="1"/>
  <c r="B769" i="11" s="1"/>
  <c r="D768" i="1"/>
  <c r="E768" i="1"/>
  <c r="D769" i="11" s="1"/>
  <c r="F768" i="1"/>
  <c r="G768" i="1"/>
  <c r="H768" i="1"/>
  <c r="I768" i="1"/>
  <c r="J768" i="1"/>
  <c r="A769" i="1"/>
  <c r="A770" i="11" s="1"/>
  <c r="B769" i="1"/>
  <c r="B770" i="11" s="1"/>
  <c r="D769" i="1"/>
  <c r="E769" i="1"/>
  <c r="D770" i="11" s="1"/>
  <c r="F769" i="1"/>
  <c r="G769" i="1"/>
  <c r="H769" i="1"/>
  <c r="E770" i="11" s="1"/>
  <c r="I769" i="1"/>
  <c r="J769" i="1"/>
  <c r="A770" i="1"/>
  <c r="A771" i="11" s="1"/>
  <c r="B770" i="1"/>
  <c r="B771" i="11" s="1"/>
  <c r="D770" i="1"/>
  <c r="E770" i="1"/>
  <c r="D771" i="11" s="1"/>
  <c r="F770" i="1"/>
  <c r="G770" i="1"/>
  <c r="H770" i="1"/>
  <c r="E771" i="11" s="1"/>
  <c r="I770" i="1"/>
  <c r="J770" i="1"/>
  <c r="A771" i="1"/>
  <c r="A772" i="11" s="1"/>
  <c r="B771" i="1"/>
  <c r="B772" i="11" s="1"/>
  <c r="D771" i="1"/>
  <c r="E771" i="1"/>
  <c r="D772" i="11" s="1"/>
  <c r="F771" i="1"/>
  <c r="G771" i="1"/>
  <c r="H771" i="1"/>
  <c r="E772" i="11" s="1"/>
  <c r="I771" i="1"/>
  <c r="J771" i="1"/>
  <c r="A772" i="1"/>
  <c r="A773" i="11" s="1"/>
  <c r="B772" i="1"/>
  <c r="B773" i="11" s="1"/>
  <c r="D772" i="1"/>
  <c r="E772" i="1"/>
  <c r="D773" i="11" s="1"/>
  <c r="F772" i="1"/>
  <c r="G772" i="1"/>
  <c r="H772" i="1"/>
  <c r="I772" i="1"/>
  <c r="J772" i="1"/>
  <c r="A773" i="1"/>
  <c r="A774" i="11" s="1"/>
  <c r="B773" i="1"/>
  <c r="B774" i="11" s="1"/>
  <c r="D773" i="1"/>
  <c r="E773" i="1"/>
  <c r="D774" i="11" s="1"/>
  <c r="F773" i="1"/>
  <c r="G773" i="1"/>
  <c r="H773" i="1"/>
  <c r="I773" i="1"/>
  <c r="J773" i="1"/>
  <c r="A774" i="1"/>
  <c r="A775" i="11" s="1"/>
  <c r="B774" i="1"/>
  <c r="B775" i="11" s="1"/>
  <c r="D774" i="1"/>
  <c r="E774" i="1"/>
  <c r="D775" i="11" s="1"/>
  <c r="F774" i="1"/>
  <c r="G774" i="1"/>
  <c r="H774" i="1"/>
  <c r="E775" i="11" s="1"/>
  <c r="I774" i="1"/>
  <c r="J774" i="1"/>
  <c r="A775" i="1"/>
  <c r="A776" i="11" s="1"/>
  <c r="B775" i="1"/>
  <c r="B776" i="11" s="1"/>
  <c r="D775" i="1"/>
  <c r="E775" i="1"/>
  <c r="D776" i="11" s="1"/>
  <c r="F775" i="1"/>
  <c r="G775" i="1"/>
  <c r="H775" i="1"/>
  <c r="I775" i="1"/>
  <c r="J775" i="1"/>
  <c r="A776" i="1"/>
  <c r="A777" i="11" s="1"/>
  <c r="B776" i="1"/>
  <c r="B777" i="11" s="1"/>
  <c r="D776" i="1"/>
  <c r="E776" i="1"/>
  <c r="D777" i="11" s="1"/>
  <c r="F776" i="1"/>
  <c r="G776" i="1"/>
  <c r="H776" i="1"/>
  <c r="I776" i="1"/>
  <c r="J776" i="1"/>
  <c r="A777" i="1"/>
  <c r="A778" i="11" s="1"/>
  <c r="B777" i="1"/>
  <c r="B778" i="11" s="1"/>
  <c r="D777" i="1"/>
  <c r="E777" i="1"/>
  <c r="D778" i="11" s="1"/>
  <c r="F777" i="1"/>
  <c r="G777" i="1"/>
  <c r="H777" i="1"/>
  <c r="E778" i="11" s="1"/>
  <c r="I777" i="1"/>
  <c r="J777" i="1"/>
  <c r="A778" i="1"/>
  <c r="A779" i="11" s="1"/>
  <c r="B778" i="1"/>
  <c r="B779" i="11" s="1"/>
  <c r="D778" i="1"/>
  <c r="E778" i="1"/>
  <c r="D779" i="11" s="1"/>
  <c r="F778" i="1"/>
  <c r="G778" i="1"/>
  <c r="H778" i="1"/>
  <c r="E779" i="11" s="1"/>
  <c r="I778" i="1"/>
  <c r="J778" i="1"/>
  <c r="A779" i="1"/>
  <c r="A780" i="11" s="1"/>
  <c r="B779" i="1"/>
  <c r="B780" i="11" s="1"/>
  <c r="D779" i="1"/>
  <c r="E779" i="1"/>
  <c r="D780" i="11" s="1"/>
  <c r="F779" i="1"/>
  <c r="G779" i="1"/>
  <c r="H779" i="1"/>
  <c r="E780" i="11" s="1"/>
  <c r="I779" i="1"/>
  <c r="J779" i="1"/>
  <c r="A780" i="1"/>
  <c r="A781" i="11" s="1"/>
  <c r="B780" i="1"/>
  <c r="B781" i="11" s="1"/>
  <c r="D780" i="1"/>
  <c r="E780" i="1"/>
  <c r="D781" i="11" s="1"/>
  <c r="F780" i="1"/>
  <c r="G780" i="1"/>
  <c r="H780" i="1"/>
  <c r="E781" i="11" s="1"/>
  <c r="I780" i="1"/>
  <c r="J780" i="1"/>
  <c r="A781" i="1"/>
  <c r="A782" i="11" s="1"/>
  <c r="B781" i="1"/>
  <c r="B782" i="11" s="1"/>
  <c r="D781" i="1"/>
  <c r="E781" i="1"/>
  <c r="D782" i="11" s="1"/>
  <c r="F781" i="1"/>
  <c r="G781" i="1"/>
  <c r="H781" i="1"/>
  <c r="I781" i="1"/>
  <c r="J781" i="1"/>
  <c r="A782" i="1"/>
  <c r="A783" i="11" s="1"/>
  <c r="B782" i="1"/>
  <c r="B783" i="11" s="1"/>
  <c r="D782" i="1"/>
  <c r="E782" i="1"/>
  <c r="D783" i="11" s="1"/>
  <c r="F782" i="1"/>
  <c r="G782" i="1"/>
  <c r="H782" i="1"/>
  <c r="I782" i="1"/>
  <c r="J782" i="1"/>
  <c r="A783" i="1"/>
  <c r="A784" i="11" s="1"/>
  <c r="B783" i="1"/>
  <c r="B784" i="11" s="1"/>
  <c r="D783" i="1"/>
  <c r="E783" i="1"/>
  <c r="D784" i="11" s="1"/>
  <c r="F783" i="1"/>
  <c r="G783" i="1"/>
  <c r="H783" i="1"/>
  <c r="E784" i="11" s="1"/>
  <c r="I783" i="1"/>
  <c r="J783" i="1"/>
  <c r="A784" i="1"/>
  <c r="A785" i="11" s="1"/>
  <c r="B784" i="1"/>
  <c r="B785" i="11" s="1"/>
  <c r="D784" i="1"/>
  <c r="E784" i="1"/>
  <c r="D785" i="11" s="1"/>
  <c r="F784" i="1"/>
  <c r="G784" i="1"/>
  <c r="H784" i="1"/>
  <c r="I784" i="1"/>
  <c r="J784" i="1"/>
  <c r="A785" i="1"/>
  <c r="A786" i="11" s="1"/>
  <c r="B785" i="1"/>
  <c r="B786" i="11" s="1"/>
  <c r="D785" i="1"/>
  <c r="E785" i="1"/>
  <c r="D786" i="11" s="1"/>
  <c r="F785" i="1"/>
  <c r="G785" i="1"/>
  <c r="H785" i="1"/>
  <c r="I785" i="1"/>
  <c r="J785" i="1"/>
  <c r="A786" i="1"/>
  <c r="A787" i="11" s="1"/>
  <c r="B786" i="1"/>
  <c r="B787" i="11" s="1"/>
  <c r="D786" i="1"/>
  <c r="E786" i="1"/>
  <c r="D787" i="11" s="1"/>
  <c r="F786" i="1"/>
  <c r="G786" i="1"/>
  <c r="H786" i="1"/>
  <c r="I786" i="1"/>
  <c r="J786" i="1"/>
  <c r="A787" i="1"/>
  <c r="A788" i="11" s="1"/>
  <c r="B787" i="1"/>
  <c r="B788" i="11" s="1"/>
  <c r="D787" i="1"/>
  <c r="E787" i="1"/>
  <c r="D788" i="11" s="1"/>
  <c r="F787" i="1"/>
  <c r="G787" i="1"/>
  <c r="H787" i="1"/>
  <c r="E788" i="11" s="1"/>
  <c r="I787" i="1"/>
  <c r="J787" i="1"/>
  <c r="A788" i="1"/>
  <c r="A789" i="11" s="1"/>
  <c r="B788" i="1"/>
  <c r="B789" i="11" s="1"/>
  <c r="D788" i="1"/>
  <c r="E788" i="1"/>
  <c r="D789" i="11" s="1"/>
  <c r="F788" i="1"/>
  <c r="G788" i="1"/>
  <c r="H788" i="1"/>
  <c r="I788" i="1"/>
  <c r="J788" i="1"/>
  <c r="A789" i="1"/>
  <c r="A790" i="11" s="1"/>
  <c r="B789" i="1"/>
  <c r="B790" i="11" s="1"/>
  <c r="D789" i="1"/>
  <c r="E789" i="1"/>
  <c r="D790" i="11" s="1"/>
  <c r="F789" i="1"/>
  <c r="G789" i="1"/>
  <c r="H789" i="1"/>
  <c r="I789" i="1"/>
  <c r="J789" i="1"/>
  <c r="A790" i="1"/>
  <c r="A791" i="11" s="1"/>
  <c r="B790" i="1"/>
  <c r="B791" i="11" s="1"/>
  <c r="D790" i="1"/>
  <c r="E790" i="1"/>
  <c r="D791" i="11" s="1"/>
  <c r="F790" i="1"/>
  <c r="G790" i="1"/>
  <c r="H790" i="1"/>
  <c r="E791" i="11" s="1"/>
  <c r="I790" i="1"/>
  <c r="J790" i="1"/>
  <c r="A791" i="1"/>
  <c r="A792" i="11" s="1"/>
  <c r="B791" i="1"/>
  <c r="B792" i="11" s="1"/>
  <c r="D791" i="1"/>
  <c r="E791" i="1"/>
  <c r="D792" i="11" s="1"/>
  <c r="F791" i="1"/>
  <c r="G791" i="1"/>
  <c r="H791" i="1"/>
  <c r="E792" i="11" s="1"/>
  <c r="I791" i="1"/>
  <c r="J791" i="1"/>
  <c r="A792" i="1"/>
  <c r="A793" i="11" s="1"/>
  <c r="B792" i="1"/>
  <c r="B793" i="11" s="1"/>
  <c r="D792" i="1"/>
  <c r="E792" i="1"/>
  <c r="D793" i="11" s="1"/>
  <c r="F792" i="1"/>
  <c r="G792" i="1"/>
  <c r="H792" i="1"/>
  <c r="I792" i="1"/>
  <c r="J792" i="1"/>
  <c r="A793" i="1"/>
  <c r="A794" i="11" s="1"/>
  <c r="B793" i="1"/>
  <c r="B794" i="11" s="1"/>
  <c r="D793" i="1"/>
  <c r="E793" i="1"/>
  <c r="D794" i="11" s="1"/>
  <c r="F793" i="1"/>
  <c r="G793" i="1"/>
  <c r="H793" i="1"/>
  <c r="E794" i="11" s="1"/>
  <c r="I793" i="1"/>
  <c r="J793" i="1"/>
  <c r="A794" i="1"/>
  <c r="A795" i="11" s="1"/>
  <c r="B794" i="1"/>
  <c r="B795" i="11" s="1"/>
  <c r="D794" i="1"/>
  <c r="E794" i="1"/>
  <c r="D795" i="11" s="1"/>
  <c r="F794" i="1"/>
  <c r="G794" i="1"/>
  <c r="H794" i="1"/>
  <c r="E795" i="11" s="1"/>
  <c r="I794" i="1"/>
  <c r="J794" i="1"/>
  <c r="A795" i="1"/>
  <c r="A796" i="11" s="1"/>
  <c r="B795" i="1"/>
  <c r="B796" i="11" s="1"/>
  <c r="D795" i="1"/>
  <c r="E795" i="1"/>
  <c r="D796" i="11" s="1"/>
  <c r="F795" i="1"/>
  <c r="G795" i="1"/>
  <c r="H795" i="1"/>
  <c r="I795" i="1"/>
  <c r="J795" i="1"/>
  <c r="A796" i="1"/>
  <c r="A797" i="11" s="1"/>
  <c r="B796" i="1"/>
  <c r="B797" i="11" s="1"/>
  <c r="D796" i="1"/>
  <c r="E796" i="1"/>
  <c r="D797" i="11" s="1"/>
  <c r="F796" i="1"/>
  <c r="G796" i="1"/>
  <c r="H796" i="1"/>
  <c r="E797" i="11" s="1"/>
  <c r="I796" i="1"/>
  <c r="J796" i="1"/>
  <c r="A797" i="1"/>
  <c r="A798" i="11" s="1"/>
  <c r="B797" i="1"/>
  <c r="B798" i="11" s="1"/>
  <c r="D797" i="1"/>
  <c r="E797" i="1"/>
  <c r="D798" i="11" s="1"/>
  <c r="F797" i="1"/>
  <c r="G797" i="1"/>
  <c r="H797" i="1"/>
  <c r="E798" i="11" s="1"/>
  <c r="I797" i="1"/>
  <c r="J797" i="1"/>
  <c r="A798" i="1"/>
  <c r="A799" i="11" s="1"/>
  <c r="B798" i="1"/>
  <c r="B799" i="11" s="1"/>
  <c r="D798" i="1"/>
  <c r="E798" i="1"/>
  <c r="D799" i="11" s="1"/>
  <c r="F798" i="1"/>
  <c r="G798" i="1"/>
  <c r="H798" i="1"/>
  <c r="E799" i="11" s="1"/>
  <c r="I798" i="1"/>
  <c r="J798" i="1"/>
  <c r="A799" i="1"/>
  <c r="A800" i="11" s="1"/>
  <c r="B799" i="1"/>
  <c r="B800" i="11" s="1"/>
  <c r="D799" i="1"/>
  <c r="E799" i="1"/>
  <c r="D800" i="11" s="1"/>
  <c r="F799" i="1"/>
  <c r="G799" i="1"/>
  <c r="H799" i="1"/>
  <c r="E800" i="11" s="1"/>
  <c r="I799" i="1"/>
  <c r="J799" i="1"/>
  <c r="A800" i="1"/>
  <c r="A801" i="11" s="1"/>
  <c r="B800" i="1"/>
  <c r="B801" i="11" s="1"/>
  <c r="D800" i="1"/>
  <c r="E800" i="1"/>
  <c r="D801" i="11" s="1"/>
  <c r="F800" i="1"/>
  <c r="G800" i="1"/>
  <c r="H800" i="1"/>
  <c r="I800" i="1"/>
  <c r="J800" i="1"/>
  <c r="A801" i="1"/>
  <c r="A802" i="11" s="1"/>
  <c r="B801" i="1"/>
  <c r="B802" i="11" s="1"/>
  <c r="D801" i="1"/>
  <c r="E801" i="1"/>
  <c r="D802" i="11" s="1"/>
  <c r="F801" i="1"/>
  <c r="G801" i="1"/>
  <c r="H801" i="1"/>
  <c r="I801" i="1"/>
  <c r="J801" i="1"/>
  <c r="A802" i="1"/>
  <c r="A803" i="11" s="1"/>
  <c r="B802" i="1"/>
  <c r="B803" i="11" s="1"/>
  <c r="D802" i="1"/>
  <c r="E802" i="1"/>
  <c r="D803" i="11" s="1"/>
  <c r="F802" i="1"/>
  <c r="G802" i="1"/>
  <c r="H802" i="1"/>
  <c r="E803" i="11" s="1"/>
  <c r="I802" i="1"/>
  <c r="J802" i="1"/>
  <c r="A803" i="1"/>
  <c r="A804" i="11" s="1"/>
  <c r="B803" i="1"/>
  <c r="B804" i="11" s="1"/>
  <c r="D803" i="1"/>
  <c r="E803" i="1"/>
  <c r="D804" i="11" s="1"/>
  <c r="F803" i="1"/>
  <c r="G803" i="1"/>
  <c r="H803" i="1"/>
  <c r="E804" i="11" s="1"/>
  <c r="I803" i="1"/>
  <c r="J803" i="1"/>
  <c r="A804" i="1"/>
  <c r="A805" i="11" s="1"/>
  <c r="B804" i="1"/>
  <c r="B805" i="11" s="1"/>
  <c r="D804" i="1"/>
  <c r="E804" i="1"/>
  <c r="D805" i="11" s="1"/>
  <c r="F804" i="1"/>
  <c r="G804" i="1"/>
  <c r="H804" i="1"/>
  <c r="E805" i="11" s="1"/>
  <c r="I804" i="1"/>
  <c r="J804" i="1"/>
  <c r="A805" i="1"/>
  <c r="A806" i="11" s="1"/>
  <c r="B805" i="1"/>
  <c r="B806" i="11" s="1"/>
  <c r="D805" i="1"/>
  <c r="E805" i="1"/>
  <c r="D806" i="11" s="1"/>
  <c r="F805" i="1"/>
  <c r="G805" i="1"/>
  <c r="H805" i="1"/>
  <c r="I805" i="1"/>
  <c r="J805" i="1"/>
  <c r="A806" i="1"/>
  <c r="A807" i="11" s="1"/>
  <c r="B806" i="1"/>
  <c r="B807" i="11" s="1"/>
  <c r="D806" i="1"/>
  <c r="E806" i="1"/>
  <c r="D807" i="11" s="1"/>
  <c r="F806" i="1"/>
  <c r="G806" i="1"/>
  <c r="H806" i="1"/>
  <c r="E807" i="11" s="1"/>
  <c r="I806" i="1"/>
  <c r="J806" i="1"/>
  <c r="A807" i="1"/>
  <c r="A808" i="11" s="1"/>
  <c r="B807" i="1"/>
  <c r="B808" i="11" s="1"/>
  <c r="D807" i="1"/>
  <c r="E807" i="1"/>
  <c r="D808" i="11" s="1"/>
  <c r="F807" i="1"/>
  <c r="G807" i="1"/>
  <c r="H807" i="1"/>
  <c r="E808" i="11" s="1"/>
  <c r="I807" i="1"/>
  <c r="J807" i="1"/>
  <c r="A808" i="1"/>
  <c r="A809" i="11" s="1"/>
  <c r="B808" i="1"/>
  <c r="B809" i="11" s="1"/>
  <c r="D808" i="1"/>
  <c r="E808" i="1"/>
  <c r="D809" i="11" s="1"/>
  <c r="F808" i="1"/>
  <c r="G808" i="1"/>
  <c r="H808" i="1"/>
  <c r="E809" i="11" s="1"/>
  <c r="I808" i="1"/>
  <c r="J808" i="1"/>
  <c r="A809" i="1"/>
  <c r="A810" i="11" s="1"/>
  <c r="B809" i="1"/>
  <c r="B810" i="11" s="1"/>
  <c r="D809" i="1"/>
  <c r="E809" i="1"/>
  <c r="D810" i="11" s="1"/>
  <c r="F809" i="1"/>
  <c r="G809" i="1"/>
  <c r="H809" i="1"/>
  <c r="E810" i="11" s="1"/>
  <c r="I809" i="1"/>
  <c r="J809" i="1"/>
  <c r="A810" i="1"/>
  <c r="A811" i="11" s="1"/>
  <c r="B810" i="1"/>
  <c r="B811" i="11" s="1"/>
  <c r="D810" i="1"/>
  <c r="E810" i="1"/>
  <c r="D811" i="11" s="1"/>
  <c r="F810" i="1"/>
  <c r="G810" i="1"/>
  <c r="H810" i="1"/>
  <c r="I810" i="1"/>
  <c r="J810" i="1"/>
  <c r="A811" i="1"/>
  <c r="A812" i="11" s="1"/>
  <c r="B811" i="1"/>
  <c r="B812" i="11" s="1"/>
  <c r="D811" i="1"/>
  <c r="E811" i="1"/>
  <c r="D812" i="11" s="1"/>
  <c r="F811" i="1"/>
  <c r="G811" i="1"/>
  <c r="H811" i="1"/>
  <c r="E812" i="11" s="1"/>
  <c r="I811" i="1"/>
  <c r="J811" i="1"/>
  <c r="A812" i="1"/>
  <c r="A813" i="11" s="1"/>
  <c r="B812" i="1"/>
  <c r="B813" i="11" s="1"/>
  <c r="D812" i="1"/>
  <c r="E812" i="1"/>
  <c r="D813" i="11" s="1"/>
  <c r="F812" i="1"/>
  <c r="G812" i="1"/>
  <c r="H812" i="1"/>
  <c r="I812" i="1"/>
  <c r="J812" i="1"/>
  <c r="A813" i="1"/>
  <c r="A814" i="11" s="1"/>
  <c r="B813" i="1"/>
  <c r="B814" i="11" s="1"/>
  <c r="D813" i="1"/>
  <c r="E813" i="1"/>
  <c r="D814" i="11" s="1"/>
  <c r="F813" i="1"/>
  <c r="G813" i="1"/>
  <c r="H813" i="1"/>
  <c r="I813" i="1"/>
  <c r="J813" i="1"/>
  <c r="A814" i="1"/>
  <c r="A815" i="11" s="1"/>
  <c r="B814" i="1"/>
  <c r="B815" i="11" s="1"/>
  <c r="D814" i="1"/>
  <c r="E814" i="1"/>
  <c r="D815" i="11" s="1"/>
  <c r="F814" i="1"/>
  <c r="G814" i="1"/>
  <c r="H814" i="1"/>
  <c r="E815" i="11" s="1"/>
  <c r="I814" i="1"/>
  <c r="J814" i="1"/>
  <c r="A815" i="1"/>
  <c r="A816" i="11" s="1"/>
  <c r="B815" i="1"/>
  <c r="B816" i="11" s="1"/>
  <c r="D815" i="1"/>
  <c r="E815" i="1"/>
  <c r="D816" i="11" s="1"/>
  <c r="F815" i="1"/>
  <c r="G815" i="1"/>
  <c r="H815" i="1"/>
  <c r="I815" i="1"/>
  <c r="J815" i="1"/>
  <c r="A816" i="1"/>
  <c r="A817" i="11" s="1"/>
  <c r="B816" i="1"/>
  <c r="B817" i="11" s="1"/>
  <c r="D816" i="1"/>
  <c r="E816" i="1"/>
  <c r="D817" i="11" s="1"/>
  <c r="F816" i="1"/>
  <c r="G816" i="1"/>
  <c r="H816" i="1"/>
  <c r="E817" i="11" s="1"/>
  <c r="I816" i="1"/>
  <c r="J816" i="1"/>
  <c r="A817" i="1"/>
  <c r="A818" i="11" s="1"/>
  <c r="B817" i="1"/>
  <c r="B818" i="11" s="1"/>
  <c r="D817" i="1"/>
  <c r="E817" i="1"/>
  <c r="D818" i="11" s="1"/>
  <c r="F817" i="1"/>
  <c r="G817" i="1"/>
  <c r="H817" i="1"/>
  <c r="E818" i="11" s="1"/>
  <c r="I817" i="1"/>
  <c r="J817" i="1"/>
  <c r="A818" i="1"/>
  <c r="A819" i="11" s="1"/>
  <c r="B818" i="1"/>
  <c r="B819" i="11" s="1"/>
  <c r="D818" i="1"/>
  <c r="E818" i="1"/>
  <c r="D819" i="11" s="1"/>
  <c r="F818" i="1"/>
  <c r="G818" i="1"/>
  <c r="H818" i="1"/>
  <c r="I818" i="1"/>
  <c r="J818" i="1"/>
  <c r="A819" i="1"/>
  <c r="A820" i="11" s="1"/>
  <c r="B819" i="1"/>
  <c r="B820" i="11" s="1"/>
  <c r="D819" i="1"/>
  <c r="E819" i="1"/>
  <c r="D820" i="11" s="1"/>
  <c r="F819" i="1"/>
  <c r="G819" i="1"/>
  <c r="H819" i="1"/>
  <c r="I819" i="1"/>
  <c r="J819" i="1"/>
  <c r="A820" i="1"/>
  <c r="A821" i="11" s="1"/>
  <c r="B820" i="1"/>
  <c r="B821" i="11" s="1"/>
  <c r="D820" i="1"/>
  <c r="E820" i="1"/>
  <c r="D821" i="11" s="1"/>
  <c r="F820" i="1"/>
  <c r="G820" i="1"/>
  <c r="H820" i="1"/>
  <c r="I820" i="1"/>
  <c r="J820" i="1"/>
  <c r="A821" i="1"/>
  <c r="A822" i="11" s="1"/>
  <c r="B821" i="1"/>
  <c r="B822" i="11" s="1"/>
  <c r="D821" i="1"/>
  <c r="E821" i="1"/>
  <c r="D822" i="11" s="1"/>
  <c r="F821" i="1"/>
  <c r="G821" i="1"/>
  <c r="H821" i="1"/>
  <c r="E822" i="11" s="1"/>
  <c r="I821" i="1"/>
  <c r="J821" i="1"/>
  <c r="A822" i="1"/>
  <c r="A823" i="11" s="1"/>
  <c r="B822" i="1"/>
  <c r="B823" i="11" s="1"/>
  <c r="D822" i="1"/>
  <c r="E822" i="1"/>
  <c r="D823" i="11" s="1"/>
  <c r="F822" i="1"/>
  <c r="G822" i="1"/>
  <c r="H822" i="1"/>
  <c r="E823" i="11" s="1"/>
  <c r="I822" i="1"/>
  <c r="J822" i="1"/>
  <c r="A6" i="4" l="1" a="1"/>
  <c r="A6" i="4" s="1"/>
  <c r="B627" i="11"/>
  <c r="B636" i="11"/>
  <c r="B632" i="11"/>
  <c r="B620" i="11"/>
  <c r="B616" i="11"/>
  <c r="B612" i="11"/>
  <c r="B608" i="11"/>
  <c r="B604" i="11"/>
  <c r="E646" i="11"/>
  <c r="A644" i="11"/>
  <c r="D641" i="11"/>
  <c r="E638" i="11"/>
  <c r="A636" i="11"/>
  <c r="E634" i="11"/>
  <c r="A632" i="11"/>
  <c r="A628" i="11"/>
  <c r="D625" i="11"/>
  <c r="E622" i="11"/>
  <c r="D621" i="11"/>
  <c r="E614" i="11"/>
  <c r="A612" i="11"/>
  <c r="D609" i="11"/>
  <c r="A608" i="11"/>
  <c r="D605" i="11"/>
  <c r="E602" i="11"/>
  <c r="D601" i="11"/>
  <c r="E598" i="11"/>
  <c r="A596" i="11"/>
  <c r="D593" i="11"/>
  <c r="B643" i="11"/>
  <c r="B635" i="11"/>
  <c r="B619" i="11"/>
  <c r="B607" i="11"/>
  <c r="B595" i="11"/>
  <c r="D644" i="11"/>
  <c r="D640" i="11"/>
  <c r="A635" i="11"/>
  <c r="D632" i="11"/>
  <c r="E629" i="11"/>
  <c r="D628" i="11"/>
  <c r="E625" i="11"/>
  <c r="A623" i="11"/>
  <c r="A619" i="11"/>
  <c r="E617" i="11"/>
  <c r="A615" i="11"/>
  <c r="A611" i="11"/>
  <c r="A607" i="11"/>
  <c r="D604" i="11"/>
  <c r="D600" i="11"/>
  <c r="E597" i="11"/>
  <c r="A595" i="11"/>
  <c r="A591" i="11"/>
  <c r="B644" i="11"/>
  <c r="B592" i="11"/>
  <c r="D645" i="11"/>
  <c r="E642" i="11"/>
  <c r="A640" i="11"/>
  <c r="D637" i="11"/>
  <c r="D633" i="11"/>
  <c r="E630" i="11"/>
  <c r="D629" i="11"/>
  <c r="A624" i="11"/>
  <c r="A620" i="11"/>
  <c r="D617" i="11"/>
  <c r="D613" i="11"/>
  <c r="E610" i="11"/>
  <c r="E606" i="11"/>
  <c r="A604" i="11"/>
  <c r="A600" i="11"/>
  <c r="D597" i="11"/>
  <c r="E594" i="11"/>
  <c r="A592" i="11"/>
  <c r="B645" i="11"/>
  <c r="B641" i="11"/>
  <c r="B637" i="11"/>
  <c r="B633" i="11"/>
  <c r="B629" i="11"/>
  <c r="B625" i="11"/>
  <c r="B621" i="11"/>
  <c r="B617" i="11"/>
  <c r="B613" i="11"/>
  <c r="B609" i="11"/>
  <c r="B605" i="11"/>
  <c r="B601" i="11"/>
  <c r="B597" i="11"/>
  <c r="B593" i="11"/>
  <c r="B589" i="11"/>
  <c r="B585" i="11"/>
  <c r="B581" i="11"/>
  <c r="B639" i="11"/>
  <c r="B631" i="11"/>
  <c r="B623" i="11"/>
  <c r="B615" i="11"/>
  <c r="B611" i="11"/>
  <c r="B603" i="11"/>
  <c r="B599" i="11"/>
  <c r="B591" i="11"/>
  <c r="E645" i="11"/>
  <c r="A643" i="11"/>
  <c r="E641" i="11"/>
  <c r="A639" i="11"/>
  <c r="D636" i="11"/>
  <c r="A631" i="11"/>
  <c r="A627" i="11"/>
  <c r="D624" i="11"/>
  <c r="D620" i="11"/>
  <c r="D616" i="11"/>
  <c r="D612" i="11"/>
  <c r="D608" i="11"/>
  <c r="E605" i="11"/>
  <c r="A603" i="11"/>
  <c r="E601" i="11"/>
  <c r="A599" i="11"/>
  <c r="D596" i="11"/>
  <c r="E593" i="11"/>
  <c r="D592" i="11"/>
  <c r="B640" i="11"/>
  <c r="B628" i="11"/>
  <c r="B624" i="11"/>
  <c r="B600" i="11"/>
  <c r="B596" i="11"/>
  <c r="A616" i="11"/>
  <c r="D646" i="11"/>
  <c r="A645" i="11"/>
  <c r="E643" i="11"/>
  <c r="D642" i="11"/>
  <c r="A641" i="11"/>
  <c r="E639" i="11"/>
  <c r="D638" i="11"/>
  <c r="A637" i="11"/>
  <c r="E635" i="11"/>
  <c r="D634" i="11"/>
  <c r="A633" i="11"/>
  <c r="E631" i="11"/>
  <c r="D630" i="11"/>
  <c r="A629" i="11"/>
  <c r="D626" i="11"/>
  <c r="A625" i="11"/>
  <c r="E623" i="11"/>
  <c r="D622" i="11"/>
  <c r="A621" i="11"/>
  <c r="D618" i="11"/>
  <c r="A617" i="11"/>
  <c r="E615" i="11"/>
  <c r="D614" i="11"/>
  <c r="A613" i="11"/>
  <c r="E611" i="11"/>
  <c r="D610" i="11"/>
  <c r="A609" i="11"/>
  <c r="E607" i="11"/>
  <c r="D606" i="11"/>
  <c r="A605" i="11"/>
  <c r="D602" i="11"/>
  <c r="A601" i="11"/>
  <c r="E599" i="11"/>
  <c r="D598" i="11"/>
  <c r="A597" i="11"/>
  <c r="D594" i="11"/>
  <c r="A593" i="11"/>
  <c r="E591" i="11"/>
  <c r="D590" i="11"/>
  <c r="A589" i="11"/>
  <c r="E587" i="11"/>
  <c r="D586" i="11"/>
  <c r="A585" i="11"/>
  <c r="E583" i="11"/>
  <c r="D582" i="11"/>
  <c r="A581" i="11"/>
  <c r="E579" i="11"/>
  <c r="D578" i="11"/>
  <c r="A577" i="11"/>
  <c r="E575" i="11"/>
  <c r="D574" i="11"/>
  <c r="A573" i="11"/>
  <c r="E571" i="11"/>
  <c r="D570" i="11"/>
  <c r="A569" i="11"/>
  <c r="D566" i="11"/>
  <c r="A565" i="11"/>
  <c r="D562" i="11"/>
  <c r="A561" i="11"/>
  <c r="E559" i="11"/>
  <c r="D558" i="11"/>
  <c r="A557" i="11"/>
  <c r="E555" i="11"/>
  <c r="D554" i="11"/>
  <c r="A553" i="11"/>
  <c r="E551" i="11"/>
  <c r="D550" i="11"/>
  <c r="A549" i="11"/>
  <c r="E547" i="11"/>
  <c r="D546" i="11"/>
  <c r="A545" i="11"/>
  <c r="D542" i="11"/>
  <c r="A541" i="11"/>
  <c r="E539" i="11"/>
  <c r="D538" i="11"/>
  <c r="A537" i="11"/>
  <c r="D534" i="11"/>
  <c r="A533" i="11"/>
  <c r="E531" i="11"/>
  <c r="D530" i="11"/>
  <c r="A529" i="11"/>
  <c r="B577" i="11"/>
  <c r="B573" i="11"/>
  <c r="B569" i="11"/>
  <c r="B565" i="11"/>
  <c r="B561" i="11"/>
  <c r="B557" i="11"/>
  <c r="B553" i="11"/>
  <c r="B549" i="11"/>
  <c r="B545" i="11"/>
  <c r="B541" i="11"/>
  <c r="B537" i="11"/>
  <c r="B533" i="11"/>
  <c r="B529" i="11"/>
  <c r="B525" i="11"/>
  <c r="B521" i="11"/>
  <c r="B517" i="11"/>
  <c r="B513" i="11"/>
  <c r="B509" i="11"/>
  <c r="B505" i="11"/>
  <c r="B501" i="11"/>
  <c r="B497" i="11"/>
  <c r="B493" i="11"/>
  <c r="B489" i="11"/>
  <c r="B485" i="11"/>
  <c r="B481" i="11"/>
  <c r="B477" i="11"/>
  <c r="B473" i="11"/>
  <c r="B469" i="11"/>
  <c r="B465" i="11"/>
  <c r="B461" i="11"/>
  <c r="B457" i="11"/>
  <c r="B453" i="11"/>
  <c r="B449" i="11"/>
  <c r="B445" i="11"/>
  <c r="B441" i="11"/>
  <c r="B437" i="11"/>
  <c r="B433" i="11"/>
  <c r="B429" i="11"/>
  <c r="B425" i="11"/>
  <c r="B421" i="11"/>
  <c r="B417" i="11"/>
  <c r="B413" i="11"/>
  <c r="B409" i="11"/>
  <c r="B405" i="11"/>
  <c r="B401" i="11"/>
  <c r="B397" i="11"/>
  <c r="B393" i="11"/>
  <c r="B389" i="11"/>
  <c r="B385" i="11"/>
  <c r="B381" i="11"/>
  <c r="B377" i="11"/>
  <c r="B373" i="11"/>
  <c r="B369" i="11"/>
  <c r="B365" i="11"/>
  <c r="B361" i="11"/>
  <c r="B357" i="11"/>
  <c r="B353" i="11"/>
  <c r="B349" i="11"/>
  <c r="B345" i="11"/>
  <c r="B341" i="11"/>
  <c r="B337" i="11"/>
  <c r="B333" i="11"/>
  <c r="B329" i="11"/>
  <c r="B325" i="11"/>
  <c r="B321" i="11"/>
  <c r="B317" i="11"/>
  <c r="B313" i="11"/>
  <c r="B309" i="11"/>
  <c r="B305" i="11"/>
  <c r="B301" i="11"/>
  <c r="B297" i="11"/>
  <c r="B293" i="11"/>
  <c r="B289" i="11"/>
  <c r="B285" i="11"/>
  <c r="B281" i="11"/>
  <c r="B277" i="11"/>
  <c r="B273" i="11"/>
  <c r="B269" i="11"/>
  <c r="B265" i="11"/>
  <c r="B261" i="11"/>
  <c r="B257" i="11"/>
  <c r="B253" i="11"/>
  <c r="B249" i="11"/>
  <c r="B245" i="11"/>
  <c r="B241" i="11"/>
  <c r="D526" i="11"/>
  <c r="A525" i="11"/>
  <c r="D522" i="11"/>
  <c r="A521" i="11"/>
  <c r="D518" i="11"/>
  <c r="A517" i="11"/>
  <c r="D514" i="11"/>
  <c r="A513" i="11"/>
  <c r="D510" i="11"/>
  <c r="A509" i="11"/>
  <c r="E507" i="11"/>
  <c r="D506" i="11"/>
  <c r="A505" i="11"/>
  <c r="E503" i="11"/>
  <c r="D502" i="11"/>
  <c r="A501" i="11"/>
  <c r="E499" i="11"/>
  <c r="D498" i="11"/>
  <c r="A497" i="11"/>
  <c r="E495" i="11"/>
  <c r="D494" i="11"/>
  <c r="A493" i="11"/>
  <c r="D490" i="11"/>
  <c r="A489" i="11"/>
  <c r="E487" i="11"/>
  <c r="D486" i="11"/>
  <c r="A485" i="11"/>
  <c r="E483" i="11"/>
  <c r="D482" i="11"/>
  <c r="A481" i="11"/>
  <c r="E479" i="11"/>
  <c r="D478" i="11"/>
  <c r="A477" i="11"/>
  <c r="E475" i="11"/>
  <c r="D474" i="11"/>
  <c r="A473" i="11"/>
  <c r="D470" i="11"/>
  <c r="A469" i="11"/>
  <c r="E467" i="11"/>
  <c r="D466" i="11"/>
  <c r="A465" i="11"/>
  <c r="E463" i="11"/>
  <c r="D462" i="11"/>
  <c r="A461" i="11"/>
  <c r="D458" i="11"/>
  <c r="A457" i="11"/>
  <c r="D454" i="11"/>
  <c r="A453" i="11"/>
  <c r="D450" i="11"/>
  <c r="A449" i="11"/>
  <c r="E447" i="11"/>
  <c r="D446" i="11"/>
  <c r="A445" i="11"/>
  <c r="D442" i="11"/>
  <c r="A441" i="11"/>
  <c r="E439" i="11"/>
  <c r="D438" i="11"/>
  <c r="A437" i="11"/>
  <c r="D434" i="11"/>
  <c r="A433" i="11"/>
  <c r="E431" i="11"/>
  <c r="D430" i="11"/>
  <c r="A429" i="11"/>
  <c r="E427" i="11"/>
  <c r="D426" i="11"/>
  <c r="A425" i="11"/>
  <c r="E423" i="11"/>
  <c r="D422" i="11"/>
  <c r="A421" i="11"/>
  <c r="E419" i="11"/>
  <c r="D418" i="11"/>
  <c r="A417" i="11"/>
  <c r="E415" i="11"/>
  <c r="D414" i="11"/>
  <c r="A413" i="11"/>
  <c r="D410" i="11"/>
  <c r="A409" i="11"/>
  <c r="E407" i="11"/>
  <c r="D406" i="11"/>
  <c r="A405" i="11"/>
  <c r="E403" i="11"/>
  <c r="D402" i="11"/>
  <c r="A401" i="11"/>
  <c r="D398" i="11"/>
  <c r="A397" i="11"/>
  <c r="E395" i="11"/>
  <c r="D394" i="11"/>
  <c r="A393" i="11"/>
  <c r="D390" i="11"/>
  <c r="A389" i="11"/>
  <c r="D386" i="11"/>
  <c r="A385" i="11"/>
  <c r="E383" i="11"/>
  <c r="D382" i="11"/>
  <c r="A381" i="11"/>
  <c r="E379" i="11"/>
  <c r="D378" i="11"/>
  <c r="A377" i="11"/>
  <c r="E375" i="11"/>
  <c r="D374" i="11"/>
  <c r="A373" i="11"/>
  <c r="E371" i="11"/>
  <c r="D370" i="11"/>
  <c r="A369" i="11"/>
  <c r="E367" i="11"/>
  <c r="D366" i="11"/>
  <c r="A365" i="11"/>
  <c r="E363" i="11"/>
  <c r="D362" i="11"/>
  <c r="A361" i="11"/>
  <c r="E359" i="11"/>
  <c r="D358" i="11"/>
  <c r="A357" i="11"/>
  <c r="E355" i="11"/>
  <c r="D354" i="11"/>
  <c r="A353" i="11"/>
  <c r="D350" i="11"/>
  <c r="A349" i="11"/>
  <c r="D346" i="11"/>
  <c r="A345" i="11"/>
  <c r="D342" i="11"/>
  <c r="A341" i="11"/>
  <c r="E339" i="11"/>
  <c r="D338" i="11"/>
  <c r="A337" i="11"/>
  <c r="E335" i="11"/>
  <c r="D334" i="11"/>
  <c r="A333" i="11"/>
  <c r="E331" i="11"/>
  <c r="D330" i="11"/>
  <c r="A329" i="11"/>
  <c r="E327" i="11"/>
  <c r="D326" i="11"/>
  <c r="A325" i="11"/>
  <c r="E323" i="11"/>
  <c r="D322" i="11"/>
  <c r="A321" i="11"/>
  <c r="E319" i="11"/>
  <c r="D318" i="11"/>
  <c r="A317" i="11"/>
  <c r="D314" i="11"/>
  <c r="A313" i="11"/>
  <c r="D310" i="11"/>
  <c r="A309" i="11"/>
  <c r="E307" i="11"/>
  <c r="D306" i="11"/>
  <c r="A305" i="11"/>
  <c r="E303" i="11"/>
  <c r="D302" i="11"/>
  <c r="A301" i="11"/>
  <c r="E299" i="11"/>
  <c r="D298" i="11"/>
  <c r="A297" i="11"/>
  <c r="E295" i="11"/>
  <c r="D294" i="11"/>
  <c r="A293" i="11"/>
  <c r="D290" i="11"/>
  <c r="A289" i="11"/>
  <c r="E287" i="11"/>
  <c r="D286" i="11"/>
  <c r="A285" i="11"/>
  <c r="E283" i="11"/>
  <c r="D282" i="11"/>
  <c r="A281" i="11"/>
  <c r="E279" i="11"/>
  <c r="D278" i="11"/>
  <c r="A277" i="11"/>
  <c r="D274" i="11"/>
  <c r="A273" i="11"/>
  <c r="D270" i="11"/>
  <c r="A269" i="11"/>
  <c r="E267" i="11"/>
  <c r="D266" i="11"/>
  <c r="A265" i="11"/>
  <c r="E263" i="11"/>
  <c r="D262" i="11"/>
  <c r="A261" i="11"/>
  <c r="D258" i="11"/>
  <c r="A257" i="11"/>
  <c r="D254" i="11"/>
  <c r="A253" i="11"/>
  <c r="D250" i="11"/>
  <c r="A249" i="11"/>
  <c r="E247" i="11"/>
  <c r="D246" i="11"/>
  <c r="A245" i="11"/>
  <c r="D242" i="11"/>
  <c r="A241" i="11"/>
  <c r="E239" i="11"/>
  <c r="D238" i="11"/>
  <c r="A237" i="11"/>
  <c r="E235" i="11"/>
  <c r="D234" i="11"/>
  <c r="A233" i="11"/>
  <c r="E231" i="11"/>
  <c r="D230" i="11"/>
  <c r="A229" i="11"/>
  <c r="D226" i="11"/>
  <c r="A225" i="11"/>
  <c r="E223" i="11"/>
  <c r="D222" i="11"/>
  <c r="A221" i="11"/>
  <c r="E219" i="11"/>
  <c r="D218" i="11"/>
  <c r="A217" i="11"/>
  <c r="E215" i="11"/>
  <c r="D214" i="11"/>
  <c r="A213" i="11"/>
  <c r="E211" i="11"/>
  <c r="D210" i="11"/>
  <c r="A209" i="11"/>
  <c r="D206" i="11"/>
  <c r="B237" i="11"/>
  <c r="B233" i="11"/>
  <c r="B229" i="11"/>
  <c r="B225" i="11"/>
  <c r="B221" i="11"/>
  <c r="B217" i="11"/>
  <c r="B213" i="11"/>
  <c r="B209" i="11"/>
  <c r="B205" i="11"/>
  <c r="B201" i="11"/>
  <c r="B197" i="11"/>
  <c r="B193" i="11"/>
  <c r="B189" i="11"/>
  <c r="B185" i="11"/>
  <c r="B181" i="11"/>
  <c r="B177" i="11"/>
  <c r="B173" i="11"/>
  <c r="B169" i="11"/>
  <c r="B165" i="11"/>
  <c r="B161" i="11"/>
  <c r="B157" i="11"/>
  <c r="B153" i="11"/>
  <c r="B149" i="11"/>
  <c r="B145" i="11"/>
  <c r="B141" i="11"/>
  <c r="B137" i="11"/>
  <c r="B133" i="11"/>
  <c r="B129" i="11"/>
  <c r="B125" i="11"/>
  <c r="B121" i="11"/>
  <c r="B117" i="11"/>
  <c r="B113" i="11"/>
  <c r="B109" i="11"/>
  <c r="B105" i="11"/>
  <c r="B101" i="11"/>
  <c r="B97" i="11"/>
  <c r="B93" i="11"/>
  <c r="B89" i="11"/>
  <c r="B85" i="11"/>
  <c r="B81" i="11"/>
  <c r="B77" i="11"/>
  <c r="B73" i="11"/>
  <c r="B69" i="11"/>
  <c r="B65" i="11"/>
  <c r="B61" i="11"/>
  <c r="B57" i="11"/>
  <c r="B53" i="11"/>
  <c r="B49" i="11"/>
  <c r="B45" i="11"/>
  <c r="B41" i="11"/>
  <c r="B37" i="11"/>
  <c r="B33" i="11"/>
  <c r="B29" i="11"/>
  <c r="B25" i="11"/>
  <c r="B21" i="11"/>
  <c r="B17" i="11"/>
  <c r="B13" i="11"/>
  <c r="B9" i="11"/>
  <c r="B5" i="11"/>
  <c r="A205" i="11"/>
  <c r="E203" i="11"/>
  <c r="D202" i="11"/>
  <c r="A201" i="11"/>
  <c r="D198" i="11"/>
  <c r="A197" i="11"/>
  <c r="E195" i="11"/>
  <c r="D194" i="11"/>
  <c r="A193" i="11"/>
  <c r="D190" i="11"/>
  <c r="A189" i="11"/>
  <c r="D186" i="11"/>
  <c r="A185" i="11"/>
  <c r="E183" i="11"/>
  <c r="D182" i="11"/>
  <c r="A181" i="11"/>
  <c r="E179" i="11"/>
  <c r="D178" i="11"/>
  <c r="A177" i="11"/>
  <c r="E175" i="11"/>
  <c r="D174" i="11"/>
  <c r="A173" i="11"/>
  <c r="E171" i="11"/>
  <c r="D170" i="11"/>
  <c r="A169" i="11"/>
  <c r="E167" i="11"/>
  <c r="D166" i="11"/>
  <c r="A165" i="11"/>
  <c r="D162" i="11"/>
  <c r="A161" i="11"/>
  <c r="E159" i="11"/>
  <c r="D158" i="11"/>
  <c r="A157" i="11"/>
  <c r="D154" i="11"/>
  <c r="A153" i="11"/>
  <c r="E151" i="11"/>
  <c r="D150" i="11"/>
  <c r="A149" i="11"/>
  <c r="E147" i="11"/>
  <c r="D146" i="11"/>
  <c r="A145" i="11"/>
  <c r="E143" i="11"/>
  <c r="D142" i="11"/>
  <c r="A141" i="11"/>
  <c r="E139" i="11"/>
  <c r="D138" i="11"/>
  <c r="A137" i="11"/>
  <c r="E135" i="11"/>
  <c r="D134" i="11"/>
  <c r="A133" i="11"/>
  <c r="D130" i="11"/>
  <c r="A129" i="11"/>
  <c r="E127" i="11"/>
  <c r="D126" i="11"/>
  <c r="A125" i="11"/>
  <c r="D122" i="11"/>
  <c r="A121" i="11"/>
  <c r="E119" i="11"/>
  <c r="D118" i="11"/>
  <c r="A117" i="11"/>
  <c r="E115" i="11"/>
  <c r="D114" i="11"/>
  <c r="A113" i="11"/>
  <c r="E111" i="11"/>
  <c r="D110" i="11"/>
  <c r="A109" i="11"/>
  <c r="D106" i="11"/>
  <c r="A105" i="11"/>
  <c r="E103" i="11"/>
  <c r="D102" i="11"/>
  <c r="A101" i="11"/>
  <c r="D98" i="11"/>
  <c r="A97" i="11"/>
  <c r="E95" i="11"/>
  <c r="D94" i="11"/>
  <c r="A93" i="11"/>
  <c r="E91" i="11"/>
  <c r="D90" i="11"/>
  <c r="A89" i="11"/>
  <c r="E87" i="11"/>
  <c r="D86" i="11"/>
  <c r="A85" i="11"/>
  <c r="E83" i="11"/>
  <c r="D82" i="11"/>
  <c r="A81" i="11"/>
  <c r="E79" i="11"/>
  <c r="D78" i="11"/>
  <c r="A77" i="11"/>
  <c r="E75" i="11"/>
  <c r="D74" i="11"/>
  <c r="A73" i="11"/>
  <c r="E71" i="11"/>
  <c r="D70" i="11"/>
  <c r="A69" i="11"/>
  <c r="E67" i="11"/>
  <c r="D66" i="11"/>
  <c r="A65" i="11"/>
  <c r="E63" i="11"/>
  <c r="D62" i="11"/>
  <c r="A61" i="11"/>
  <c r="E59" i="11"/>
  <c r="D58" i="11"/>
  <c r="A57" i="11"/>
  <c r="E55" i="11"/>
  <c r="D54" i="11"/>
  <c r="A53" i="11"/>
  <c r="E51" i="11"/>
  <c r="D50" i="11"/>
  <c r="A49" i="11"/>
  <c r="E47" i="11"/>
  <c r="D46" i="11"/>
  <c r="A45" i="11"/>
  <c r="E43" i="11"/>
  <c r="D42" i="11"/>
  <c r="A41" i="11"/>
  <c r="D38" i="11"/>
  <c r="A37" i="11"/>
  <c r="E35" i="11"/>
  <c r="D34" i="11"/>
  <c r="A33" i="11"/>
  <c r="E31" i="11"/>
  <c r="D30" i="11"/>
  <c r="A29" i="11"/>
  <c r="D26" i="11"/>
  <c r="A25" i="11"/>
  <c r="E23" i="11"/>
  <c r="D22" i="11"/>
  <c r="A21" i="11"/>
  <c r="E19" i="11"/>
  <c r="D18" i="11"/>
  <c r="A17" i="11"/>
  <c r="E15" i="11"/>
  <c r="D14" i="11"/>
  <c r="A13" i="11"/>
  <c r="E11" i="11"/>
  <c r="D10" i="11"/>
  <c r="A9" i="11"/>
  <c r="E7" i="11"/>
  <c r="D6" i="11"/>
  <c r="A5" i="11"/>
  <c r="E3" i="11"/>
  <c r="D2" i="11"/>
  <c r="Q55" i="1" a="1"/>
  <c r="Q55" i="1" s="1"/>
  <c r="S55" i="1" a="1"/>
  <c r="S55" i="1" s="1"/>
  <c r="T55" i="1" s="1"/>
  <c r="Q51" i="1" a="1"/>
  <c r="Q51" i="1" s="1"/>
  <c r="S51" i="1" a="1"/>
  <c r="S51" i="1" s="1"/>
  <c r="T51" i="1" s="1"/>
  <c r="S47" i="1" a="1"/>
  <c r="S47" i="1" s="1"/>
  <c r="T47" i="1" s="1"/>
  <c r="Q47" i="1" a="1"/>
  <c r="Q47" i="1" s="1"/>
  <c r="S43" i="1" a="1"/>
  <c r="S43" i="1" s="1"/>
  <c r="T43" i="1" s="1"/>
  <c r="Q43" i="1" a="1"/>
  <c r="Q43" i="1" s="1"/>
  <c r="Q39" i="1" a="1"/>
  <c r="Q39" i="1" s="1"/>
  <c r="S39" i="1" a="1"/>
  <c r="S39" i="1" s="1"/>
  <c r="T39" i="1" s="1"/>
  <c r="S35" i="1" a="1"/>
  <c r="S35" i="1" s="1"/>
  <c r="T35" i="1" s="1"/>
  <c r="Q35" i="1" a="1"/>
  <c r="Q35" i="1" s="1"/>
  <c r="Q31" i="1" a="1"/>
  <c r="Q31" i="1" s="1"/>
  <c r="S31" i="1" a="1"/>
  <c r="S31" i="1" s="1"/>
  <c r="T31" i="1" s="1"/>
  <c r="Q27" i="1" a="1"/>
  <c r="Q27" i="1" s="1"/>
  <c r="S27" i="1" a="1"/>
  <c r="S27" i="1" s="1"/>
  <c r="T27" i="1" s="1"/>
  <c r="S23" i="1" a="1"/>
  <c r="S23" i="1" s="1"/>
  <c r="T23" i="1" s="1"/>
  <c r="Q23" i="1" a="1"/>
  <c r="Q23" i="1" s="1"/>
  <c r="Q19" i="1" a="1"/>
  <c r="Q19" i="1" s="1"/>
  <c r="S19" i="1" a="1"/>
  <c r="S19" i="1" s="1"/>
  <c r="T19" i="1" s="1"/>
  <c r="Q15" i="1" a="1"/>
  <c r="Q15" i="1" s="1"/>
  <c r="S15" i="1" a="1"/>
  <c r="S15" i="1" s="1"/>
  <c r="T15" i="1" s="1"/>
  <c r="S11" i="1" a="1"/>
  <c r="S11" i="1" s="1"/>
  <c r="T11" i="1" s="1"/>
  <c r="Q11" i="1" a="1"/>
  <c r="Q11" i="1" s="1"/>
  <c r="Q7" i="1" a="1"/>
  <c r="Q7" i="1" s="1"/>
  <c r="S7" i="1" a="1"/>
  <c r="S7" i="1" s="1"/>
  <c r="T7" i="1" s="1"/>
  <c r="Q3" i="1" a="1"/>
  <c r="Q3" i="1" s="1"/>
  <c r="S3" i="1" a="1"/>
  <c r="S3" i="1" s="1"/>
  <c r="T3" i="1" s="1"/>
  <c r="Q56" i="1" a="1"/>
  <c r="Q56" i="1" s="1"/>
  <c r="S56" i="1" a="1"/>
  <c r="S56" i="1" s="1"/>
  <c r="T56" i="1" s="1"/>
  <c r="Q52" i="1" a="1"/>
  <c r="Q52" i="1" s="1"/>
  <c r="S52" i="1" a="1"/>
  <c r="S52" i="1" s="1"/>
  <c r="T52" i="1" s="1"/>
  <c r="Q48" i="1" a="1"/>
  <c r="Q48" i="1" s="1"/>
  <c r="S48" i="1" a="1"/>
  <c r="S48" i="1" s="1"/>
  <c r="T48" i="1" s="1"/>
  <c r="Q44" i="1" a="1"/>
  <c r="Q44" i="1" s="1"/>
  <c r="S44" i="1" a="1"/>
  <c r="S44" i="1" s="1"/>
  <c r="T44" i="1" s="1"/>
  <c r="Q40" i="1" a="1"/>
  <c r="Q40" i="1" s="1"/>
  <c r="S40" i="1" a="1"/>
  <c r="S40" i="1" s="1"/>
  <c r="T40" i="1" s="1"/>
  <c r="Q36" i="1" a="1"/>
  <c r="Q36" i="1" s="1"/>
  <c r="S36" i="1" a="1"/>
  <c r="S36" i="1" s="1"/>
  <c r="T36" i="1" s="1"/>
  <c r="Q32" i="1" a="1"/>
  <c r="Q32" i="1" s="1"/>
  <c r="S32" i="1" a="1"/>
  <c r="S32" i="1" s="1"/>
  <c r="T32" i="1" s="1"/>
  <c r="Q28" i="1" a="1"/>
  <c r="Q28" i="1" s="1"/>
  <c r="S28" i="1" a="1"/>
  <c r="S28" i="1" s="1"/>
  <c r="T28" i="1" s="1"/>
  <c r="Q24" i="1" a="1"/>
  <c r="Q24" i="1" s="1"/>
  <c r="S24" i="1" a="1"/>
  <c r="S24" i="1" s="1"/>
  <c r="T24" i="1" s="1"/>
  <c r="Q20" i="1" a="1"/>
  <c r="Q20" i="1" s="1"/>
  <c r="S20" i="1" a="1"/>
  <c r="S20" i="1" s="1"/>
  <c r="T20" i="1" s="1"/>
  <c r="S16" i="1" a="1"/>
  <c r="S16" i="1" s="1"/>
  <c r="T16" i="1" s="1"/>
  <c r="Q16" i="1" a="1"/>
  <c r="Q16" i="1" s="1"/>
  <c r="Q12" i="1" a="1"/>
  <c r="Q12" i="1" s="1"/>
  <c r="S12" i="1" a="1"/>
  <c r="S12" i="1" s="1"/>
  <c r="T12" i="1" s="1"/>
  <c r="Q8" i="1" a="1"/>
  <c r="Q8" i="1" s="1"/>
  <c r="S8" i="1" a="1"/>
  <c r="S8" i="1" s="1"/>
  <c r="T8" i="1" s="1"/>
  <c r="S57" i="1" a="1"/>
  <c r="S57" i="1" s="1"/>
  <c r="T57" i="1" s="1"/>
  <c r="Q57" i="1" a="1"/>
  <c r="Q57" i="1" s="1"/>
  <c r="Q53" i="1" a="1"/>
  <c r="Q53" i="1" s="1"/>
  <c r="S53" i="1" a="1"/>
  <c r="S53" i="1" s="1"/>
  <c r="T53" i="1" s="1"/>
  <c r="Q49" i="1" a="1"/>
  <c r="Q49" i="1" s="1"/>
  <c r="S49" i="1" a="1"/>
  <c r="S49" i="1" s="1"/>
  <c r="T49" i="1" s="1"/>
  <c r="S45" i="1" a="1"/>
  <c r="S45" i="1" s="1"/>
  <c r="T45" i="1" s="1"/>
  <c r="Q45" i="1" a="1"/>
  <c r="Q45" i="1" s="1"/>
  <c r="Q41" i="1" a="1"/>
  <c r="Q41" i="1" s="1"/>
  <c r="S41" i="1" a="1"/>
  <c r="S41" i="1" s="1"/>
  <c r="T41" i="1" s="1"/>
  <c r="Q37" i="1" a="1"/>
  <c r="Q37" i="1" s="1"/>
  <c r="S37" i="1" a="1"/>
  <c r="S37" i="1" s="1"/>
  <c r="T37" i="1" s="1"/>
  <c r="S33" i="1" a="1"/>
  <c r="S33" i="1" s="1"/>
  <c r="T33" i="1" s="1"/>
  <c r="Q33" i="1" a="1"/>
  <c r="Q33" i="1" s="1"/>
  <c r="Q29" i="1" a="1"/>
  <c r="Q29" i="1" s="1"/>
  <c r="S29" i="1" a="1"/>
  <c r="S29" i="1" s="1"/>
  <c r="T29" i="1" s="1"/>
  <c r="Q25" i="1" a="1"/>
  <c r="Q25" i="1" s="1"/>
  <c r="S25" i="1" a="1"/>
  <c r="S25" i="1" s="1"/>
  <c r="T25" i="1" s="1"/>
  <c r="S21" i="1" a="1"/>
  <c r="S21" i="1" s="1"/>
  <c r="T21" i="1" s="1"/>
  <c r="Q21" i="1" a="1"/>
  <c r="Q21" i="1" s="1"/>
  <c r="Q17" i="1" a="1"/>
  <c r="Q17" i="1" s="1"/>
  <c r="S17" i="1" a="1"/>
  <c r="S17" i="1" s="1"/>
  <c r="T17" i="1" s="1"/>
  <c r="Q13" i="1" a="1"/>
  <c r="Q13" i="1" s="1"/>
  <c r="S13" i="1" a="1"/>
  <c r="S13" i="1" s="1"/>
  <c r="T13" i="1" s="1"/>
  <c r="S9" i="1" a="1"/>
  <c r="S9" i="1" s="1"/>
  <c r="T9" i="1" s="1"/>
  <c r="Q9" i="1" a="1"/>
  <c r="Q9" i="1" s="1"/>
  <c r="Q5" i="1" a="1"/>
  <c r="Q5" i="1" s="1"/>
  <c r="S5" i="1" a="1"/>
  <c r="S5" i="1" s="1"/>
  <c r="T5" i="1" s="1"/>
  <c r="S54" i="1" a="1"/>
  <c r="S54" i="1" s="1"/>
  <c r="T54" i="1" s="1"/>
  <c r="Q54" i="1" a="1"/>
  <c r="Q54" i="1" s="1"/>
  <c r="Q50" i="1" a="1"/>
  <c r="Q50" i="1" s="1"/>
  <c r="S50" i="1" a="1"/>
  <c r="S50" i="1" s="1"/>
  <c r="T50" i="1" s="1"/>
  <c r="S46" i="1" a="1"/>
  <c r="S46" i="1" s="1"/>
  <c r="T46" i="1" s="1"/>
  <c r="Q46" i="1" a="1"/>
  <c r="Q46" i="1" s="1"/>
  <c r="S42" i="1" a="1"/>
  <c r="S42" i="1" s="1"/>
  <c r="T42" i="1" s="1"/>
  <c r="Q42" i="1" a="1"/>
  <c r="Q42" i="1" s="1"/>
  <c r="S38" i="1" a="1"/>
  <c r="S38" i="1" s="1"/>
  <c r="T38" i="1" s="1"/>
  <c r="Q38" i="1" a="1"/>
  <c r="Q38" i="1" s="1"/>
  <c r="S34" i="1" a="1"/>
  <c r="S34" i="1" s="1"/>
  <c r="T34" i="1" s="1"/>
  <c r="Q34" i="1" a="1"/>
  <c r="Q34" i="1" s="1"/>
  <c r="Q30" i="1" a="1"/>
  <c r="Q30" i="1" s="1"/>
  <c r="S30" i="1" a="1"/>
  <c r="S30" i="1" s="1"/>
  <c r="T30" i="1" s="1"/>
  <c r="Q26" i="1" a="1"/>
  <c r="Q26" i="1" s="1"/>
  <c r="S26" i="1" a="1"/>
  <c r="S26" i="1" s="1"/>
  <c r="T26" i="1" s="1"/>
  <c r="S22" i="1" a="1"/>
  <c r="S22" i="1" s="1"/>
  <c r="T22" i="1" s="1"/>
  <c r="Q22" i="1" a="1"/>
  <c r="Q22" i="1" s="1"/>
  <c r="S18" i="1" a="1"/>
  <c r="S18" i="1" s="1"/>
  <c r="T18" i="1" s="1"/>
  <c r="Q18" i="1" a="1"/>
  <c r="Q18" i="1" s="1"/>
  <c r="Q14" i="1" a="1"/>
  <c r="Q14" i="1" s="1"/>
  <c r="S14" i="1" a="1"/>
  <c r="S14" i="1" s="1"/>
  <c r="T14" i="1" s="1"/>
  <c r="S10" i="1" a="1"/>
  <c r="S10" i="1" s="1"/>
  <c r="T10" i="1" s="1"/>
  <c r="Q10" i="1" a="1"/>
  <c r="Q10" i="1" s="1"/>
  <c r="S6" i="1" a="1"/>
  <c r="S6" i="1" s="1"/>
  <c r="T6" i="1" s="1"/>
  <c r="Q6" i="1" a="1"/>
  <c r="Q6" i="1" s="1"/>
  <c r="Q2" i="1" a="1"/>
  <c r="Q2" i="1" s="1"/>
  <c r="S2" i="1" a="1"/>
  <c r="S2" i="1" s="1"/>
  <c r="T2" i="1" s="1"/>
  <c r="C820" i="11"/>
  <c r="S819" i="1" a="1"/>
  <c r="S819" i="1" s="1"/>
  <c r="T819" i="1" s="1"/>
  <c r="Q819" i="1" a="1"/>
  <c r="Q819" i="1" s="1"/>
  <c r="C816" i="11"/>
  <c r="S815" i="1" a="1"/>
  <c r="S815" i="1" s="1"/>
  <c r="T815" i="1" s="1"/>
  <c r="Q815" i="1" a="1"/>
  <c r="Q815" i="1" s="1"/>
  <c r="C812" i="11"/>
  <c r="S811" i="1" a="1"/>
  <c r="S811" i="1" s="1"/>
  <c r="T811" i="1" s="1"/>
  <c r="Q811" i="1" a="1"/>
  <c r="Q811" i="1" s="1"/>
  <c r="C808" i="11"/>
  <c r="S807" i="1" a="1"/>
  <c r="S807" i="1" s="1"/>
  <c r="T807" i="1" s="1"/>
  <c r="Q807" i="1" a="1"/>
  <c r="Q807" i="1" s="1"/>
  <c r="C804" i="11"/>
  <c r="S803" i="1" a="1"/>
  <c r="S803" i="1" s="1"/>
  <c r="T803" i="1" s="1"/>
  <c r="Q803" i="1" a="1"/>
  <c r="Q803" i="1" s="1"/>
  <c r="C800" i="11"/>
  <c r="S799" i="1" a="1"/>
  <c r="S799" i="1" s="1"/>
  <c r="T799" i="1" s="1"/>
  <c r="Q799" i="1" a="1"/>
  <c r="Q799" i="1" s="1"/>
  <c r="C796" i="11"/>
  <c r="S795" i="1" a="1"/>
  <c r="S795" i="1" s="1"/>
  <c r="T795" i="1" s="1"/>
  <c r="Q795" i="1" a="1"/>
  <c r="Q795" i="1" s="1"/>
  <c r="C792" i="11"/>
  <c r="S791" i="1" a="1"/>
  <c r="S791" i="1" s="1"/>
  <c r="T791" i="1" s="1"/>
  <c r="Q791" i="1" a="1"/>
  <c r="Q791" i="1" s="1"/>
  <c r="C788" i="11"/>
  <c r="S787" i="1" a="1"/>
  <c r="S787" i="1" s="1"/>
  <c r="T787" i="1" s="1"/>
  <c r="Q787" i="1" a="1"/>
  <c r="Q787" i="1" s="1"/>
  <c r="C784" i="11"/>
  <c r="S783" i="1" a="1"/>
  <c r="S783" i="1" s="1"/>
  <c r="T783" i="1" s="1"/>
  <c r="Q783" i="1" a="1"/>
  <c r="Q783" i="1" s="1"/>
  <c r="C780" i="11"/>
  <c r="S779" i="1" a="1"/>
  <c r="S779" i="1" s="1"/>
  <c r="T779" i="1" s="1"/>
  <c r="Q779" i="1" a="1"/>
  <c r="Q779" i="1" s="1"/>
  <c r="C776" i="11"/>
  <c r="S775" i="1" a="1"/>
  <c r="S775" i="1" s="1"/>
  <c r="T775" i="1" s="1"/>
  <c r="Q775" i="1" a="1"/>
  <c r="Q775" i="1" s="1"/>
  <c r="C772" i="11"/>
  <c r="S771" i="1" a="1"/>
  <c r="S771" i="1" s="1"/>
  <c r="T771" i="1" s="1"/>
  <c r="Q771" i="1" a="1"/>
  <c r="Q771" i="1" s="1"/>
  <c r="C768" i="11"/>
  <c r="S767" i="1" a="1"/>
  <c r="S767" i="1" s="1"/>
  <c r="T767" i="1" s="1"/>
  <c r="Q767" i="1" a="1"/>
  <c r="Q767" i="1" s="1"/>
  <c r="C764" i="11"/>
  <c r="S763" i="1" a="1"/>
  <c r="S763" i="1" s="1"/>
  <c r="T763" i="1" s="1"/>
  <c r="Q763" i="1" a="1"/>
  <c r="Q763" i="1" s="1"/>
  <c r="C760" i="11"/>
  <c r="S759" i="1" a="1"/>
  <c r="S759" i="1" s="1"/>
  <c r="T759" i="1" s="1"/>
  <c r="Q759" i="1" a="1"/>
  <c r="Q759" i="1" s="1"/>
  <c r="C756" i="11"/>
  <c r="S755" i="1" a="1"/>
  <c r="S755" i="1" s="1"/>
  <c r="T755" i="1" s="1"/>
  <c r="Q755" i="1" a="1"/>
  <c r="Q755" i="1" s="1"/>
  <c r="C752" i="11"/>
  <c r="S751" i="1" a="1"/>
  <c r="S751" i="1" s="1"/>
  <c r="T751" i="1" s="1"/>
  <c r="Q751" i="1" a="1"/>
  <c r="Q751" i="1" s="1"/>
  <c r="C748" i="11"/>
  <c r="S747" i="1" a="1"/>
  <c r="S747" i="1" s="1"/>
  <c r="T747" i="1" s="1"/>
  <c r="Q747" i="1" a="1"/>
  <c r="Q747" i="1" s="1"/>
  <c r="C744" i="11"/>
  <c r="S743" i="1" a="1"/>
  <c r="S743" i="1" s="1"/>
  <c r="T743" i="1" s="1"/>
  <c r="Q743" i="1" a="1"/>
  <c r="Q743" i="1" s="1"/>
  <c r="C740" i="11"/>
  <c r="S739" i="1" a="1"/>
  <c r="S739" i="1" s="1"/>
  <c r="T739" i="1" s="1"/>
  <c r="Q739" i="1" a="1"/>
  <c r="Q739" i="1" s="1"/>
  <c r="C736" i="11"/>
  <c r="S735" i="1" a="1"/>
  <c r="S735" i="1" s="1"/>
  <c r="T735" i="1" s="1"/>
  <c r="Q735" i="1" a="1"/>
  <c r="Q735" i="1" s="1"/>
  <c r="C732" i="11"/>
  <c r="S731" i="1" a="1"/>
  <c r="S731" i="1" s="1"/>
  <c r="T731" i="1" s="1"/>
  <c r="Q731" i="1" a="1"/>
  <c r="Q731" i="1" s="1"/>
  <c r="C728" i="11"/>
  <c r="S727" i="1" a="1"/>
  <c r="S727" i="1" s="1"/>
  <c r="T727" i="1" s="1"/>
  <c r="Q727" i="1" a="1"/>
  <c r="Q727" i="1" s="1"/>
  <c r="C724" i="11"/>
  <c r="S723" i="1" a="1"/>
  <c r="S723" i="1" s="1"/>
  <c r="T723" i="1" s="1"/>
  <c r="Q723" i="1" a="1"/>
  <c r="Q723" i="1" s="1"/>
  <c r="C720" i="11"/>
  <c r="S719" i="1" a="1"/>
  <c r="S719" i="1" s="1"/>
  <c r="T719" i="1" s="1"/>
  <c r="Q719" i="1" a="1"/>
  <c r="Q719" i="1" s="1"/>
  <c r="C716" i="11"/>
  <c r="S715" i="1" a="1"/>
  <c r="S715" i="1" s="1"/>
  <c r="T715" i="1" s="1"/>
  <c r="Q715" i="1" a="1"/>
  <c r="Q715" i="1" s="1"/>
  <c r="C712" i="11"/>
  <c r="S711" i="1" a="1"/>
  <c r="S711" i="1" s="1"/>
  <c r="T711" i="1" s="1"/>
  <c r="Q711" i="1" a="1"/>
  <c r="Q711" i="1" s="1"/>
  <c r="C708" i="11"/>
  <c r="S707" i="1" a="1"/>
  <c r="S707" i="1" s="1"/>
  <c r="T707" i="1" s="1"/>
  <c r="Q707" i="1" a="1"/>
  <c r="Q707" i="1" s="1"/>
  <c r="C704" i="11"/>
  <c r="S703" i="1" a="1"/>
  <c r="S703" i="1" s="1"/>
  <c r="T703" i="1" s="1"/>
  <c r="Q703" i="1" a="1"/>
  <c r="Q703" i="1" s="1"/>
  <c r="C700" i="11"/>
  <c r="S699" i="1" a="1"/>
  <c r="S699" i="1" s="1"/>
  <c r="T699" i="1" s="1"/>
  <c r="Q699" i="1" a="1"/>
  <c r="Q699" i="1" s="1"/>
  <c r="C696" i="11"/>
  <c r="S695" i="1" a="1"/>
  <c r="S695" i="1" s="1"/>
  <c r="T695" i="1" s="1"/>
  <c r="Q695" i="1" a="1"/>
  <c r="Q695" i="1" s="1"/>
  <c r="C692" i="11"/>
  <c r="S691" i="1" a="1"/>
  <c r="S691" i="1" s="1"/>
  <c r="T691" i="1" s="1"/>
  <c r="Q691" i="1" a="1"/>
  <c r="Q691" i="1" s="1"/>
  <c r="C688" i="11"/>
  <c r="S687" i="1" a="1"/>
  <c r="S687" i="1" s="1"/>
  <c r="T687" i="1" s="1"/>
  <c r="Q687" i="1" a="1"/>
  <c r="Q687" i="1" s="1"/>
  <c r="C684" i="11"/>
  <c r="S683" i="1" a="1"/>
  <c r="S683" i="1" s="1"/>
  <c r="T683" i="1" s="1"/>
  <c r="Q683" i="1" a="1"/>
  <c r="Q683" i="1" s="1"/>
  <c r="C680" i="11"/>
  <c r="S679" i="1" a="1"/>
  <c r="S679" i="1" s="1"/>
  <c r="T679" i="1" s="1"/>
  <c r="Q679" i="1" a="1"/>
  <c r="Q679" i="1" s="1"/>
  <c r="C676" i="11"/>
  <c r="S675" i="1" a="1"/>
  <c r="S675" i="1" s="1"/>
  <c r="T675" i="1" s="1"/>
  <c r="Q675" i="1" a="1"/>
  <c r="Q675" i="1" s="1"/>
  <c r="C672" i="11"/>
  <c r="S671" i="1" a="1"/>
  <c r="S671" i="1" s="1"/>
  <c r="T671" i="1" s="1"/>
  <c r="Q671" i="1" a="1"/>
  <c r="Q671" i="1" s="1"/>
  <c r="C668" i="11"/>
  <c r="S667" i="1" a="1"/>
  <c r="S667" i="1" s="1"/>
  <c r="T667" i="1" s="1"/>
  <c r="Q667" i="1" a="1"/>
  <c r="Q667" i="1" s="1"/>
  <c r="C664" i="11"/>
  <c r="S663" i="1" a="1"/>
  <c r="S663" i="1" s="1"/>
  <c r="T663" i="1" s="1"/>
  <c r="Q663" i="1" a="1"/>
  <c r="Q663" i="1" s="1"/>
  <c r="C660" i="11"/>
  <c r="S659" i="1" a="1"/>
  <c r="S659" i="1" s="1"/>
  <c r="T659" i="1" s="1"/>
  <c r="Q659" i="1" a="1"/>
  <c r="Q659" i="1" s="1"/>
  <c r="C656" i="11"/>
  <c r="S655" i="1" a="1"/>
  <c r="S655" i="1" s="1"/>
  <c r="T655" i="1" s="1"/>
  <c r="Q655" i="1" a="1"/>
  <c r="Q655" i="1" s="1"/>
  <c r="C652" i="11"/>
  <c r="S651" i="1" a="1"/>
  <c r="S651" i="1" s="1"/>
  <c r="T651" i="1" s="1"/>
  <c r="Q651" i="1" a="1"/>
  <c r="Q651" i="1" s="1"/>
  <c r="C648" i="11"/>
  <c r="S647" i="1" a="1"/>
  <c r="S647" i="1" s="1"/>
  <c r="T647" i="1" s="1"/>
  <c r="Q647" i="1" a="1"/>
  <c r="Q647" i="1" s="1"/>
  <c r="C644" i="11"/>
  <c r="S643" i="1" a="1"/>
  <c r="S643" i="1" s="1"/>
  <c r="T643" i="1" s="1"/>
  <c r="Q643" i="1" a="1"/>
  <c r="Q643" i="1" s="1"/>
  <c r="C640" i="11"/>
  <c r="S639" i="1" a="1"/>
  <c r="S639" i="1" s="1"/>
  <c r="T639" i="1" s="1"/>
  <c r="Q639" i="1" a="1"/>
  <c r="Q639" i="1" s="1"/>
  <c r="C636" i="11"/>
  <c r="S635" i="1" a="1"/>
  <c r="S635" i="1" s="1"/>
  <c r="T635" i="1" s="1"/>
  <c r="Q635" i="1" a="1"/>
  <c r="Q635" i="1" s="1"/>
  <c r="C632" i="11"/>
  <c r="S631" i="1" a="1"/>
  <c r="S631" i="1" s="1"/>
  <c r="T631" i="1" s="1"/>
  <c r="Q631" i="1" a="1"/>
  <c r="Q631" i="1" s="1"/>
  <c r="C628" i="11"/>
  <c r="S627" i="1" a="1"/>
  <c r="S627" i="1" s="1"/>
  <c r="T627" i="1" s="1"/>
  <c r="Q627" i="1" a="1"/>
  <c r="Q627" i="1" s="1"/>
  <c r="C624" i="11"/>
  <c r="S623" i="1" a="1"/>
  <c r="S623" i="1" s="1"/>
  <c r="T623" i="1" s="1"/>
  <c r="Q623" i="1" a="1"/>
  <c r="Q623" i="1" s="1"/>
  <c r="C620" i="11"/>
  <c r="S619" i="1" a="1"/>
  <c r="S619" i="1" s="1"/>
  <c r="T619" i="1" s="1"/>
  <c r="Q619" i="1" a="1"/>
  <c r="Q619" i="1" s="1"/>
  <c r="C616" i="11"/>
  <c r="S615" i="1" a="1"/>
  <c r="S615" i="1" s="1"/>
  <c r="T615" i="1" s="1"/>
  <c r="Q615" i="1" a="1"/>
  <c r="Q615" i="1" s="1"/>
  <c r="C612" i="11"/>
  <c r="S611" i="1" a="1"/>
  <c r="S611" i="1" s="1"/>
  <c r="T611" i="1" s="1"/>
  <c r="Q611" i="1" a="1"/>
  <c r="Q611" i="1" s="1"/>
  <c r="C608" i="11"/>
  <c r="S607" i="1" a="1"/>
  <c r="S607" i="1" s="1"/>
  <c r="T607" i="1" s="1"/>
  <c r="Q607" i="1" a="1"/>
  <c r="Q607" i="1" s="1"/>
  <c r="C604" i="11"/>
  <c r="S603" i="1" a="1"/>
  <c r="S603" i="1" s="1"/>
  <c r="T603" i="1" s="1"/>
  <c r="Q603" i="1" a="1"/>
  <c r="Q603" i="1" s="1"/>
  <c r="C600" i="11"/>
  <c r="S599" i="1" a="1"/>
  <c r="S599" i="1" s="1"/>
  <c r="T599" i="1" s="1"/>
  <c r="Q599" i="1" a="1"/>
  <c r="Q599" i="1" s="1"/>
  <c r="C596" i="11"/>
  <c r="S595" i="1" a="1"/>
  <c r="S595" i="1" s="1"/>
  <c r="T595" i="1" s="1"/>
  <c r="Q595" i="1" a="1"/>
  <c r="Q595" i="1" s="1"/>
  <c r="C592" i="11"/>
  <c r="S591" i="1" a="1"/>
  <c r="S591" i="1" s="1"/>
  <c r="T591" i="1" s="1"/>
  <c r="Q591" i="1" a="1"/>
  <c r="Q591" i="1" s="1"/>
  <c r="C588" i="11"/>
  <c r="S587" i="1" a="1"/>
  <c r="S587" i="1" s="1"/>
  <c r="T587" i="1" s="1"/>
  <c r="Q587" i="1" a="1"/>
  <c r="Q587" i="1" s="1"/>
  <c r="C584" i="11"/>
  <c r="S583" i="1" a="1"/>
  <c r="S583" i="1" s="1"/>
  <c r="T583" i="1" s="1"/>
  <c r="Q583" i="1" a="1"/>
  <c r="Q583" i="1" s="1"/>
  <c r="C580" i="11"/>
  <c r="S579" i="1" a="1"/>
  <c r="S579" i="1" s="1"/>
  <c r="T579" i="1" s="1"/>
  <c r="Q579" i="1" a="1"/>
  <c r="Q579" i="1" s="1"/>
  <c r="C576" i="11"/>
  <c r="S575" i="1" a="1"/>
  <c r="S575" i="1" s="1"/>
  <c r="T575" i="1" s="1"/>
  <c r="Q575" i="1" a="1"/>
  <c r="Q575" i="1" s="1"/>
  <c r="C572" i="11"/>
  <c r="S571" i="1" a="1"/>
  <c r="S571" i="1" s="1"/>
  <c r="T571" i="1" s="1"/>
  <c r="Q571" i="1" a="1"/>
  <c r="Q571" i="1" s="1"/>
  <c r="C568" i="11"/>
  <c r="S567" i="1" a="1"/>
  <c r="S567" i="1" s="1"/>
  <c r="T567" i="1" s="1"/>
  <c r="Q567" i="1" a="1"/>
  <c r="Q567" i="1" s="1"/>
  <c r="C564" i="11"/>
  <c r="S563" i="1" a="1"/>
  <c r="S563" i="1" s="1"/>
  <c r="T563" i="1" s="1"/>
  <c r="Q563" i="1" a="1"/>
  <c r="Q563" i="1" s="1"/>
  <c r="C560" i="11"/>
  <c r="S559" i="1" a="1"/>
  <c r="S559" i="1" s="1"/>
  <c r="T559" i="1" s="1"/>
  <c r="Q559" i="1" a="1"/>
  <c r="Q559" i="1" s="1"/>
  <c r="C556" i="11"/>
  <c r="S555" i="1" a="1"/>
  <c r="S555" i="1" s="1"/>
  <c r="T555" i="1" s="1"/>
  <c r="Q555" i="1" a="1"/>
  <c r="Q555" i="1" s="1"/>
  <c r="C552" i="11"/>
  <c r="S551" i="1" a="1"/>
  <c r="S551" i="1" s="1"/>
  <c r="T551" i="1" s="1"/>
  <c r="Q551" i="1" a="1"/>
  <c r="Q551" i="1" s="1"/>
  <c r="C548" i="11"/>
  <c r="S547" i="1" a="1"/>
  <c r="S547" i="1" s="1"/>
  <c r="T547" i="1" s="1"/>
  <c r="Q547" i="1" a="1"/>
  <c r="Q547" i="1" s="1"/>
  <c r="C544" i="11"/>
  <c r="S543" i="1" a="1"/>
  <c r="S543" i="1" s="1"/>
  <c r="T543" i="1" s="1"/>
  <c r="Q543" i="1" a="1"/>
  <c r="Q543" i="1" s="1"/>
  <c r="C540" i="11"/>
  <c r="S539" i="1" a="1"/>
  <c r="S539" i="1" s="1"/>
  <c r="T539" i="1" s="1"/>
  <c r="Q539" i="1" a="1"/>
  <c r="Q539" i="1" s="1"/>
  <c r="C536" i="11"/>
  <c r="S535" i="1" a="1"/>
  <c r="S535" i="1" s="1"/>
  <c r="T535" i="1" s="1"/>
  <c r="Q535" i="1" a="1"/>
  <c r="Q535" i="1" s="1"/>
  <c r="C532" i="11"/>
  <c r="S531" i="1" a="1"/>
  <c r="S531" i="1" s="1"/>
  <c r="T531" i="1" s="1"/>
  <c r="Q531" i="1" a="1"/>
  <c r="Q531" i="1" s="1"/>
  <c r="C528" i="11"/>
  <c r="S527" i="1" a="1"/>
  <c r="S527" i="1" s="1"/>
  <c r="T527" i="1" s="1"/>
  <c r="Q527" i="1" a="1"/>
  <c r="Q527" i="1" s="1"/>
  <c r="C524" i="11"/>
  <c r="S523" i="1" a="1"/>
  <c r="S523" i="1" s="1"/>
  <c r="T523" i="1" s="1"/>
  <c r="Q523" i="1" a="1"/>
  <c r="Q523" i="1" s="1"/>
  <c r="C520" i="11"/>
  <c r="S519" i="1" a="1"/>
  <c r="S519" i="1" s="1"/>
  <c r="T519" i="1" s="1"/>
  <c r="Q519" i="1" a="1"/>
  <c r="Q519" i="1" s="1"/>
  <c r="C516" i="11"/>
  <c r="S515" i="1" a="1"/>
  <c r="S515" i="1" s="1"/>
  <c r="T515" i="1" s="1"/>
  <c r="Q515" i="1" a="1"/>
  <c r="Q515" i="1" s="1"/>
  <c r="C512" i="11"/>
  <c r="S511" i="1" a="1"/>
  <c r="S511" i="1" s="1"/>
  <c r="T511" i="1" s="1"/>
  <c r="Q511" i="1" a="1"/>
  <c r="Q511" i="1" s="1"/>
  <c r="C508" i="11"/>
  <c r="S507" i="1" a="1"/>
  <c r="S507" i="1" s="1"/>
  <c r="T507" i="1" s="1"/>
  <c r="Q507" i="1" a="1"/>
  <c r="Q507" i="1" s="1"/>
  <c r="C504" i="11"/>
  <c r="S503" i="1" a="1"/>
  <c r="S503" i="1" s="1"/>
  <c r="T503" i="1" s="1"/>
  <c r="Q503" i="1" a="1"/>
  <c r="Q503" i="1" s="1"/>
  <c r="C500" i="11"/>
  <c r="S499" i="1" a="1"/>
  <c r="S499" i="1" s="1"/>
  <c r="T499" i="1" s="1"/>
  <c r="Q499" i="1" a="1"/>
  <c r="Q499" i="1" s="1"/>
  <c r="C496" i="11"/>
  <c r="S495" i="1" a="1"/>
  <c r="S495" i="1" s="1"/>
  <c r="T495" i="1" s="1"/>
  <c r="Q495" i="1" a="1"/>
  <c r="Q495" i="1" s="1"/>
  <c r="C492" i="11"/>
  <c r="S491" i="1" a="1"/>
  <c r="S491" i="1" s="1"/>
  <c r="T491" i="1" s="1"/>
  <c r="Q491" i="1" a="1"/>
  <c r="Q491" i="1" s="1"/>
  <c r="C488" i="11"/>
  <c r="S487" i="1" a="1"/>
  <c r="S487" i="1" s="1"/>
  <c r="T487" i="1" s="1"/>
  <c r="Q487" i="1" a="1"/>
  <c r="Q487" i="1" s="1"/>
  <c r="C484" i="11"/>
  <c r="S483" i="1" a="1"/>
  <c r="S483" i="1" s="1"/>
  <c r="T483" i="1" s="1"/>
  <c r="Q483" i="1" a="1"/>
  <c r="Q483" i="1" s="1"/>
  <c r="C480" i="11"/>
  <c r="S479" i="1" a="1"/>
  <c r="S479" i="1" s="1"/>
  <c r="T479" i="1" s="1"/>
  <c r="Q479" i="1" a="1"/>
  <c r="Q479" i="1" s="1"/>
  <c r="C476" i="11"/>
  <c r="S475" i="1" a="1"/>
  <c r="S475" i="1" s="1"/>
  <c r="T475" i="1" s="1"/>
  <c r="Q475" i="1" a="1"/>
  <c r="Q475" i="1" s="1"/>
  <c r="C472" i="11"/>
  <c r="S471" i="1" a="1"/>
  <c r="S471" i="1" s="1"/>
  <c r="T471" i="1" s="1"/>
  <c r="Q471" i="1" a="1"/>
  <c r="Q471" i="1" s="1"/>
  <c r="C468" i="11"/>
  <c r="S467" i="1" a="1"/>
  <c r="S467" i="1" s="1"/>
  <c r="T467" i="1" s="1"/>
  <c r="Q467" i="1" a="1"/>
  <c r="Q467" i="1" s="1"/>
  <c r="C464" i="11"/>
  <c r="S463" i="1" a="1"/>
  <c r="S463" i="1" s="1"/>
  <c r="T463" i="1" s="1"/>
  <c r="Q463" i="1" a="1"/>
  <c r="Q463" i="1" s="1"/>
  <c r="C460" i="11"/>
  <c r="S459" i="1" a="1"/>
  <c r="S459" i="1" s="1"/>
  <c r="T459" i="1" s="1"/>
  <c r="Q459" i="1" a="1"/>
  <c r="Q459" i="1" s="1"/>
  <c r="C456" i="11"/>
  <c r="S455" i="1" a="1"/>
  <c r="S455" i="1" s="1"/>
  <c r="T455" i="1" s="1"/>
  <c r="Q455" i="1" a="1"/>
  <c r="Q455" i="1" s="1"/>
  <c r="C452" i="11"/>
  <c r="S451" i="1" a="1"/>
  <c r="S451" i="1" s="1"/>
  <c r="T451" i="1" s="1"/>
  <c r="Q451" i="1" a="1"/>
  <c r="Q451" i="1" s="1"/>
  <c r="C448" i="11"/>
  <c r="S447" i="1" a="1"/>
  <c r="S447" i="1" s="1"/>
  <c r="T447" i="1" s="1"/>
  <c r="Q447" i="1" a="1"/>
  <c r="Q447" i="1" s="1"/>
  <c r="C444" i="11"/>
  <c r="S443" i="1" a="1"/>
  <c r="S443" i="1" s="1"/>
  <c r="T443" i="1" s="1"/>
  <c r="Q443" i="1" a="1"/>
  <c r="Q443" i="1" s="1"/>
  <c r="C440" i="11"/>
  <c r="S439" i="1" a="1"/>
  <c r="S439" i="1" s="1"/>
  <c r="T439" i="1" s="1"/>
  <c r="Q439" i="1" a="1"/>
  <c r="Q439" i="1" s="1"/>
  <c r="C436" i="11"/>
  <c r="S435" i="1" a="1"/>
  <c r="S435" i="1" s="1"/>
  <c r="T435" i="1" s="1"/>
  <c r="Q435" i="1" a="1"/>
  <c r="Q435" i="1" s="1"/>
  <c r="C432" i="11"/>
  <c r="S431" i="1" a="1"/>
  <c r="S431" i="1" s="1"/>
  <c r="T431" i="1" s="1"/>
  <c r="Q431" i="1" a="1"/>
  <c r="Q431" i="1" s="1"/>
  <c r="C428" i="11"/>
  <c r="S427" i="1" a="1"/>
  <c r="S427" i="1" s="1"/>
  <c r="T427" i="1" s="1"/>
  <c r="Q427" i="1" a="1"/>
  <c r="Q427" i="1" s="1"/>
  <c r="C424" i="11"/>
  <c r="S423" i="1" a="1"/>
  <c r="S423" i="1" s="1"/>
  <c r="T423" i="1" s="1"/>
  <c r="Q423" i="1" a="1"/>
  <c r="Q423" i="1" s="1"/>
  <c r="C420" i="11"/>
  <c r="S419" i="1" a="1"/>
  <c r="S419" i="1" s="1"/>
  <c r="T419" i="1" s="1"/>
  <c r="Q419" i="1" a="1"/>
  <c r="Q419" i="1" s="1"/>
  <c r="C416" i="11"/>
  <c r="S415" i="1" a="1"/>
  <c r="S415" i="1" s="1"/>
  <c r="T415" i="1" s="1"/>
  <c r="Q415" i="1" a="1"/>
  <c r="Q415" i="1" s="1"/>
  <c r="C412" i="11"/>
  <c r="S411" i="1" a="1"/>
  <c r="S411" i="1" s="1"/>
  <c r="T411" i="1" s="1"/>
  <c r="Q411" i="1" a="1"/>
  <c r="Q411" i="1" s="1"/>
  <c r="C408" i="11"/>
  <c r="S407" i="1" a="1"/>
  <c r="S407" i="1" s="1"/>
  <c r="T407" i="1" s="1"/>
  <c r="Q407" i="1" a="1"/>
  <c r="Q407" i="1" s="1"/>
  <c r="C404" i="11"/>
  <c r="S403" i="1" a="1"/>
  <c r="S403" i="1" s="1"/>
  <c r="T403" i="1" s="1"/>
  <c r="Q403" i="1" a="1"/>
  <c r="Q403" i="1" s="1"/>
  <c r="C400" i="11"/>
  <c r="S399" i="1" a="1"/>
  <c r="S399" i="1" s="1"/>
  <c r="T399" i="1" s="1"/>
  <c r="Q399" i="1" a="1"/>
  <c r="Q399" i="1" s="1"/>
  <c r="C396" i="11"/>
  <c r="S395" i="1" a="1"/>
  <c r="S395" i="1" s="1"/>
  <c r="T395" i="1" s="1"/>
  <c r="Q395" i="1" a="1"/>
  <c r="Q395" i="1" s="1"/>
  <c r="C392" i="11"/>
  <c r="S391" i="1" a="1"/>
  <c r="S391" i="1" s="1"/>
  <c r="T391" i="1" s="1"/>
  <c r="Q391" i="1" a="1"/>
  <c r="Q391" i="1" s="1"/>
  <c r="C388" i="11"/>
  <c r="S387" i="1" a="1"/>
  <c r="S387" i="1" s="1"/>
  <c r="T387" i="1" s="1"/>
  <c r="Q387" i="1" a="1"/>
  <c r="Q387" i="1" s="1"/>
  <c r="C384" i="11"/>
  <c r="S383" i="1" a="1"/>
  <c r="S383" i="1" s="1"/>
  <c r="T383" i="1" s="1"/>
  <c r="Q383" i="1" a="1"/>
  <c r="Q383" i="1" s="1"/>
  <c r="C380" i="11"/>
  <c r="S379" i="1" a="1"/>
  <c r="S379" i="1" s="1"/>
  <c r="T379" i="1" s="1"/>
  <c r="Q379" i="1" a="1"/>
  <c r="Q379" i="1" s="1"/>
  <c r="C376" i="11"/>
  <c r="S375" i="1" a="1"/>
  <c r="S375" i="1" s="1"/>
  <c r="T375" i="1" s="1"/>
  <c r="Q375" i="1" a="1"/>
  <c r="Q375" i="1" s="1"/>
  <c r="C372" i="11"/>
  <c r="S371" i="1" a="1"/>
  <c r="S371" i="1" s="1"/>
  <c r="T371" i="1" s="1"/>
  <c r="Q371" i="1" a="1"/>
  <c r="Q371" i="1" s="1"/>
  <c r="C368" i="11"/>
  <c r="S367" i="1" a="1"/>
  <c r="S367" i="1" s="1"/>
  <c r="T367" i="1" s="1"/>
  <c r="Q367" i="1" a="1"/>
  <c r="Q367" i="1" s="1"/>
  <c r="C364" i="11"/>
  <c r="S363" i="1" a="1"/>
  <c r="S363" i="1" s="1"/>
  <c r="T363" i="1" s="1"/>
  <c r="Q363" i="1" a="1"/>
  <c r="Q363" i="1" s="1"/>
  <c r="C360" i="11"/>
  <c r="S359" i="1" a="1"/>
  <c r="S359" i="1" s="1"/>
  <c r="T359" i="1" s="1"/>
  <c r="Q359" i="1" a="1"/>
  <c r="Q359" i="1" s="1"/>
  <c r="C356" i="11"/>
  <c r="S355" i="1" a="1"/>
  <c r="S355" i="1" s="1"/>
  <c r="T355" i="1" s="1"/>
  <c r="Q355" i="1" a="1"/>
  <c r="Q355" i="1" s="1"/>
  <c r="C352" i="11"/>
  <c r="S351" i="1" a="1"/>
  <c r="S351" i="1" s="1"/>
  <c r="T351" i="1" s="1"/>
  <c r="Q351" i="1" a="1"/>
  <c r="Q351" i="1" s="1"/>
  <c r="C348" i="11"/>
  <c r="S347" i="1" a="1"/>
  <c r="S347" i="1" s="1"/>
  <c r="T347" i="1" s="1"/>
  <c r="Q347" i="1" a="1"/>
  <c r="Q347" i="1" s="1"/>
  <c r="C344" i="11"/>
  <c r="S343" i="1" a="1"/>
  <c r="S343" i="1" s="1"/>
  <c r="T343" i="1" s="1"/>
  <c r="Q343" i="1" a="1"/>
  <c r="Q343" i="1" s="1"/>
  <c r="C340" i="11"/>
  <c r="S339" i="1" a="1"/>
  <c r="S339" i="1" s="1"/>
  <c r="T339" i="1" s="1"/>
  <c r="Q339" i="1" a="1"/>
  <c r="Q339" i="1" s="1"/>
  <c r="C336" i="11"/>
  <c r="S335" i="1" a="1"/>
  <c r="S335" i="1" s="1"/>
  <c r="T335" i="1" s="1"/>
  <c r="Q335" i="1" a="1"/>
  <c r="Q335" i="1" s="1"/>
  <c r="C332" i="11"/>
  <c r="S331" i="1" a="1"/>
  <c r="S331" i="1" s="1"/>
  <c r="T331" i="1" s="1"/>
  <c r="Q331" i="1" a="1"/>
  <c r="Q331" i="1" s="1"/>
  <c r="C328" i="11"/>
  <c r="S327" i="1" a="1"/>
  <c r="S327" i="1" s="1"/>
  <c r="T327" i="1" s="1"/>
  <c r="Q327" i="1" a="1"/>
  <c r="Q327" i="1" s="1"/>
  <c r="C324" i="11"/>
  <c r="S323" i="1" a="1"/>
  <c r="S323" i="1" s="1"/>
  <c r="T323" i="1" s="1"/>
  <c r="Q323" i="1" a="1"/>
  <c r="Q323" i="1" s="1"/>
  <c r="C320" i="11"/>
  <c r="S319" i="1" a="1"/>
  <c r="S319" i="1" s="1"/>
  <c r="T319" i="1" s="1"/>
  <c r="Q319" i="1" a="1"/>
  <c r="Q319" i="1" s="1"/>
  <c r="C316" i="11"/>
  <c r="S315" i="1" a="1"/>
  <c r="S315" i="1" s="1"/>
  <c r="T315" i="1" s="1"/>
  <c r="Q315" i="1" a="1"/>
  <c r="Q315" i="1" s="1"/>
  <c r="C312" i="11"/>
  <c r="S311" i="1" a="1"/>
  <c r="S311" i="1" s="1"/>
  <c r="T311" i="1" s="1"/>
  <c r="Q311" i="1" a="1"/>
  <c r="Q311" i="1" s="1"/>
  <c r="C308" i="11"/>
  <c r="S307" i="1" a="1"/>
  <c r="S307" i="1" s="1"/>
  <c r="T307" i="1" s="1"/>
  <c r="Q307" i="1" a="1"/>
  <c r="Q307" i="1" s="1"/>
  <c r="C304" i="11"/>
  <c r="S303" i="1" a="1"/>
  <c r="S303" i="1" s="1"/>
  <c r="T303" i="1" s="1"/>
  <c r="Q303" i="1" a="1"/>
  <c r="Q303" i="1" s="1"/>
  <c r="C300" i="11"/>
  <c r="S299" i="1" a="1"/>
  <c r="S299" i="1" s="1"/>
  <c r="T299" i="1" s="1"/>
  <c r="Q299" i="1" a="1"/>
  <c r="Q299" i="1" s="1"/>
  <c r="C296" i="11"/>
  <c r="S295" i="1" a="1"/>
  <c r="S295" i="1" s="1"/>
  <c r="T295" i="1" s="1"/>
  <c r="Q295" i="1" a="1"/>
  <c r="Q295" i="1" s="1"/>
  <c r="C292" i="11"/>
  <c r="S291" i="1" a="1"/>
  <c r="S291" i="1" s="1"/>
  <c r="T291" i="1" s="1"/>
  <c r="Q291" i="1" a="1"/>
  <c r="Q291" i="1" s="1"/>
  <c r="C288" i="11"/>
  <c r="S287" i="1" a="1"/>
  <c r="S287" i="1" s="1"/>
  <c r="T287" i="1" s="1"/>
  <c r="Q287" i="1" a="1"/>
  <c r="Q287" i="1" s="1"/>
  <c r="C284" i="11"/>
  <c r="S283" i="1" a="1"/>
  <c r="S283" i="1" s="1"/>
  <c r="T283" i="1" s="1"/>
  <c r="Q283" i="1" a="1"/>
  <c r="Q283" i="1" s="1"/>
  <c r="C280" i="11"/>
  <c r="S279" i="1" a="1"/>
  <c r="S279" i="1" s="1"/>
  <c r="T279" i="1" s="1"/>
  <c r="Q279" i="1" a="1"/>
  <c r="Q279" i="1" s="1"/>
  <c r="C276" i="11"/>
  <c r="S275" i="1" a="1"/>
  <c r="S275" i="1" s="1"/>
  <c r="T275" i="1" s="1"/>
  <c r="Q275" i="1" a="1"/>
  <c r="Q275" i="1" s="1"/>
  <c r="C272" i="11"/>
  <c r="S271" i="1" a="1"/>
  <c r="S271" i="1" s="1"/>
  <c r="T271" i="1" s="1"/>
  <c r="Q271" i="1" a="1"/>
  <c r="Q271" i="1" s="1"/>
  <c r="C268" i="11"/>
  <c r="S267" i="1" a="1"/>
  <c r="S267" i="1" s="1"/>
  <c r="T267" i="1" s="1"/>
  <c r="Q267" i="1" a="1"/>
  <c r="Q267" i="1" s="1"/>
  <c r="C264" i="11"/>
  <c r="S263" i="1" a="1"/>
  <c r="S263" i="1" s="1"/>
  <c r="T263" i="1" s="1"/>
  <c r="Q263" i="1" a="1"/>
  <c r="Q263" i="1" s="1"/>
  <c r="C260" i="11"/>
  <c r="S259" i="1" a="1"/>
  <c r="S259" i="1" s="1"/>
  <c r="T259" i="1" s="1"/>
  <c r="Q259" i="1" a="1"/>
  <c r="Q259" i="1" s="1"/>
  <c r="C256" i="11"/>
  <c r="S255" i="1" a="1"/>
  <c r="S255" i="1" s="1"/>
  <c r="T255" i="1" s="1"/>
  <c r="Q255" i="1" a="1"/>
  <c r="Q255" i="1" s="1"/>
  <c r="C252" i="11"/>
  <c r="S251" i="1" a="1"/>
  <c r="S251" i="1" s="1"/>
  <c r="T251" i="1" s="1"/>
  <c r="Q251" i="1" a="1"/>
  <c r="Q251" i="1" s="1"/>
  <c r="C248" i="11"/>
  <c r="S247" i="1" a="1"/>
  <c r="S247" i="1" s="1"/>
  <c r="T247" i="1" s="1"/>
  <c r="Q247" i="1" a="1"/>
  <c r="Q247" i="1" s="1"/>
  <c r="C244" i="11"/>
  <c r="S243" i="1" a="1"/>
  <c r="S243" i="1" s="1"/>
  <c r="T243" i="1" s="1"/>
  <c r="Q243" i="1" a="1"/>
  <c r="Q243" i="1" s="1"/>
  <c r="C240" i="11"/>
  <c r="S239" i="1" a="1"/>
  <c r="S239" i="1" s="1"/>
  <c r="T239" i="1" s="1"/>
  <c r="Q239" i="1" a="1"/>
  <c r="Q239" i="1" s="1"/>
  <c r="C236" i="11"/>
  <c r="S235" i="1" a="1"/>
  <c r="S235" i="1" s="1"/>
  <c r="T235" i="1" s="1"/>
  <c r="Q235" i="1" a="1"/>
  <c r="Q235" i="1" s="1"/>
  <c r="C232" i="11"/>
  <c r="S231" i="1" a="1"/>
  <c r="S231" i="1" s="1"/>
  <c r="T231" i="1" s="1"/>
  <c r="Q231" i="1" a="1"/>
  <c r="Q231" i="1" s="1"/>
  <c r="C228" i="11"/>
  <c r="S227" i="1" a="1"/>
  <c r="S227" i="1" s="1"/>
  <c r="T227" i="1" s="1"/>
  <c r="Q227" i="1" a="1"/>
  <c r="Q227" i="1" s="1"/>
  <c r="C224" i="11"/>
  <c r="S223" i="1" a="1"/>
  <c r="S223" i="1" s="1"/>
  <c r="T223" i="1" s="1"/>
  <c r="Q223" i="1" a="1"/>
  <c r="Q223" i="1" s="1"/>
  <c r="C220" i="11"/>
  <c r="S219" i="1" a="1"/>
  <c r="S219" i="1" s="1"/>
  <c r="T219" i="1" s="1"/>
  <c r="Q219" i="1" a="1"/>
  <c r="Q219" i="1" s="1"/>
  <c r="C216" i="11"/>
  <c r="S215" i="1" a="1"/>
  <c r="S215" i="1" s="1"/>
  <c r="T215" i="1" s="1"/>
  <c r="Q215" i="1" a="1"/>
  <c r="Q215" i="1" s="1"/>
  <c r="C212" i="11"/>
  <c r="S211" i="1" a="1"/>
  <c r="S211" i="1" s="1"/>
  <c r="T211" i="1" s="1"/>
  <c r="Q211" i="1" a="1"/>
  <c r="Q211" i="1" s="1"/>
  <c r="C208" i="11"/>
  <c r="S207" i="1" a="1"/>
  <c r="S207" i="1" s="1"/>
  <c r="T207" i="1" s="1"/>
  <c r="Q207" i="1" a="1"/>
  <c r="Q207" i="1" s="1"/>
  <c r="C204" i="11"/>
  <c r="S203" i="1" a="1"/>
  <c r="S203" i="1" s="1"/>
  <c r="T203" i="1" s="1"/>
  <c r="Q203" i="1" a="1"/>
  <c r="Q203" i="1" s="1"/>
  <c r="C200" i="11"/>
  <c r="S199" i="1" a="1"/>
  <c r="S199" i="1" s="1"/>
  <c r="T199" i="1" s="1"/>
  <c r="Q199" i="1" a="1"/>
  <c r="Q199" i="1" s="1"/>
  <c r="C196" i="11"/>
  <c r="S195" i="1" a="1"/>
  <c r="S195" i="1" s="1"/>
  <c r="T195" i="1" s="1"/>
  <c r="Q195" i="1" a="1"/>
  <c r="Q195" i="1" s="1"/>
  <c r="C192" i="11"/>
  <c r="S191" i="1" a="1"/>
  <c r="S191" i="1" s="1"/>
  <c r="T191" i="1" s="1"/>
  <c r="Q191" i="1" a="1"/>
  <c r="Q191" i="1" s="1"/>
  <c r="C188" i="11"/>
  <c r="S187" i="1" a="1"/>
  <c r="S187" i="1" s="1"/>
  <c r="T187" i="1" s="1"/>
  <c r="Q187" i="1" a="1"/>
  <c r="Q187" i="1" s="1"/>
  <c r="C184" i="11"/>
  <c r="S183" i="1" a="1"/>
  <c r="S183" i="1" s="1"/>
  <c r="T183" i="1" s="1"/>
  <c r="Q183" i="1" a="1"/>
  <c r="Q183" i="1" s="1"/>
  <c r="C180" i="11"/>
  <c r="S179" i="1" a="1"/>
  <c r="S179" i="1" s="1"/>
  <c r="T179" i="1" s="1"/>
  <c r="Q179" i="1" a="1"/>
  <c r="Q179" i="1" s="1"/>
  <c r="C176" i="11"/>
  <c r="S175" i="1" a="1"/>
  <c r="S175" i="1" s="1"/>
  <c r="T175" i="1" s="1"/>
  <c r="Q175" i="1" a="1"/>
  <c r="Q175" i="1" s="1"/>
  <c r="C172" i="11"/>
  <c r="S171" i="1" a="1"/>
  <c r="S171" i="1" s="1"/>
  <c r="T171" i="1" s="1"/>
  <c r="Q171" i="1" a="1"/>
  <c r="Q171" i="1" s="1"/>
  <c r="C168" i="11"/>
  <c r="S167" i="1" a="1"/>
  <c r="S167" i="1" s="1"/>
  <c r="T167" i="1" s="1"/>
  <c r="Q167" i="1" a="1"/>
  <c r="Q167" i="1" s="1"/>
  <c r="C164" i="11"/>
  <c r="S163" i="1" a="1"/>
  <c r="S163" i="1" s="1"/>
  <c r="T163" i="1" s="1"/>
  <c r="Q163" i="1" a="1"/>
  <c r="Q163" i="1" s="1"/>
  <c r="C160" i="11"/>
  <c r="S159" i="1" a="1"/>
  <c r="S159" i="1" s="1"/>
  <c r="T159" i="1" s="1"/>
  <c r="Q159" i="1" a="1"/>
  <c r="Q159" i="1" s="1"/>
  <c r="C156" i="11"/>
  <c r="S155" i="1" a="1"/>
  <c r="S155" i="1" s="1"/>
  <c r="T155" i="1" s="1"/>
  <c r="Q155" i="1" a="1"/>
  <c r="Q155" i="1" s="1"/>
  <c r="C152" i="11"/>
  <c r="S151" i="1" a="1"/>
  <c r="S151" i="1" s="1"/>
  <c r="T151" i="1" s="1"/>
  <c r="Q151" i="1" a="1"/>
  <c r="Q151" i="1" s="1"/>
  <c r="C148" i="11"/>
  <c r="S147" i="1" a="1"/>
  <c r="S147" i="1" s="1"/>
  <c r="T147" i="1" s="1"/>
  <c r="Q147" i="1" a="1"/>
  <c r="Q147" i="1" s="1"/>
  <c r="C144" i="11"/>
  <c r="S143" i="1" a="1"/>
  <c r="S143" i="1" s="1"/>
  <c r="T143" i="1" s="1"/>
  <c r="Q143" i="1" a="1"/>
  <c r="Q143" i="1" s="1"/>
  <c r="C140" i="11"/>
  <c r="S139" i="1" a="1"/>
  <c r="S139" i="1" s="1"/>
  <c r="T139" i="1" s="1"/>
  <c r="Q139" i="1" a="1"/>
  <c r="Q139" i="1" s="1"/>
  <c r="C136" i="11"/>
  <c r="S135" i="1" a="1"/>
  <c r="S135" i="1" s="1"/>
  <c r="T135" i="1" s="1"/>
  <c r="Q135" i="1" a="1"/>
  <c r="Q135" i="1" s="1"/>
  <c r="C132" i="11"/>
  <c r="S131" i="1" a="1"/>
  <c r="S131" i="1" s="1"/>
  <c r="T131" i="1" s="1"/>
  <c r="Q131" i="1" a="1"/>
  <c r="Q131" i="1" s="1"/>
  <c r="C128" i="11"/>
  <c r="S127" i="1" a="1"/>
  <c r="S127" i="1" s="1"/>
  <c r="T127" i="1" s="1"/>
  <c r="Q127" i="1" a="1"/>
  <c r="Q127" i="1" s="1"/>
  <c r="C124" i="11"/>
  <c r="S123" i="1" a="1"/>
  <c r="S123" i="1" s="1"/>
  <c r="T123" i="1" s="1"/>
  <c r="Q123" i="1" a="1"/>
  <c r="Q123" i="1" s="1"/>
  <c r="C120" i="11"/>
  <c r="S119" i="1" a="1"/>
  <c r="S119" i="1" s="1"/>
  <c r="T119" i="1" s="1"/>
  <c r="Q119" i="1" a="1"/>
  <c r="Q119" i="1" s="1"/>
  <c r="C116" i="11"/>
  <c r="S115" i="1" a="1"/>
  <c r="S115" i="1" s="1"/>
  <c r="T115" i="1" s="1"/>
  <c r="Q115" i="1" a="1"/>
  <c r="Q115" i="1" s="1"/>
  <c r="C112" i="11"/>
  <c r="S111" i="1" a="1"/>
  <c r="S111" i="1" s="1"/>
  <c r="T111" i="1" s="1"/>
  <c r="Q111" i="1" a="1"/>
  <c r="Q111" i="1" s="1"/>
  <c r="C108" i="11"/>
  <c r="S107" i="1" a="1"/>
  <c r="S107" i="1" s="1"/>
  <c r="T107" i="1" s="1"/>
  <c r="Q107" i="1" a="1"/>
  <c r="Q107" i="1" s="1"/>
  <c r="C104" i="11"/>
  <c r="S103" i="1" a="1"/>
  <c r="S103" i="1" s="1"/>
  <c r="T103" i="1" s="1"/>
  <c r="Q103" i="1" a="1"/>
  <c r="Q103" i="1" s="1"/>
  <c r="C100" i="11"/>
  <c r="S99" i="1" a="1"/>
  <c r="S99" i="1" s="1"/>
  <c r="T99" i="1" s="1"/>
  <c r="Q99" i="1" a="1"/>
  <c r="Q99" i="1" s="1"/>
  <c r="C96" i="11"/>
  <c r="S95" i="1" a="1"/>
  <c r="S95" i="1" s="1"/>
  <c r="T95" i="1" s="1"/>
  <c r="Q95" i="1" a="1"/>
  <c r="Q95" i="1" s="1"/>
  <c r="C92" i="11"/>
  <c r="S91" i="1" a="1"/>
  <c r="S91" i="1" s="1"/>
  <c r="T91" i="1" s="1"/>
  <c r="Q91" i="1" a="1"/>
  <c r="Q91" i="1" s="1"/>
  <c r="C88" i="11"/>
  <c r="S87" i="1" a="1"/>
  <c r="S87" i="1" s="1"/>
  <c r="T87" i="1" s="1"/>
  <c r="Q87" i="1" a="1"/>
  <c r="Q87" i="1" s="1"/>
  <c r="C84" i="11"/>
  <c r="S83" i="1" a="1"/>
  <c r="S83" i="1" s="1"/>
  <c r="T83" i="1" s="1"/>
  <c r="Q83" i="1" a="1"/>
  <c r="Q83" i="1" s="1"/>
  <c r="C80" i="11"/>
  <c r="S79" i="1" a="1"/>
  <c r="S79" i="1" s="1"/>
  <c r="T79" i="1" s="1"/>
  <c r="Q79" i="1" a="1"/>
  <c r="Q79" i="1" s="1"/>
  <c r="C76" i="11"/>
  <c r="S75" i="1" a="1"/>
  <c r="S75" i="1" s="1"/>
  <c r="T75" i="1" s="1"/>
  <c r="Q75" i="1" a="1"/>
  <c r="Q75" i="1" s="1"/>
  <c r="C72" i="11"/>
  <c r="S71" i="1" a="1"/>
  <c r="S71" i="1" s="1"/>
  <c r="T71" i="1" s="1"/>
  <c r="Q71" i="1" a="1"/>
  <c r="Q71" i="1" s="1"/>
  <c r="C68" i="11"/>
  <c r="S67" i="1" a="1"/>
  <c r="S67" i="1" s="1"/>
  <c r="T67" i="1" s="1"/>
  <c r="Q67" i="1" a="1"/>
  <c r="Q67" i="1" s="1"/>
  <c r="C64" i="11"/>
  <c r="C60" i="11"/>
  <c r="S60" i="1" a="1"/>
  <c r="S60" i="1" s="1"/>
  <c r="T60" i="1" s="1"/>
  <c r="Q60" i="1" a="1"/>
  <c r="Q60" i="1" s="1"/>
  <c r="C56" i="11"/>
  <c r="C52" i="11"/>
  <c r="C48" i="11"/>
  <c r="C44" i="11"/>
  <c r="C40" i="11"/>
  <c r="C36" i="11"/>
  <c r="C32" i="11"/>
  <c r="C28" i="11"/>
  <c r="C24" i="11"/>
  <c r="C20" i="11"/>
  <c r="C16" i="11"/>
  <c r="C12" i="11"/>
  <c r="C8" i="11"/>
  <c r="C4" i="11"/>
  <c r="E814" i="11"/>
  <c r="E806" i="11"/>
  <c r="E802" i="11"/>
  <c r="E790" i="11"/>
  <c r="E786" i="11"/>
  <c r="E782" i="11"/>
  <c r="E774" i="11"/>
  <c r="E762" i="11"/>
  <c r="E754" i="11"/>
  <c r="E750" i="11"/>
  <c r="E746" i="11"/>
  <c r="E730" i="11"/>
  <c r="E726" i="11"/>
  <c r="E714" i="11"/>
  <c r="E670" i="11"/>
  <c r="E666" i="11"/>
  <c r="E626" i="11"/>
  <c r="E618" i="11"/>
  <c r="E570" i="11"/>
  <c r="E558" i="11"/>
  <c r="E550" i="11"/>
  <c r="E542" i="11"/>
  <c r="E534" i="11"/>
  <c r="E522" i="11"/>
  <c r="E518" i="11"/>
  <c r="E514" i="11"/>
  <c r="E498" i="11"/>
  <c r="E490" i="11"/>
  <c r="E478" i="11"/>
  <c r="E462" i="11"/>
  <c r="E458" i="11"/>
  <c r="E438" i="11"/>
  <c r="E414" i="11"/>
  <c r="E398" i="11"/>
  <c r="E394" i="11"/>
  <c r="E386" i="11"/>
  <c r="E350" i="11"/>
  <c r="E298" i="11"/>
  <c r="E290" i="11"/>
  <c r="E254" i="11"/>
  <c r="E234" i="11"/>
  <c r="E230" i="11"/>
  <c r="E210" i="11"/>
  <c r="E190" i="11"/>
  <c r="E162" i="11"/>
  <c r="E154" i="11"/>
  <c r="E146" i="11"/>
  <c r="E134" i="11"/>
  <c r="E130" i="11"/>
  <c r="E110" i="11"/>
  <c r="E102" i="11"/>
  <c r="E54" i="11"/>
  <c r="E26" i="11"/>
  <c r="E22" i="11"/>
  <c r="E14" i="11"/>
  <c r="C821" i="11"/>
  <c r="S820" i="1" a="1"/>
  <c r="S820" i="1" s="1"/>
  <c r="T820" i="1" s="1"/>
  <c r="Q820" i="1" a="1"/>
  <c r="Q820" i="1" s="1"/>
  <c r="C817" i="11"/>
  <c r="S816" i="1" a="1"/>
  <c r="S816" i="1" s="1"/>
  <c r="T816" i="1" s="1"/>
  <c r="Q816" i="1" a="1"/>
  <c r="Q816" i="1" s="1"/>
  <c r="C813" i="11"/>
  <c r="S812" i="1" a="1"/>
  <c r="S812" i="1" s="1"/>
  <c r="T812" i="1" s="1"/>
  <c r="Q812" i="1" a="1"/>
  <c r="Q812" i="1" s="1"/>
  <c r="C809" i="11"/>
  <c r="S808" i="1" a="1"/>
  <c r="S808" i="1" s="1"/>
  <c r="T808" i="1" s="1"/>
  <c r="Q808" i="1" a="1"/>
  <c r="Q808" i="1" s="1"/>
  <c r="C805" i="11"/>
  <c r="S804" i="1" a="1"/>
  <c r="S804" i="1" s="1"/>
  <c r="T804" i="1" s="1"/>
  <c r="Q804" i="1" a="1"/>
  <c r="Q804" i="1" s="1"/>
  <c r="C801" i="11"/>
  <c r="S800" i="1" a="1"/>
  <c r="S800" i="1" s="1"/>
  <c r="T800" i="1" s="1"/>
  <c r="Q800" i="1" a="1"/>
  <c r="Q800" i="1" s="1"/>
  <c r="C797" i="11"/>
  <c r="S796" i="1" a="1"/>
  <c r="S796" i="1" s="1"/>
  <c r="T796" i="1" s="1"/>
  <c r="Q796" i="1" a="1"/>
  <c r="Q796" i="1" s="1"/>
  <c r="C793" i="11"/>
  <c r="S792" i="1" a="1"/>
  <c r="S792" i="1" s="1"/>
  <c r="T792" i="1" s="1"/>
  <c r="Q792" i="1" a="1"/>
  <c r="Q792" i="1" s="1"/>
  <c r="C789" i="11"/>
  <c r="S788" i="1" a="1"/>
  <c r="S788" i="1" s="1"/>
  <c r="T788" i="1" s="1"/>
  <c r="Q788" i="1" a="1"/>
  <c r="Q788" i="1" s="1"/>
  <c r="C785" i="11"/>
  <c r="S784" i="1" a="1"/>
  <c r="S784" i="1" s="1"/>
  <c r="T784" i="1" s="1"/>
  <c r="Q784" i="1" a="1"/>
  <c r="Q784" i="1" s="1"/>
  <c r="C781" i="11"/>
  <c r="S780" i="1" a="1"/>
  <c r="S780" i="1" s="1"/>
  <c r="T780" i="1" s="1"/>
  <c r="Q780" i="1" a="1"/>
  <c r="Q780" i="1" s="1"/>
  <c r="C777" i="11"/>
  <c r="S776" i="1" a="1"/>
  <c r="S776" i="1" s="1"/>
  <c r="T776" i="1" s="1"/>
  <c r="Q776" i="1" a="1"/>
  <c r="Q776" i="1" s="1"/>
  <c r="C773" i="11"/>
  <c r="S772" i="1" a="1"/>
  <c r="S772" i="1" s="1"/>
  <c r="T772" i="1" s="1"/>
  <c r="Q772" i="1" a="1"/>
  <c r="Q772" i="1" s="1"/>
  <c r="C769" i="11"/>
  <c r="S768" i="1" a="1"/>
  <c r="S768" i="1" s="1"/>
  <c r="T768" i="1" s="1"/>
  <c r="Q768" i="1" a="1"/>
  <c r="Q768" i="1" s="1"/>
  <c r="C765" i="11"/>
  <c r="S764" i="1" a="1"/>
  <c r="S764" i="1" s="1"/>
  <c r="T764" i="1" s="1"/>
  <c r="Q764" i="1" a="1"/>
  <c r="Q764" i="1" s="1"/>
  <c r="C761" i="11"/>
  <c r="S760" i="1" a="1"/>
  <c r="S760" i="1" s="1"/>
  <c r="T760" i="1" s="1"/>
  <c r="Q760" i="1" a="1"/>
  <c r="Q760" i="1" s="1"/>
  <c r="C757" i="11"/>
  <c r="S756" i="1" a="1"/>
  <c r="S756" i="1" s="1"/>
  <c r="T756" i="1" s="1"/>
  <c r="Q756" i="1" a="1"/>
  <c r="Q756" i="1" s="1"/>
  <c r="C753" i="11"/>
  <c r="S752" i="1" a="1"/>
  <c r="S752" i="1" s="1"/>
  <c r="T752" i="1" s="1"/>
  <c r="Q752" i="1" a="1"/>
  <c r="Q752" i="1" s="1"/>
  <c r="C749" i="11"/>
  <c r="S748" i="1" a="1"/>
  <c r="S748" i="1" s="1"/>
  <c r="T748" i="1" s="1"/>
  <c r="Q748" i="1" a="1"/>
  <c r="Q748" i="1" s="1"/>
  <c r="C745" i="11"/>
  <c r="S744" i="1" a="1"/>
  <c r="S744" i="1" s="1"/>
  <c r="T744" i="1" s="1"/>
  <c r="Q744" i="1" a="1"/>
  <c r="Q744" i="1" s="1"/>
  <c r="C741" i="11"/>
  <c r="S740" i="1" a="1"/>
  <c r="S740" i="1" s="1"/>
  <c r="T740" i="1" s="1"/>
  <c r="Q740" i="1" a="1"/>
  <c r="Q740" i="1" s="1"/>
  <c r="C737" i="11"/>
  <c r="S736" i="1" a="1"/>
  <c r="S736" i="1" s="1"/>
  <c r="T736" i="1" s="1"/>
  <c r="Q736" i="1" a="1"/>
  <c r="Q736" i="1" s="1"/>
  <c r="C733" i="11"/>
  <c r="S732" i="1" a="1"/>
  <c r="S732" i="1" s="1"/>
  <c r="T732" i="1" s="1"/>
  <c r="Q732" i="1" a="1"/>
  <c r="Q732" i="1" s="1"/>
  <c r="C729" i="11"/>
  <c r="S728" i="1" a="1"/>
  <c r="S728" i="1" s="1"/>
  <c r="T728" i="1" s="1"/>
  <c r="Q728" i="1" a="1"/>
  <c r="Q728" i="1" s="1"/>
  <c r="C725" i="11"/>
  <c r="S724" i="1" a="1"/>
  <c r="S724" i="1" s="1"/>
  <c r="T724" i="1" s="1"/>
  <c r="Q724" i="1" a="1"/>
  <c r="Q724" i="1" s="1"/>
  <c r="C721" i="11"/>
  <c r="S720" i="1" a="1"/>
  <c r="S720" i="1" s="1"/>
  <c r="T720" i="1" s="1"/>
  <c r="Q720" i="1" a="1"/>
  <c r="Q720" i="1" s="1"/>
  <c r="C717" i="11"/>
  <c r="S716" i="1" a="1"/>
  <c r="S716" i="1" s="1"/>
  <c r="T716" i="1" s="1"/>
  <c r="Q716" i="1" a="1"/>
  <c r="Q716" i="1" s="1"/>
  <c r="C713" i="11"/>
  <c r="S712" i="1" a="1"/>
  <c r="S712" i="1" s="1"/>
  <c r="T712" i="1" s="1"/>
  <c r="Q712" i="1" a="1"/>
  <c r="Q712" i="1" s="1"/>
  <c r="C709" i="11"/>
  <c r="S708" i="1" a="1"/>
  <c r="S708" i="1" s="1"/>
  <c r="T708" i="1" s="1"/>
  <c r="Q708" i="1" a="1"/>
  <c r="Q708" i="1" s="1"/>
  <c r="C705" i="11"/>
  <c r="S704" i="1" a="1"/>
  <c r="S704" i="1" s="1"/>
  <c r="T704" i="1" s="1"/>
  <c r="Q704" i="1" a="1"/>
  <c r="Q704" i="1" s="1"/>
  <c r="C701" i="11"/>
  <c r="S700" i="1" a="1"/>
  <c r="S700" i="1" s="1"/>
  <c r="T700" i="1" s="1"/>
  <c r="Q700" i="1" a="1"/>
  <c r="Q700" i="1" s="1"/>
  <c r="C697" i="11"/>
  <c r="S696" i="1" a="1"/>
  <c r="S696" i="1" s="1"/>
  <c r="T696" i="1" s="1"/>
  <c r="Q696" i="1" a="1"/>
  <c r="Q696" i="1" s="1"/>
  <c r="C693" i="11"/>
  <c r="S692" i="1" a="1"/>
  <c r="S692" i="1" s="1"/>
  <c r="T692" i="1" s="1"/>
  <c r="Q692" i="1" a="1"/>
  <c r="Q692" i="1" s="1"/>
  <c r="C689" i="11"/>
  <c r="S688" i="1" a="1"/>
  <c r="S688" i="1" s="1"/>
  <c r="T688" i="1" s="1"/>
  <c r="Q688" i="1" a="1"/>
  <c r="Q688" i="1" s="1"/>
  <c r="C685" i="11"/>
  <c r="S684" i="1" a="1"/>
  <c r="S684" i="1" s="1"/>
  <c r="T684" i="1" s="1"/>
  <c r="Q684" i="1" a="1"/>
  <c r="Q684" i="1" s="1"/>
  <c r="C681" i="11"/>
  <c r="S680" i="1" a="1"/>
  <c r="S680" i="1" s="1"/>
  <c r="T680" i="1" s="1"/>
  <c r="Q680" i="1" a="1"/>
  <c r="Q680" i="1" s="1"/>
  <c r="C677" i="11"/>
  <c r="S676" i="1" a="1"/>
  <c r="S676" i="1" s="1"/>
  <c r="T676" i="1" s="1"/>
  <c r="Q676" i="1" a="1"/>
  <c r="Q676" i="1" s="1"/>
  <c r="C673" i="11"/>
  <c r="S672" i="1" a="1"/>
  <c r="S672" i="1" s="1"/>
  <c r="T672" i="1" s="1"/>
  <c r="Q672" i="1" a="1"/>
  <c r="Q672" i="1" s="1"/>
  <c r="C669" i="11"/>
  <c r="S668" i="1" a="1"/>
  <c r="S668" i="1" s="1"/>
  <c r="T668" i="1" s="1"/>
  <c r="Q668" i="1" a="1"/>
  <c r="Q668" i="1" s="1"/>
  <c r="C665" i="11"/>
  <c r="S664" i="1" a="1"/>
  <c r="S664" i="1" s="1"/>
  <c r="T664" i="1" s="1"/>
  <c r="Q664" i="1" a="1"/>
  <c r="Q664" i="1" s="1"/>
  <c r="C661" i="11"/>
  <c r="S660" i="1" a="1"/>
  <c r="S660" i="1" s="1"/>
  <c r="T660" i="1" s="1"/>
  <c r="Q660" i="1" a="1"/>
  <c r="Q660" i="1" s="1"/>
  <c r="C657" i="11"/>
  <c r="S656" i="1" a="1"/>
  <c r="S656" i="1" s="1"/>
  <c r="T656" i="1" s="1"/>
  <c r="Q656" i="1" a="1"/>
  <c r="Q656" i="1" s="1"/>
  <c r="C653" i="11"/>
  <c r="S652" i="1" a="1"/>
  <c r="S652" i="1" s="1"/>
  <c r="T652" i="1" s="1"/>
  <c r="Q652" i="1" a="1"/>
  <c r="Q652" i="1" s="1"/>
  <c r="C649" i="11"/>
  <c r="S648" i="1" a="1"/>
  <c r="S648" i="1" s="1"/>
  <c r="T648" i="1" s="1"/>
  <c r="Q648" i="1" a="1"/>
  <c r="Q648" i="1" s="1"/>
  <c r="C645" i="11"/>
  <c r="S644" i="1" a="1"/>
  <c r="S644" i="1" s="1"/>
  <c r="T644" i="1" s="1"/>
  <c r="Q644" i="1" a="1"/>
  <c r="Q644" i="1" s="1"/>
  <c r="C641" i="11"/>
  <c r="S640" i="1" a="1"/>
  <c r="S640" i="1" s="1"/>
  <c r="T640" i="1" s="1"/>
  <c r="Q640" i="1" a="1"/>
  <c r="Q640" i="1" s="1"/>
  <c r="C637" i="11"/>
  <c r="S636" i="1" a="1"/>
  <c r="S636" i="1" s="1"/>
  <c r="T636" i="1" s="1"/>
  <c r="Q636" i="1" a="1"/>
  <c r="Q636" i="1" s="1"/>
  <c r="C633" i="11"/>
  <c r="S632" i="1" a="1"/>
  <c r="S632" i="1" s="1"/>
  <c r="T632" i="1" s="1"/>
  <c r="Q632" i="1" a="1"/>
  <c r="Q632" i="1" s="1"/>
  <c r="C629" i="11"/>
  <c r="S628" i="1" a="1"/>
  <c r="S628" i="1" s="1"/>
  <c r="T628" i="1" s="1"/>
  <c r="Q628" i="1" a="1"/>
  <c r="Q628" i="1" s="1"/>
  <c r="C625" i="11"/>
  <c r="S624" i="1" a="1"/>
  <c r="S624" i="1" s="1"/>
  <c r="T624" i="1" s="1"/>
  <c r="Q624" i="1" a="1"/>
  <c r="Q624" i="1" s="1"/>
  <c r="C621" i="11"/>
  <c r="S620" i="1" a="1"/>
  <c r="S620" i="1" s="1"/>
  <c r="T620" i="1" s="1"/>
  <c r="Q620" i="1" a="1"/>
  <c r="Q620" i="1" s="1"/>
  <c r="C617" i="11"/>
  <c r="S616" i="1" a="1"/>
  <c r="S616" i="1" s="1"/>
  <c r="T616" i="1" s="1"/>
  <c r="Q616" i="1" a="1"/>
  <c r="Q616" i="1" s="1"/>
  <c r="C613" i="11"/>
  <c r="S612" i="1" a="1"/>
  <c r="S612" i="1" s="1"/>
  <c r="T612" i="1" s="1"/>
  <c r="Q612" i="1" a="1"/>
  <c r="Q612" i="1" s="1"/>
  <c r="C609" i="11"/>
  <c r="S608" i="1" a="1"/>
  <c r="S608" i="1" s="1"/>
  <c r="T608" i="1" s="1"/>
  <c r="Q608" i="1" a="1"/>
  <c r="Q608" i="1" s="1"/>
  <c r="C605" i="11"/>
  <c r="S604" i="1" a="1"/>
  <c r="S604" i="1" s="1"/>
  <c r="T604" i="1" s="1"/>
  <c r="Q604" i="1" a="1"/>
  <c r="Q604" i="1" s="1"/>
  <c r="C601" i="11"/>
  <c r="S600" i="1" a="1"/>
  <c r="S600" i="1" s="1"/>
  <c r="T600" i="1" s="1"/>
  <c r="Q600" i="1" a="1"/>
  <c r="Q600" i="1" s="1"/>
  <c r="C597" i="11"/>
  <c r="S596" i="1" a="1"/>
  <c r="S596" i="1" s="1"/>
  <c r="T596" i="1" s="1"/>
  <c r="Q596" i="1" a="1"/>
  <c r="Q596" i="1" s="1"/>
  <c r="C593" i="11"/>
  <c r="S592" i="1" a="1"/>
  <c r="S592" i="1" s="1"/>
  <c r="T592" i="1" s="1"/>
  <c r="Q592" i="1" a="1"/>
  <c r="Q592" i="1" s="1"/>
  <c r="C589" i="11"/>
  <c r="S588" i="1" a="1"/>
  <c r="S588" i="1" s="1"/>
  <c r="T588" i="1" s="1"/>
  <c r="Q588" i="1" a="1"/>
  <c r="Q588" i="1" s="1"/>
  <c r="C585" i="11"/>
  <c r="S584" i="1" a="1"/>
  <c r="S584" i="1" s="1"/>
  <c r="T584" i="1" s="1"/>
  <c r="Q584" i="1" a="1"/>
  <c r="Q584" i="1" s="1"/>
  <c r="C581" i="11"/>
  <c r="S580" i="1" a="1"/>
  <c r="S580" i="1" s="1"/>
  <c r="T580" i="1" s="1"/>
  <c r="Q580" i="1" a="1"/>
  <c r="Q580" i="1" s="1"/>
  <c r="C577" i="11"/>
  <c r="S576" i="1" a="1"/>
  <c r="S576" i="1" s="1"/>
  <c r="T576" i="1" s="1"/>
  <c r="Q576" i="1" a="1"/>
  <c r="Q576" i="1" s="1"/>
  <c r="C573" i="11"/>
  <c r="S572" i="1" a="1"/>
  <c r="S572" i="1" s="1"/>
  <c r="T572" i="1" s="1"/>
  <c r="Q572" i="1" a="1"/>
  <c r="Q572" i="1" s="1"/>
  <c r="C569" i="11"/>
  <c r="S568" i="1" a="1"/>
  <c r="S568" i="1" s="1"/>
  <c r="T568" i="1" s="1"/>
  <c r="Q568" i="1" a="1"/>
  <c r="Q568" i="1" s="1"/>
  <c r="C565" i="11"/>
  <c r="S564" i="1" a="1"/>
  <c r="S564" i="1" s="1"/>
  <c r="T564" i="1" s="1"/>
  <c r="Q564" i="1" a="1"/>
  <c r="Q564" i="1" s="1"/>
  <c r="C561" i="11"/>
  <c r="S560" i="1" a="1"/>
  <c r="S560" i="1" s="1"/>
  <c r="T560" i="1" s="1"/>
  <c r="Q560" i="1" a="1"/>
  <c r="Q560" i="1" s="1"/>
  <c r="C557" i="11"/>
  <c r="S556" i="1" a="1"/>
  <c r="S556" i="1" s="1"/>
  <c r="T556" i="1" s="1"/>
  <c r="Q556" i="1" a="1"/>
  <c r="Q556" i="1" s="1"/>
  <c r="C553" i="11"/>
  <c r="S552" i="1" a="1"/>
  <c r="S552" i="1" s="1"/>
  <c r="T552" i="1" s="1"/>
  <c r="Q552" i="1" a="1"/>
  <c r="Q552" i="1" s="1"/>
  <c r="C549" i="11"/>
  <c r="S548" i="1" a="1"/>
  <c r="S548" i="1" s="1"/>
  <c r="T548" i="1" s="1"/>
  <c r="Q548" i="1" a="1"/>
  <c r="Q548" i="1" s="1"/>
  <c r="C545" i="11"/>
  <c r="S544" i="1" a="1"/>
  <c r="S544" i="1" s="1"/>
  <c r="T544" i="1" s="1"/>
  <c r="Q544" i="1" a="1"/>
  <c r="Q544" i="1" s="1"/>
  <c r="C541" i="11"/>
  <c r="S540" i="1" a="1"/>
  <c r="S540" i="1" s="1"/>
  <c r="T540" i="1" s="1"/>
  <c r="Q540" i="1" a="1"/>
  <c r="Q540" i="1" s="1"/>
  <c r="C537" i="11"/>
  <c r="S536" i="1" a="1"/>
  <c r="S536" i="1" s="1"/>
  <c r="T536" i="1" s="1"/>
  <c r="Q536" i="1" a="1"/>
  <c r="Q536" i="1" s="1"/>
  <c r="C533" i="11"/>
  <c r="S532" i="1" a="1"/>
  <c r="S532" i="1" s="1"/>
  <c r="T532" i="1" s="1"/>
  <c r="Q532" i="1" a="1"/>
  <c r="Q532" i="1" s="1"/>
  <c r="C529" i="11"/>
  <c r="S528" i="1" a="1"/>
  <c r="S528" i="1" s="1"/>
  <c r="T528" i="1" s="1"/>
  <c r="Q528" i="1" a="1"/>
  <c r="Q528" i="1" s="1"/>
  <c r="C525" i="11"/>
  <c r="S524" i="1" a="1"/>
  <c r="S524" i="1" s="1"/>
  <c r="T524" i="1" s="1"/>
  <c r="Q524" i="1" a="1"/>
  <c r="Q524" i="1" s="1"/>
  <c r="C521" i="11"/>
  <c r="S520" i="1" a="1"/>
  <c r="S520" i="1" s="1"/>
  <c r="T520" i="1" s="1"/>
  <c r="Q520" i="1" a="1"/>
  <c r="Q520" i="1" s="1"/>
  <c r="C517" i="11"/>
  <c r="S516" i="1" a="1"/>
  <c r="S516" i="1" s="1"/>
  <c r="T516" i="1" s="1"/>
  <c r="Q516" i="1" a="1"/>
  <c r="Q516" i="1" s="1"/>
  <c r="C513" i="11"/>
  <c r="S512" i="1" a="1"/>
  <c r="S512" i="1" s="1"/>
  <c r="T512" i="1" s="1"/>
  <c r="Q512" i="1" a="1"/>
  <c r="Q512" i="1" s="1"/>
  <c r="C509" i="11"/>
  <c r="S508" i="1" a="1"/>
  <c r="S508" i="1" s="1"/>
  <c r="T508" i="1" s="1"/>
  <c r="Q508" i="1" a="1"/>
  <c r="Q508" i="1" s="1"/>
  <c r="C505" i="11"/>
  <c r="S504" i="1" a="1"/>
  <c r="S504" i="1" s="1"/>
  <c r="T504" i="1" s="1"/>
  <c r="Q504" i="1" a="1"/>
  <c r="Q504" i="1" s="1"/>
  <c r="C501" i="11"/>
  <c r="S500" i="1" a="1"/>
  <c r="S500" i="1" s="1"/>
  <c r="T500" i="1" s="1"/>
  <c r="Q500" i="1" a="1"/>
  <c r="Q500" i="1" s="1"/>
  <c r="C497" i="11"/>
  <c r="S496" i="1" a="1"/>
  <c r="S496" i="1" s="1"/>
  <c r="T496" i="1" s="1"/>
  <c r="Q496" i="1" a="1"/>
  <c r="Q496" i="1" s="1"/>
  <c r="C493" i="11"/>
  <c r="S492" i="1" a="1"/>
  <c r="S492" i="1" s="1"/>
  <c r="T492" i="1" s="1"/>
  <c r="Q492" i="1" a="1"/>
  <c r="Q492" i="1" s="1"/>
  <c r="C489" i="11"/>
  <c r="S488" i="1" a="1"/>
  <c r="S488" i="1" s="1"/>
  <c r="T488" i="1" s="1"/>
  <c r="Q488" i="1" a="1"/>
  <c r="Q488" i="1" s="1"/>
  <c r="C485" i="11"/>
  <c r="S484" i="1" a="1"/>
  <c r="S484" i="1" s="1"/>
  <c r="T484" i="1" s="1"/>
  <c r="Q484" i="1" a="1"/>
  <c r="Q484" i="1" s="1"/>
  <c r="C481" i="11"/>
  <c r="S480" i="1" a="1"/>
  <c r="S480" i="1" s="1"/>
  <c r="T480" i="1" s="1"/>
  <c r="Q480" i="1" a="1"/>
  <c r="Q480" i="1" s="1"/>
  <c r="C477" i="11"/>
  <c r="S476" i="1" a="1"/>
  <c r="S476" i="1" s="1"/>
  <c r="T476" i="1" s="1"/>
  <c r="Q476" i="1" a="1"/>
  <c r="Q476" i="1" s="1"/>
  <c r="C473" i="11"/>
  <c r="S472" i="1" a="1"/>
  <c r="S472" i="1" s="1"/>
  <c r="T472" i="1" s="1"/>
  <c r="Q472" i="1" a="1"/>
  <c r="Q472" i="1" s="1"/>
  <c r="C469" i="11"/>
  <c r="S468" i="1" a="1"/>
  <c r="S468" i="1" s="1"/>
  <c r="T468" i="1" s="1"/>
  <c r="Q468" i="1" a="1"/>
  <c r="Q468" i="1" s="1"/>
  <c r="C465" i="11"/>
  <c r="S464" i="1" a="1"/>
  <c r="S464" i="1" s="1"/>
  <c r="T464" i="1" s="1"/>
  <c r="Q464" i="1" a="1"/>
  <c r="Q464" i="1" s="1"/>
  <c r="C461" i="11"/>
  <c r="S460" i="1" a="1"/>
  <c r="S460" i="1" s="1"/>
  <c r="T460" i="1" s="1"/>
  <c r="Q460" i="1" a="1"/>
  <c r="Q460" i="1" s="1"/>
  <c r="C457" i="11"/>
  <c r="S456" i="1" a="1"/>
  <c r="S456" i="1" s="1"/>
  <c r="T456" i="1" s="1"/>
  <c r="Q456" i="1" a="1"/>
  <c r="Q456" i="1" s="1"/>
  <c r="C453" i="11"/>
  <c r="S452" i="1" a="1"/>
  <c r="S452" i="1" s="1"/>
  <c r="T452" i="1" s="1"/>
  <c r="Q452" i="1" a="1"/>
  <c r="Q452" i="1" s="1"/>
  <c r="C449" i="11"/>
  <c r="S448" i="1" a="1"/>
  <c r="S448" i="1" s="1"/>
  <c r="T448" i="1" s="1"/>
  <c r="Q448" i="1" a="1"/>
  <c r="Q448" i="1" s="1"/>
  <c r="C445" i="11"/>
  <c r="S444" i="1" a="1"/>
  <c r="S444" i="1" s="1"/>
  <c r="T444" i="1" s="1"/>
  <c r="Q444" i="1" a="1"/>
  <c r="Q444" i="1" s="1"/>
  <c r="C441" i="11"/>
  <c r="S440" i="1" a="1"/>
  <c r="S440" i="1" s="1"/>
  <c r="T440" i="1" s="1"/>
  <c r="Q440" i="1" a="1"/>
  <c r="Q440" i="1" s="1"/>
  <c r="C437" i="11"/>
  <c r="S436" i="1" a="1"/>
  <c r="S436" i="1" s="1"/>
  <c r="T436" i="1" s="1"/>
  <c r="Q436" i="1" a="1"/>
  <c r="Q436" i="1" s="1"/>
  <c r="C433" i="11"/>
  <c r="S432" i="1" a="1"/>
  <c r="S432" i="1" s="1"/>
  <c r="T432" i="1" s="1"/>
  <c r="Q432" i="1" a="1"/>
  <c r="Q432" i="1" s="1"/>
  <c r="C429" i="11"/>
  <c r="S428" i="1" a="1"/>
  <c r="S428" i="1" s="1"/>
  <c r="T428" i="1" s="1"/>
  <c r="Q428" i="1" a="1"/>
  <c r="Q428" i="1" s="1"/>
  <c r="C425" i="11"/>
  <c r="S424" i="1" a="1"/>
  <c r="S424" i="1" s="1"/>
  <c r="T424" i="1" s="1"/>
  <c r="Q424" i="1" a="1"/>
  <c r="Q424" i="1" s="1"/>
  <c r="C421" i="11"/>
  <c r="S420" i="1" a="1"/>
  <c r="S420" i="1" s="1"/>
  <c r="T420" i="1" s="1"/>
  <c r="Q420" i="1" a="1"/>
  <c r="Q420" i="1" s="1"/>
  <c r="C417" i="11"/>
  <c r="S416" i="1" a="1"/>
  <c r="S416" i="1" s="1"/>
  <c r="T416" i="1" s="1"/>
  <c r="Q416" i="1" a="1"/>
  <c r="Q416" i="1" s="1"/>
  <c r="C413" i="11"/>
  <c r="S412" i="1" a="1"/>
  <c r="S412" i="1" s="1"/>
  <c r="T412" i="1" s="1"/>
  <c r="Q412" i="1" a="1"/>
  <c r="Q412" i="1" s="1"/>
  <c r="C409" i="11"/>
  <c r="S408" i="1" a="1"/>
  <c r="S408" i="1" s="1"/>
  <c r="T408" i="1" s="1"/>
  <c r="Q408" i="1" a="1"/>
  <c r="Q408" i="1" s="1"/>
  <c r="C405" i="11"/>
  <c r="S404" i="1" a="1"/>
  <c r="S404" i="1" s="1"/>
  <c r="T404" i="1" s="1"/>
  <c r="Q404" i="1" a="1"/>
  <c r="Q404" i="1" s="1"/>
  <c r="C401" i="11"/>
  <c r="S400" i="1" a="1"/>
  <c r="S400" i="1" s="1"/>
  <c r="T400" i="1" s="1"/>
  <c r="Q400" i="1" a="1"/>
  <c r="Q400" i="1" s="1"/>
  <c r="C397" i="11"/>
  <c r="S396" i="1" a="1"/>
  <c r="S396" i="1" s="1"/>
  <c r="T396" i="1" s="1"/>
  <c r="Q396" i="1" a="1"/>
  <c r="Q396" i="1" s="1"/>
  <c r="C393" i="11"/>
  <c r="S392" i="1" a="1"/>
  <c r="S392" i="1" s="1"/>
  <c r="T392" i="1" s="1"/>
  <c r="Q392" i="1" a="1"/>
  <c r="Q392" i="1" s="1"/>
  <c r="C389" i="11"/>
  <c r="S388" i="1" a="1"/>
  <c r="S388" i="1" s="1"/>
  <c r="T388" i="1" s="1"/>
  <c r="Q388" i="1" a="1"/>
  <c r="Q388" i="1" s="1"/>
  <c r="C385" i="11"/>
  <c r="S384" i="1" a="1"/>
  <c r="S384" i="1" s="1"/>
  <c r="T384" i="1" s="1"/>
  <c r="Q384" i="1" a="1"/>
  <c r="Q384" i="1" s="1"/>
  <c r="C381" i="11"/>
  <c r="S380" i="1" a="1"/>
  <c r="S380" i="1" s="1"/>
  <c r="T380" i="1" s="1"/>
  <c r="Q380" i="1" a="1"/>
  <c r="Q380" i="1" s="1"/>
  <c r="C377" i="11"/>
  <c r="S376" i="1" a="1"/>
  <c r="S376" i="1" s="1"/>
  <c r="T376" i="1" s="1"/>
  <c r="Q376" i="1" a="1"/>
  <c r="Q376" i="1" s="1"/>
  <c r="C373" i="11"/>
  <c r="S372" i="1" a="1"/>
  <c r="S372" i="1" s="1"/>
  <c r="T372" i="1" s="1"/>
  <c r="Q372" i="1" a="1"/>
  <c r="Q372" i="1" s="1"/>
  <c r="C369" i="11"/>
  <c r="S368" i="1" a="1"/>
  <c r="S368" i="1" s="1"/>
  <c r="T368" i="1" s="1"/>
  <c r="Q368" i="1" a="1"/>
  <c r="Q368" i="1" s="1"/>
  <c r="C365" i="11"/>
  <c r="S364" i="1" a="1"/>
  <c r="S364" i="1" s="1"/>
  <c r="T364" i="1" s="1"/>
  <c r="Q364" i="1" a="1"/>
  <c r="Q364" i="1" s="1"/>
  <c r="C361" i="11"/>
  <c r="S360" i="1" a="1"/>
  <c r="S360" i="1" s="1"/>
  <c r="T360" i="1" s="1"/>
  <c r="Q360" i="1" a="1"/>
  <c r="Q360" i="1" s="1"/>
  <c r="C357" i="11"/>
  <c r="S356" i="1" a="1"/>
  <c r="S356" i="1" s="1"/>
  <c r="T356" i="1" s="1"/>
  <c r="Q356" i="1" a="1"/>
  <c r="Q356" i="1" s="1"/>
  <c r="C353" i="11"/>
  <c r="S352" i="1" a="1"/>
  <c r="S352" i="1" s="1"/>
  <c r="T352" i="1" s="1"/>
  <c r="Q352" i="1" a="1"/>
  <c r="Q352" i="1" s="1"/>
  <c r="C349" i="11"/>
  <c r="S348" i="1" a="1"/>
  <c r="S348" i="1" s="1"/>
  <c r="T348" i="1" s="1"/>
  <c r="Q348" i="1" a="1"/>
  <c r="Q348" i="1" s="1"/>
  <c r="C345" i="11"/>
  <c r="S344" i="1" a="1"/>
  <c r="S344" i="1" s="1"/>
  <c r="T344" i="1" s="1"/>
  <c r="Q344" i="1" a="1"/>
  <c r="Q344" i="1" s="1"/>
  <c r="C341" i="11"/>
  <c r="S340" i="1" a="1"/>
  <c r="S340" i="1" s="1"/>
  <c r="T340" i="1" s="1"/>
  <c r="Q340" i="1" a="1"/>
  <c r="Q340" i="1" s="1"/>
  <c r="C337" i="11"/>
  <c r="S336" i="1" a="1"/>
  <c r="S336" i="1" s="1"/>
  <c r="T336" i="1" s="1"/>
  <c r="Q336" i="1" a="1"/>
  <c r="Q336" i="1" s="1"/>
  <c r="C333" i="11"/>
  <c r="S332" i="1" a="1"/>
  <c r="S332" i="1" s="1"/>
  <c r="T332" i="1" s="1"/>
  <c r="Q332" i="1" a="1"/>
  <c r="Q332" i="1" s="1"/>
  <c r="C329" i="11"/>
  <c r="S328" i="1" a="1"/>
  <c r="S328" i="1" s="1"/>
  <c r="T328" i="1" s="1"/>
  <c r="Q328" i="1" a="1"/>
  <c r="Q328" i="1" s="1"/>
  <c r="C325" i="11"/>
  <c r="S324" i="1" a="1"/>
  <c r="S324" i="1" s="1"/>
  <c r="T324" i="1" s="1"/>
  <c r="Q324" i="1" a="1"/>
  <c r="Q324" i="1" s="1"/>
  <c r="C321" i="11"/>
  <c r="S320" i="1" a="1"/>
  <c r="S320" i="1" s="1"/>
  <c r="T320" i="1" s="1"/>
  <c r="Q320" i="1" a="1"/>
  <c r="Q320" i="1" s="1"/>
  <c r="C317" i="11"/>
  <c r="S316" i="1" a="1"/>
  <c r="S316" i="1" s="1"/>
  <c r="T316" i="1" s="1"/>
  <c r="Q316" i="1" a="1"/>
  <c r="Q316" i="1" s="1"/>
  <c r="C313" i="11"/>
  <c r="S312" i="1" a="1"/>
  <c r="S312" i="1" s="1"/>
  <c r="T312" i="1" s="1"/>
  <c r="Q312" i="1" a="1"/>
  <c r="Q312" i="1" s="1"/>
  <c r="C309" i="11"/>
  <c r="S308" i="1" a="1"/>
  <c r="S308" i="1" s="1"/>
  <c r="T308" i="1" s="1"/>
  <c r="Q308" i="1" a="1"/>
  <c r="Q308" i="1" s="1"/>
  <c r="C305" i="11"/>
  <c r="S304" i="1" a="1"/>
  <c r="S304" i="1" s="1"/>
  <c r="T304" i="1" s="1"/>
  <c r="Q304" i="1" a="1"/>
  <c r="Q304" i="1" s="1"/>
  <c r="C301" i="11"/>
  <c r="S300" i="1" a="1"/>
  <c r="S300" i="1" s="1"/>
  <c r="T300" i="1" s="1"/>
  <c r="Q300" i="1" a="1"/>
  <c r="Q300" i="1" s="1"/>
  <c r="C297" i="11"/>
  <c r="S296" i="1" a="1"/>
  <c r="S296" i="1" s="1"/>
  <c r="T296" i="1" s="1"/>
  <c r="Q296" i="1" a="1"/>
  <c r="Q296" i="1" s="1"/>
  <c r="C293" i="11"/>
  <c r="S292" i="1" a="1"/>
  <c r="S292" i="1" s="1"/>
  <c r="T292" i="1" s="1"/>
  <c r="Q292" i="1" a="1"/>
  <c r="Q292" i="1" s="1"/>
  <c r="C289" i="11"/>
  <c r="S288" i="1" a="1"/>
  <c r="S288" i="1" s="1"/>
  <c r="T288" i="1" s="1"/>
  <c r="Q288" i="1" a="1"/>
  <c r="Q288" i="1" s="1"/>
  <c r="C285" i="11"/>
  <c r="S284" i="1" a="1"/>
  <c r="S284" i="1" s="1"/>
  <c r="T284" i="1" s="1"/>
  <c r="Q284" i="1" a="1"/>
  <c r="Q284" i="1" s="1"/>
  <c r="C281" i="11"/>
  <c r="S280" i="1" a="1"/>
  <c r="S280" i="1" s="1"/>
  <c r="T280" i="1" s="1"/>
  <c r="Q280" i="1" a="1"/>
  <c r="Q280" i="1" s="1"/>
  <c r="C277" i="11"/>
  <c r="S276" i="1" a="1"/>
  <c r="S276" i="1" s="1"/>
  <c r="T276" i="1" s="1"/>
  <c r="Q276" i="1" a="1"/>
  <c r="Q276" i="1" s="1"/>
  <c r="C273" i="11"/>
  <c r="S272" i="1" a="1"/>
  <c r="S272" i="1" s="1"/>
  <c r="T272" i="1" s="1"/>
  <c r="Q272" i="1" a="1"/>
  <c r="Q272" i="1" s="1"/>
  <c r="C269" i="11"/>
  <c r="S268" i="1" a="1"/>
  <c r="S268" i="1" s="1"/>
  <c r="T268" i="1" s="1"/>
  <c r="Q268" i="1" a="1"/>
  <c r="Q268" i="1" s="1"/>
  <c r="C265" i="11"/>
  <c r="S264" i="1" a="1"/>
  <c r="S264" i="1" s="1"/>
  <c r="T264" i="1" s="1"/>
  <c r="Q264" i="1" a="1"/>
  <c r="Q264" i="1" s="1"/>
  <c r="C261" i="11"/>
  <c r="S260" i="1" a="1"/>
  <c r="S260" i="1" s="1"/>
  <c r="T260" i="1" s="1"/>
  <c r="Q260" i="1" a="1"/>
  <c r="Q260" i="1" s="1"/>
  <c r="C257" i="11"/>
  <c r="S256" i="1" a="1"/>
  <c r="S256" i="1" s="1"/>
  <c r="T256" i="1" s="1"/>
  <c r="Q256" i="1" a="1"/>
  <c r="Q256" i="1" s="1"/>
  <c r="C253" i="11"/>
  <c r="S252" i="1" a="1"/>
  <c r="S252" i="1" s="1"/>
  <c r="T252" i="1" s="1"/>
  <c r="Q252" i="1" a="1"/>
  <c r="Q252" i="1" s="1"/>
  <c r="C249" i="11"/>
  <c r="S248" i="1" a="1"/>
  <c r="S248" i="1" s="1"/>
  <c r="T248" i="1" s="1"/>
  <c r="Q248" i="1" a="1"/>
  <c r="Q248" i="1" s="1"/>
  <c r="C245" i="11"/>
  <c r="S244" i="1" a="1"/>
  <c r="S244" i="1" s="1"/>
  <c r="T244" i="1" s="1"/>
  <c r="Q244" i="1" a="1"/>
  <c r="Q244" i="1" s="1"/>
  <c r="C241" i="11"/>
  <c r="S240" i="1" a="1"/>
  <c r="S240" i="1" s="1"/>
  <c r="T240" i="1" s="1"/>
  <c r="Q240" i="1" a="1"/>
  <c r="Q240" i="1" s="1"/>
  <c r="C237" i="11"/>
  <c r="S236" i="1" a="1"/>
  <c r="S236" i="1" s="1"/>
  <c r="T236" i="1" s="1"/>
  <c r="Q236" i="1" a="1"/>
  <c r="Q236" i="1" s="1"/>
  <c r="C233" i="11"/>
  <c r="S232" i="1" a="1"/>
  <c r="S232" i="1" s="1"/>
  <c r="T232" i="1" s="1"/>
  <c r="Q232" i="1" a="1"/>
  <c r="Q232" i="1" s="1"/>
  <c r="C229" i="11"/>
  <c r="S228" i="1" a="1"/>
  <c r="S228" i="1" s="1"/>
  <c r="T228" i="1" s="1"/>
  <c r="Q228" i="1" a="1"/>
  <c r="Q228" i="1" s="1"/>
  <c r="C225" i="11"/>
  <c r="S224" i="1" a="1"/>
  <c r="S224" i="1" s="1"/>
  <c r="T224" i="1" s="1"/>
  <c r="Q224" i="1" a="1"/>
  <c r="Q224" i="1" s="1"/>
  <c r="C221" i="11"/>
  <c r="S220" i="1" a="1"/>
  <c r="S220" i="1" s="1"/>
  <c r="T220" i="1" s="1"/>
  <c r="Q220" i="1" a="1"/>
  <c r="Q220" i="1" s="1"/>
  <c r="C217" i="11"/>
  <c r="S216" i="1" a="1"/>
  <c r="S216" i="1" s="1"/>
  <c r="T216" i="1" s="1"/>
  <c r="Q216" i="1" a="1"/>
  <c r="Q216" i="1" s="1"/>
  <c r="C213" i="11"/>
  <c r="S212" i="1" a="1"/>
  <c r="S212" i="1" s="1"/>
  <c r="T212" i="1" s="1"/>
  <c r="Q212" i="1" a="1"/>
  <c r="Q212" i="1" s="1"/>
  <c r="C209" i="11"/>
  <c r="S208" i="1" a="1"/>
  <c r="S208" i="1" s="1"/>
  <c r="T208" i="1" s="1"/>
  <c r="Q208" i="1" a="1"/>
  <c r="Q208" i="1" s="1"/>
  <c r="C205" i="11"/>
  <c r="S204" i="1" a="1"/>
  <c r="S204" i="1" s="1"/>
  <c r="T204" i="1" s="1"/>
  <c r="Q204" i="1" a="1"/>
  <c r="Q204" i="1" s="1"/>
  <c r="C201" i="11"/>
  <c r="S200" i="1" a="1"/>
  <c r="S200" i="1" s="1"/>
  <c r="T200" i="1" s="1"/>
  <c r="Q200" i="1" a="1"/>
  <c r="Q200" i="1" s="1"/>
  <c r="C197" i="11"/>
  <c r="S196" i="1" a="1"/>
  <c r="S196" i="1" s="1"/>
  <c r="T196" i="1" s="1"/>
  <c r="Q196" i="1" a="1"/>
  <c r="Q196" i="1" s="1"/>
  <c r="C193" i="11"/>
  <c r="S192" i="1" a="1"/>
  <c r="S192" i="1" s="1"/>
  <c r="T192" i="1" s="1"/>
  <c r="Q192" i="1" a="1"/>
  <c r="Q192" i="1" s="1"/>
  <c r="C189" i="11"/>
  <c r="S188" i="1" a="1"/>
  <c r="S188" i="1" s="1"/>
  <c r="T188" i="1" s="1"/>
  <c r="Q188" i="1" a="1"/>
  <c r="Q188" i="1" s="1"/>
  <c r="C185" i="11"/>
  <c r="S184" i="1" a="1"/>
  <c r="S184" i="1" s="1"/>
  <c r="T184" i="1" s="1"/>
  <c r="Q184" i="1" a="1"/>
  <c r="Q184" i="1" s="1"/>
  <c r="C181" i="11"/>
  <c r="S180" i="1" a="1"/>
  <c r="S180" i="1" s="1"/>
  <c r="T180" i="1" s="1"/>
  <c r="Q180" i="1" a="1"/>
  <c r="Q180" i="1" s="1"/>
  <c r="C177" i="11"/>
  <c r="S176" i="1" a="1"/>
  <c r="S176" i="1" s="1"/>
  <c r="T176" i="1" s="1"/>
  <c r="Q176" i="1" a="1"/>
  <c r="Q176" i="1" s="1"/>
  <c r="C173" i="11"/>
  <c r="S172" i="1" a="1"/>
  <c r="S172" i="1" s="1"/>
  <c r="T172" i="1" s="1"/>
  <c r="Q172" i="1" a="1"/>
  <c r="Q172" i="1" s="1"/>
  <c r="C169" i="11"/>
  <c r="S168" i="1" a="1"/>
  <c r="S168" i="1" s="1"/>
  <c r="T168" i="1" s="1"/>
  <c r="Q168" i="1" a="1"/>
  <c r="Q168" i="1" s="1"/>
  <c r="C165" i="11"/>
  <c r="S164" i="1" a="1"/>
  <c r="S164" i="1" s="1"/>
  <c r="T164" i="1" s="1"/>
  <c r="Q164" i="1" a="1"/>
  <c r="Q164" i="1" s="1"/>
  <c r="C161" i="11"/>
  <c r="S160" i="1" a="1"/>
  <c r="S160" i="1" s="1"/>
  <c r="T160" i="1" s="1"/>
  <c r="Q160" i="1" a="1"/>
  <c r="Q160" i="1" s="1"/>
  <c r="C157" i="11"/>
  <c r="S156" i="1" a="1"/>
  <c r="S156" i="1" s="1"/>
  <c r="T156" i="1" s="1"/>
  <c r="Q156" i="1" a="1"/>
  <c r="Q156" i="1" s="1"/>
  <c r="C153" i="11"/>
  <c r="S152" i="1" a="1"/>
  <c r="S152" i="1" s="1"/>
  <c r="T152" i="1" s="1"/>
  <c r="Q152" i="1" a="1"/>
  <c r="Q152" i="1" s="1"/>
  <c r="C149" i="11"/>
  <c r="S148" i="1" a="1"/>
  <c r="S148" i="1" s="1"/>
  <c r="T148" i="1" s="1"/>
  <c r="Q148" i="1" a="1"/>
  <c r="Q148" i="1" s="1"/>
  <c r="C145" i="11"/>
  <c r="S144" i="1" a="1"/>
  <c r="S144" i="1" s="1"/>
  <c r="T144" i="1" s="1"/>
  <c r="Q144" i="1" a="1"/>
  <c r="Q144" i="1" s="1"/>
  <c r="C141" i="11"/>
  <c r="S140" i="1" a="1"/>
  <c r="S140" i="1" s="1"/>
  <c r="T140" i="1" s="1"/>
  <c r="Q140" i="1" a="1"/>
  <c r="Q140" i="1" s="1"/>
  <c r="C137" i="11"/>
  <c r="S136" i="1" a="1"/>
  <c r="S136" i="1" s="1"/>
  <c r="T136" i="1" s="1"/>
  <c r="Q136" i="1" a="1"/>
  <c r="Q136" i="1" s="1"/>
  <c r="C133" i="11"/>
  <c r="S132" i="1" a="1"/>
  <c r="S132" i="1" s="1"/>
  <c r="T132" i="1" s="1"/>
  <c r="Q132" i="1" a="1"/>
  <c r="Q132" i="1" s="1"/>
  <c r="C129" i="11"/>
  <c r="S128" i="1" a="1"/>
  <c r="S128" i="1" s="1"/>
  <c r="T128" i="1" s="1"/>
  <c r="Q128" i="1" a="1"/>
  <c r="Q128" i="1" s="1"/>
  <c r="C125" i="11"/>
  <c r="S124" i="1" a="1"/>
  <c r="S124" i="1" s="1"/>
  <c r="T124" i="1" s="1"/>
  <c r="Q124" i="1" a="1"/>
  <c r="Q124" i="1" s="1"/>
  <c r="C121" i="11"/>
  <c r="S120" i="1" a="1"/>
  <c r="S120" i="1" s="1"/>
  <c r="T120" i="1" s="1"/>
  <c r="Q120" i="1" a="1"/>
  <c r="Q120" i="1" s="1"/>
  <c r="C117" i="11"/>
  <c r="S116" i="1" a="1"/>
  <c r="S116" i="1" s="1"/>
  <c r="T116" i="1" s="1"/>
  <c r="Q116" i="1" a="1"/>
  <c r="Q116" i="1" s="1"/>
  <c r="C113" i="11"/>
  <c r="S112" i="1" a="1"/>
  <c r="S112" i="1" s="1"/>
  <c r="T112" i="1" s="1"/>
  <c r="Q112" i="1" a="1"/>
  <c r="Q112" i="1" s="1"/>
  <c r="C109" i="11"/>
  <c r="S108" i="1" a="1"/>
  <c r="S108" i="1" s="1"/>
  <c r="T108" i="1" s="1"/>
  <c r="Q108" i="1" a="1"/>
  <c r="Q108" i="1" s="1"/>
  <c r="C105" i="11"/>
  <c r="S104" i="1" a="1"/>
  <c r="S104" i="1" s="1"/>
  <c r="T104" i="1" s="1"/>
  <c r="Q104" i="1" a="1"/>
  <c r="Q104" i="1" s="1"/>
  <c r="C101" i="11"/>
  <c r="S100" i="1" a="1"/>
  <c r="S100" i="1" s="1"/>
  <c r="T100" i="1" s="1"/>
  <c r="Q100" i="1" a="1"/>
  <c r="Q100" i="1" s="1"/>
  <c r="C97" i="11"/>
  <c r="S96" i="1" a="1"/>
  <c r="S96" i="1" s="1"/>
  <c r="T96" i="1" s="1"/>
  <c r="Q96" i="1" a="1"/>
  <c r="Q96" i="1" s="1"/>
  <c r="C93" i="11"/>
  <c r="S92" i="1" a="1"/>
  <c r="S92" i="1" s="1"/>
  <c r="T92" i="1" s="1"/>
  <c r="Q92" i="1" a="1"/>
  <c r="Q92" i="1" s="1"/>
  <c r="C89" i="11"/>
  <c r="S88" i="1" a="1"/>
  <c r="S88" i="1" s="1"/>
  <c r="T88" i="1" s="1"/>
  <c r="Q88" i="1" a="1"/>
  <c r="Q88" i="1" s="1"/>
  <c r="C85" i="11"/>
  <c r="S84" i="1" a="1"/>
  <c r="S84" i="1" s="1"/>
  <c r="T84" i="1" s="1"/>
  <c r="Q84" i="1" a="1"/>
  <c r="Q84" i="1" s="1"/>
  <c r="C81" i="11"/>
  <c r="S80" i="1" a="1"/>
  <c r="S80" i="1" s="1"/>
  <c r="T80" i="1" s="1"/>
  <c r="Q80" i="1" a="1"/>
  <c r="Q80" i="1" s="1"/>
  <c r="C77" i="11"/>
  <c r="S76" i="1" a="1"/>
  <c r="S76" i="1" s="1"/>
  <c r="T76" i="1" s="1"/>
  <c r="Q76" i="1" a="1"/>
  <c r="Q76" i="1" s="1"/>
  <c r="C73" i="11"/>
  <c r="S72" i="1" a="1"/>
  <c r="S72" i="1" s="1"/>
  <c r="T72" i="1" s="1"/>
  <c r="Q72" i="1" a="1"/>
  <c r="Q72" i="1" s="1"/>
  <c r="C69" i="11"/>
  <c r="S68" i="1" a="1"/>
  <c r="S68" i="1" s="1"/>
  <c r="T68" i="1" s="1"/>
  <c r="Q68" i="1" a="1"/>
  <c r="Q68" i="1" s="1"/>
  <c r="C65" i="11"/>
  <c r="S64" i="1" a="1"/>
  <c r="S64" i="1" s="1"/>
  <c r="T64" i="1" s="1"/>
  <c r="Q64" i="1" a="1"/>
  <c r="Q64" i="1" s="1"/>
  <c r="C61" i="11"/>
  <c r="S61" i="1" a="1"/>
  <c r="S61" i="1" s="1"/>
  <c r="T61" i="1" s="1"/>
  <c r="Q61" i="1" a="1"/>
  <c r="Q61" i="1" s="1"/>
  <c r="C57" i="11"/>
  <c r="C53" i="11"/>
  <c r="C49" i="11"/>
  <c r="C45" i="11"/>
  <c r="C41" i="11"/>
  <c r="C37" i="11"/>
  <c r="C33" i="11"/>
  <c r="C29" i="11"/>
  <c r="C25" i="11"/>
  <c r="C21" i="11"/>
  <c r="C17" i="11"/>
  <c r="C13" i="11"/>
  <c r="C9" i="11"/>
  <c r="C5" i="11"/>
  <c r="E819" i="11"/>
  <c r="E811" i="11"/>
  <c r="E787" i="11"/>
  <c r="E783" i="11"/>
  <c r="E767" i="11"/>
  <c r="E727" i="11"/>
  <c r="E715" i="11"/>
  <c r="E699" i="11"/>
  <c r="E675" i="11"/>
  <c r="E667" i="11"/>
  <c r="E651" i="11"/>
  <c r="E627" i="11"/>
  <c r="E619" i="11"/>
  <c r="E603" i="11"/>
  <c r="E595" i="11"/>
  <c r="E567" i="11"/>
  <c r="E563" i="11"/>
  <c r="E543" i="11"/>
  <c r="E535" i="11"/>
  <c r="E527" i="11"/>
  <c r="E523" i="11"/>
  <c r="E519" i="11"/>
  <c r="E515" i="11"/>
  <c r="E511" i="11"/>
  <c r="E491" i="11"/>
  <c r="E471" i="11"/>
  <c r="E459" i="11"/>
  <c r="E455" i="11"/>
  <c r="E451" i="11"/>
  <c r="E443" i="11"/>
  <c r="E435" i="11"/>
  <c r="E411" i="11"/>
  <c r="E399" i="11"/>
  <c r="E391" i="11"/>
  <c r="E387" i="11"/>
  <c r="E351" i="11"/>
  <c r="E347" i="11"/>
  <c r="E343" i="11"/>
  <c r="E315" i="11"/>
  <c r="E311" i="11"/>
  <c r="E291" i="11"/>
  <c r="E275" i="11"/>
  <c r="E271" i="11"/>
  <c r="E259" i="11"/>
  <c r="E255" i="11"/>
  <c r="E251" i="11"/>
  <c r="E243" i="11"/>
  <c r="E227" i="11"/>
  <c r="E207" i="11"/>
  <c r="E199" i="11"/>
  <c r="E191" i="11"/>
  <c r="E187" i="11"/>
  <c r="E163" i="11"/>
  <c r="E155" i="11"/>
  <c r="E131" i="11"/>
  <c r="E123" i="11"/>
  <c r="E107" i="11"/>
  <c r="E99" i="11"/>
  <c r="E39" i="11"/>
  <c r="E27" i="11"/>
  <c r="C822" i="11"/>
  <c r="S821" i="1" a="1"/>
  <c r="S821" i="1" s="1"/>
  <c r="T821" i="1" s="1"/>
  <c r="Q821" i="1" a="1"/>
  <c r="Q821" i="1" s="1"/>
  <c r="C818" i="11"/>
  <c r="S817" i="1" a="1"/>
  <c r="S817" i="1" s="1"/>
  <c r="T817" i="1" s="1"/>
  <c r="Q817" i="1" a="1"/>
  <c r="Q817" i="1" s="1"/>
  <c r="C814" i="11"/>
  <c r="S813" i="1" a="1"/>
  <c r="S813" i="1" s="1"/>
  <c r="T813" i="1" s="1"/>
  <c r="Q813" i="1" a="1"/>
  <c r="Q813" i="1" s="1"/>
  <c r="C810" i="11"/>
  <c r="S809" i="1" a="1"/>
  <c r="S809" i="1" s="1"/>
  <c r="T809" i="1" s="1"/>
  <c r="Q809" i="1" a="1"/>
  <c r="Q809" i="1" s="1"/>
  <c r="C806" i="11"/>
  <c r="S805" i="1" a="1"/>
  <c r="S805" i="1" s="1"/>
  <c r="T805" i="1" s="1"/>
  <c r="Q805" i="1" a="1"/>
  <c r="Q805" i="1" s="1"/>
  <c r="C802" i="11"/>
  <c r="S801" i="1" a="1"/>
  <c r="S801" i="1" s="1"/>
  <c r="T801" i="1" s="1"/>
  <c r="Q801" i="1" a="1"/>
  <c r="Q801" i="1" s="1"/>
  <c r="C798" i="11"/>
  <c r="S797" i="1" a="1"/>
  <c r="S797" i="1" s="1"/>
  <c r="T797" i="1" s="1"/>
  <c r="Q797" i="1" a="1"/>
  <c r="Q797" i="1" s="1"/>
  <c r="C794" i="11"/>
  <c r="S793" i="1" a="1"/>
  <c r="S793" i="1" s="1"/>
  <c r="T793" i="1" s="1"/>
  <c r="Q793" i="1" a="1"/>
  <c r="Q793" i="1" s="1"/>
  <c r="C790" i="11"/>
  <c r="S789" i="1" a="1"/>
  <c r="S789" i="1" s="1"/>
  <c r="T789" i="1" s="1"/>
  <c r="Q789" i="1" a="1"/>
  <c r="Q789" i="1" s="1"/>
  <c r="C786" i="11"/>
  <c r="S785" i="1" a="1"/>
  <c r="S785" i="1" s="1"/>
  <c r="T785" i="1" s="1"/>
  <c r="Q785" i="1" a="1"/>
  <c r="Q785" i="1" s="1"/>
  <c r="C782" i="11"/>
  <c r="S781" i="1" a="1"/>
  <c r="S781" i="1" s="1"/>
  <c r="T781" i="1" s="1"/>
  <c r="Q781" i="1" a="1"/>
  <c r="Q781" i="1" s="1"/>
  <c r="C778" i="11"/>
  <c r="S777" i="1" a="1"/>
  <c r="S777" i="1" s="1"/>
  <c r="T777" i="1" s="1"/>
  <c r="Q777" i="1" a="1"/>
  <c r="Q777" i="1" s="1"/>
  <c r="C774" i="11"/>
  <c r="S773" i="1" a="1"/>
  <c r="S773" i="1" s="1"/>
  <c r="T773" i="1" s="1"/>
  <c r="Q773" i="1" a="1"/>
  <c r="Q773" i="1" s="1"/>
  <c r="C770" i="11"/>
  <c r="S769" i="1" a="1"/>
  <c r="S769" i="1" s="1"/>
  <c r="T769" i="1" s="1"/>
  <c r="Q769" i="1" a="1"/>
  <c r="Q769" i="1" s="1"/>
  <c r="C766" i="11"/>
  <c r="S765" i="1" a="1"/>
  <c r="S765" i="1" s="1"/>
  <c r="T765" i="1" s="1"/>
  <c r="Q765" i="1" a="1"/>
  <c r="Q765" i="1" s="1"/>
  <c r="C762" i="11"/>
  <c r="S761" i="1" a="1"/>
  <c r="S761" i="1" s="1"/>
  <c r="T761" i="1" s="1"/>
  <c r="Q761" i="1" a="1"/>
  <c r="Q761" i="1" s="1"/>
  <c r="C758" i="11"/>
  <c r="S757" i="1" a="1"/>
  <c r="S757" i="1" s="1"/>
  <c r="T757" i="1" s="1"/>
  <c r="Q757" i="1" a="1"/>
  <c r="Q757" i="1" s="1"/>
  <c r="C754" i="11"/>
  <c r="S753" i="1" a="1"/>
  <c r="S753" i="1" s="1"/>
  <c r="T753" i="1" s="1"/>
  <c r="Q753" i="1" a="1"/>
  <c r="Q753" i="1" s="1"/>
  <c r="C750" i="11"/>
  <c r="S749" i="1" a="1"/>
  <c r="S749" i="1" s="1"/>
  <c r="T749" i="1" s="1"/>
  <c r="Q749" i="1" a="1"/>
  <c r="Q749" i="1" s="1"/>
  <c r="C746" i="11"/>
  <c r="S745" i="1" a="1"/>
  <c r="S745" i="1" s="1"/>
  <c r="T745" i="1" s="1"/>
  <c r="Q745" i="1" a="1"/>
  <c r="Q745" i="1" s="1"/>
  <c r="C742" i="11"/>
  <c r="S741" i="1" a="1"/>
  <c r="S741" i="1" s="1"/>
  <c r="T741" i="1" s="1"/>
  <c r="Q741" i="1" a="1"/>
  <c r="Q741" i="1" s="1"/>
  <c r="C738" i="11"/>
  <c r="S737" i="1" a="1"/>
  <c r="S737" i="1" s="1"/>
  <c r="T737" i="1" s="1"/>
  <c r="Q737" i="1" a="1"/>
  <c r="Q737" i="1" s="1"/>
  <c r="C734" i="11"/>
  <c r="S733" i="1" a="1"/>
  <c r="S733" i="1" s="1"/>
  <c r="T733" i="1" s="1"/>
  <c r="Q733" i="1" a="1"/>
  <c r="Q733" i="1" s="1"/>
  <c r="C730" i="11"/>
  <c r="S729" i="1" a="1"/>
  <c r="S729" i="1" s="1"/>
  <c r="T729" i="1" s="1"/>
  <c r="Q729" i="1" a="1"/>
  <c r="Q729" i="1" s="1"/>
  <c r="C726" i="11"/>
  <c r="S725" i="1" a="1"/>
  <c r="S725" i="1" s="1"/>
  <c r="T725" i="1" s="1"/>
  <c r="Q725" i="1" a="1"/>
  <c r="Q725" i="1" s="1"/>
  <c r="C722" i="11"/>
  <c r="S721" i="1" a="1"/>
  <c r="S721" i="1" s="1"/>
  <c r="T721" i="1" s="1"/>
  <c r="Q721" i="1" a="1"/>
  <c r="Q721" i="1" s="1"/>
  <c r="C718" i="11"/>
  <c r="S717" i="1" a="1"/>
  <c r="S717" i="1" s="1"/>
  <c r="T717" i="1" s="1"/>
  <c r="Q717" i="1" a="1"/>
  <c r="Q717" i="1" s="1"/>
  <c r="C714" i="11"/>
  <c r="S713" i="1" a="1"/>
  <c r="S713" i="1" s="1"/>
  <c r="T713" i="1" s="1"/>
  <c r="Q713" i="1" a="1"/>
  <c r="Q713" i="1" s="1"/>
  <c r="C710" i="11"/>
  <c r="S709" i="1" a="1"/>
  <c r="S709" i="1" s="1"/>
  <c r="T709" i="1" s="1"/>
  <c r="Q709" i="1" a="1"/>
  <c r="Q709" i="1" s="1"/>
  <c r="C706" i="11"/>
  <c r="S705" i="1" a="1"/>
  <c r="S705" i="1" s="1"/>
  <c r="T705" i="1" s="1"/>
  <c r="Q705" i="1" a="1"/>
  <c r="Q705" i="1" s="1"/>
  <c r="C702" i="11"/>
  <c r="S701" i="1" a="1"/>
  <c r="S701" i="1" s="1"/>
  <c r="T701" i="1" s="1"/>
  <c r="Q701" i="1" a="1"/>
  <c r="Q701" i="1" s="1"/>
  <c r="C698" i="11"/>
  <c r="S697" i="1" a="1"/>
  <c r="S697" i="1" s="1"/>
  <c r="T697" i="1" s="1"/>
  <c r="Q697" i="1" a="1"/>
  <c r="Q697" i="1" s="1"/>
  <c r="C694" i="11"/>
  <c r="S693" i="1" a="1"/>
  <c r="S693" i="1" s="1"/>
  <c r="T693" i="1" s="1"/>
  <c r="Q693" i="1" a="1"/>
  <c r="Q693" i="1" s="1"/>
  <c r="C690" i="11"/>
  <c r="S689" i="1" a="1"/>
  <c r="S689" i="1" s="1"/>
  <c r="T689" i="1" s="1"/>
  <c r="Q689" i="1" a="1"/>
  <c r="Q689" i="1" s="1"/>
  <c r="C686" i="11"/>
  <c r="S685" i="1" a="1"/>
  <c r="S685" i="1" s="1"/>
  <c r="T685" i="1" s="1"/>
  <c r="Q685" i="1" a="1"/>
  <c r="Q685" i="1" s="1"/>
  <c r="C682" i="11"/>
  <c r="S681" i="1" a="1"/>
  <c r="S681" i="1" s="1"/>
  <c r="T681" i="1" s="1"/>
  <c r="Q681" i="1" a="1"/>
  <c r="Q681" i="1" s="1"/>
  <c r="C678" i="11"/>
  <c r="S677" i="1" a="1"/>
  <c r="S677" i="1" s="1"/>
  <c r="T677" i="1" s="1"/>
  <c r="Q677" i="1" a="1"/>
  <c r="Q677" i="1" s="1"/>
  <c r="C674" i="11"/>
  <c r="S673" i="1" a="1"/>
  <c r="S673" i="1" s="1"/>
  <c r="T673" i="1" s="1"/>
  <c r="Q673" i="1" a="1"/>
  <c r="Q673" i="1" s="1"/>
  <c r="C670" i="11"/>
  <c r="S669" i="1" a="1"/>
  <c r="S669" i="1" s="1"/>
  <c r="T669" i="1" s="1"/>
  <c r="Q669" i="1" a="1"/>
  <c r="Q669" i="1" s="1"/>
  <c r="C666" i="11"/>
  <c r="S665" i="1" a="1"/>
  <c r="S665" i="1" s="1"/>
  <c r="T665" i="1" s="1"/>
  <c r="Q665" i="1" a="1"/>
  <c r="Q665" i="1" s="1"/>
  <c r="C662" i="11"/>
  <c r="S661" i="1" a="1"/>
  <c r="S661" i="1" s="1"/>
  <c r="T661" i="1" s="1"/>
  <c r="Q661" i="1" a="1"/>
  <c r="Q661" i="1" s="1"/>
  <c r="C658" i="11"/>
  <c r="S657" i="1" a="1"/>
  <c r="S657" i="1" s="1"/>
  <c r="T657" i="1" s="1"/>
  <c r="Q657" i="1" a="1"/>
  <c r="Q657" i="1" s="1"/>
  <c r="C654" i="11"/>
  <c r="S653" i="1" a="1"/>
  <c r="S653" i="1" s="1"/>
  <c r="T653" i="1" s="1"/>
  <c r="Q653" i="1" a="1"/>
  <c r="Q653" i="1" s="1"/>
  <c r="C650" i="11"/>
  <c r="S649" i="1" a="1"/>
  <c r="S649" i="1" s="1"/>
  <c r="T649" i="1" s="1"/>
  <c r="Q649" i="1" a="1"/>
  <c r="Q649" i="1" s="1"/>
  <c r="C646" i="11"/>
  <c r="S645" i="1" a="1"/>
  <c r="S645" i="1" s="1"/>
  <c r="T645" i="1" s="1"/>
  <c r="Q645" i="1" a="1"/>
  <c r="Q645" i="1" s="1"/>
  <c r="C642" i="11"/>
  <c r="S641" i="1" a="1"/>
  <c r="S641" i="1" s="1"/>
  <c r="T641" i="1" s="1"/>
  <c r="Q641" i="1" a="1"/>
  <c r="Q641" i="1" s="1"/>
  <c r="C638" i="11"/>
  <c r="S637" i="1" a="1"/>
  <c r="S637" i="1" s="1"/>
  <c r="T637" i="1" s="1"/>
  <c r="Q637" i="1" a="1"/>
  <c r="Q637" i="1" s="1"/>
  <c r="C634" i="11"/>
  <c r="S633" i="1" a="1"/>
  <c r="S633" i="1" s="1"/>
  <c r="T633" i="1" s="1"/>
  <c r="Q633" i="1" a="1"/>
  <c r="Q633" i="1" s="1"/>
  <c r="C630" i="11"/>
  <c r="S629" i="1" a="1"/>
  <c r="S629" i="1" s="1"/>
  <c r="T629" i="1" s="1"/>
  <c r="Q629" i="1" a="1"/>
  <c r="Q629" i="1" s="1"/>
  <c r="C626" i="11"/>
  <c r="S625" i="1" a="1"/>
  <c r="S625" i="1" s="1"/>
  <c r="T625" i="1" s="1"/>
  <c r="Q625" i="1" a="1"/>
  <c r="Q625" i="1" s="1"/>
  <c r="C622" i="11"/>
  <c r="S621" i="1" a="1"/>
  <c r="S621" i="1" s="1"/>
  <c r="T621" i="1" s="1"/>
  <c r="Q621" i="1" a="1"/>
  <c r="Q621" i="1" s="1"/>
  <c r="C618" i="11"/>
  <c r="S617" i="1" a="1"/>
  <c r="S617" i="1" s="1"/>
  <c r="T617" i="1" s="1"/>
  <c r="Q617" i="1" a="1"/>
  <c r="Q617" i="1" s="1"/>
  <c r="C614" i="11"/>
  <c r="S613" i="1" a="1"/>
  <c r="S613" i="1" s="1"/>
  <c r="T613" i="1" s="1"/>
  <c r="Q613" i="1" a="1"/>
  <c r="Q613" i="1" s="1"/>
  <c r="C610" i="11"/>
  <c r="S609" i="1" a="1"/>
  <c r="S609" i="1" s="1"/>
  <c r="T609" i="1" s="1"/>
  <c r="Q609" i="1" a="1"/>
  <c r="Q609" i="1" s="1"/>
  <c r="C606" i="11"/>
  <c r="S605" i="1" a="1"/>
  <c r="S605" i="1" s="1"/>
  <c r="T605" i="1" s="1"/>
  <c r="Q605" i="1" a="1"/>
  <c r="Q605" i="1" s="1"/>
  <c r="C602" i="11"/>
  <c r="S601" i="1" a="1"/>
  <c r="S601" i="1" s="1"/>
  <c r="T601" i="1" s="1"/>
  <c r="Q601" i="1" a="1"/>
  <c r="Q601" i="1" s="1"/>
  <c r="C598" i="11"/>
  <c r="S597" i="1" a="1"/>
  <c r="S597" i="1" s="1"/>
  <c r="T597" i="1" s="1"/>
  <c r="Q597" i="1" a="1"/>
  <c r="Q597" i="1" s="1"/>
  <c r="C594" i="11"/>
  <c r="S593" i="1" a="1"/>
  <c r="S593" i="1" s="1"/>
  <c r="T593" i="1" s="1"/>
  <c r="Q593" i="1" a="1"/>
  <c r="Q593" i="1" s="1"/>
  <c r="C590" i="11"/>
  <c r="S589" i="1" a="1"/>
  <c r="S589" i="1" s="1"/>
  <c r="T589" i="1" s="1"/>
  <c r="Q589" i="1" a="1"/>
  <c r="Q589" i="1" s="1"/>
  <c r="C586" i="11"/>
  <c r="S585" i="1" a="1"/>
  <c r="S585" i="1" s="1"/>
  <c r="T585" i="1" s="1"/>
  <c r="Q585" i="1" a="1"/>
  <c r="Q585" i="1" s="1"/>
  <c r="C582" i="11"/>
  <c r="S581" i="1" a="1"/>
  <c r="S581" i="1" s="1"/>
  <c r="T581" i="1" s="1"/>
  <c r="Q581" i="1" a="1"/>
  <c r="Q581" i="1" s="1"/>
  <c r="C578" i="11"/>
  <c r="S577" i="1" a="1"/>
  <c r="S577" i="1" s="1"/>
  <c r="T577" i="1" s="1"/>
  <c r="Q577" i="1" a="1"/>
  <c r="Q577" i="1" s="1"/>
  <c r="C574" i="11"/>
  <c r="S573" i="1" a="1"/>
  <c r="S573" i="1" s="1"/>
  <c r="T573" i="1" s="1"/>
  <c r="Q573" i="1" a="1"/>
  <c r="Q573" i="1" s="1"/>
  <c r="C570" i="11"/>
  <c r="S569" i="1" a="1"/>
  <c r="S569" i="1" s="1"/>
  <c r="T569" i="1" s="1"/>
  <c r="Q569" i="1" a="1"/>
  <c r="Q569" i="1" s="1"/>
  <c r="C566" i="11"/>
  <c r="S565" i="1" a="1"/>
  <c r="S565" i="1" s="1"/>
  <c r="T565" i="1" s="1"/>
  <c r="Q565" i="1" a="1"/>
  <c r="Q565" i="1" s="1"/>
  <c r="C562" i="11"/>
  <c r="S561" i="1" a="1"/>
  <c r="S561" i="1" s="1"/>
  <c r="T561" i="1" s="1"/>
  <c r="Q561" i="1" a="1"/>
  <c r="Q561" i="1" s="1"/>
  <c r="C558" i="11"/>
  <c r="S557" i="1" a="1"/>
  <c r="S557" i="1" s="1"/>
  <c r="T557" i="1" s="1"/>
  <c r="Q557" i="1" a="1"/>
  <c r="Q557" i="1" s="1"/>
  <c r="C554" i="11"/>
  <c r="S553" i="1" a="1"/>
  <c r="S553" i="1" s="1"/>
  <c r="T553" i="1" s="1"/>
  <c r="Q553" i="1" a="1"/>
  <c r="Q553" i="1" s="1"/>
  <c r="C550" i="11"/>
  <c r="S549" i="1" a="1"/>
  <c r="S549" i="1" s="1"/>
  <c r="T549" i="1" s="1"/>
  <c r="Q549" i="1" a="1"/>
  <c r="Q549" i="1" s="1"/>
  <c r="C546" i="11"/>
  <c r="S545" i="1" a="1"/>
  <c r="S545" i="1" s="1"/>
  <c r="T545" i="1" s="1"/>
  <c r="Q545" i="1" a="1"/>
  <c r="Q545" i="1" s="1"/>
  <c r="C542" i="11"/>
  <c r="S541" i="1" a="1"/>
  <c r="S541" i="1" s="1"/>
  <c r="T541" i="1" s="1"/>
  <c r="Q541" i="1" a="1"/>
  <c r="Q541" i="1" s="1"/>
  <c r="C538" i="11"/>
  <c r="S537" i="1" a="1"/>
  <c r="S537" i="1" s="1"/>
  <c r="T537" i="1" s="1"/>
  <c r="Q537" i="1" a="1"/>
  <c r="Q537" i="1" s="1"/>
  <c r="C534" i="11"/>
  <c r="S533" i="1" a="1"/>
  <c r="S533" i="1" s="1"/>
  <c r="T533" i="1" s="1"/>
  <c r="Q533" i="1" a="1"/>
  <c r="Q533" i="1" s="1"/>
  <c r="C530" i="11"/>
  <c r="S529" i="1" a="1"/>
  <c r="S529" i="1" s="1"/>
  <c r="T529" i="1" s="1"/>
  <c r="Q529" i="1" a="1"/>
  <c r="Q529" i="1" s="1"/>
  <c r="C526" i="11"/>
  <c r="S525" i="1" a="1"/>
  <c r="S525" i="1" s="1"/>
  <c r="T525" i="1" s="1"/>
  <c r="Q525" i="1" a="1"/>
  <c r="Q525" i="1" s="1"/>
  <c r="C522" i="11"/>
  <c r="S521" i="1" a="1"/>
  <c r="S521" i="1" s="1"/>
  <c r="T521" i="1" s="1"/>
  <c r="Q521" i="1" a="1"/>
  <c r="Q521" i="1" s="1"/>
  <c r="C518" i="11"/>
  <c r="S517" i="1" a="1"/>
  <c r="S517" i="1" s="1"/>
  <c r="T517" i="1" s="1"/>
  <c r="Q517" i="1" a="1"/>
  <c r="Q517" i="1" s="1"/>
  <c r="C514" i="11"/>
  <c r="S513" i="1" a="1"/>
  <c r="S513" i="1" s="1"/>
  <c r="T513" i="1" s="1"/>
  <c r="Q513" i="1" a="1"/>
  <c r="Q513" i="1" s="1"/>
  <c r="C510" i="11"/>
  <c r="S509" i="1" a="1"/>
  <c r="S509" i="1" s="1"/>
  <c r="T509" i="1" s="1"/>
  <c r="Q509" i="1" a="1"/>
  <c r="Q509" i="1" s="1"/>
  <c r="C506" i="11"/>
  <c r="S505" i="1" a="1"/>
  <c r="S505" i="1" s="1"/>
  <c r="T505" i="1" s="1"/>
  <c r="Q505" i="1" a="1"/>
  <c r="Q505" i="1" s="1"/>
  <c r="C502" i="11"/>
  <c r="S501" i="1" a="1"/>
  <c r="S501" i="1" s="1"/>
  <c r="T501" i="1" s="1"/>
  <c r="Q501" i="1" a="1"/>
  <c r="Q501" i="1" s="1"/>
  <c r="C498" i="11"/>
  <c r="S497" i="1" a="1"/>
  <c r="S497" i="1" s="1"/>
  <c r="T497" i="1" s="1"/>
  <c r="Q497" i="1" a="1"/>
  <c r="Q497" i="1" s="1"/>
  <c r="C494" i="11"/>
  <c r="S493" i="1" a="1"/>
  <c r="S493" i="1" s="1"/>
  <c r="T493" i="1" s="1"/>
  <c r="Q493" i="1" a="1"/>
  <c r="Q493" i="1" s="1"/>
  <c r="C490" i="11"/>
  <c r="S489" i="1" a="1"/>
  <c r="S489" i="1" s="1"/>
  <c r="T489" i="1" s="1"/>
  <c r="Q489" i="1" a="1"/>
  <c r="Q489" i="1" s="1"/>
  <c r="C486" i="11"/>
  <c r="S485" i="1" a="1"/>
  <c r="S485" i="1" s="1"/>
  <c r="T485" i="1" s="1"/>
  <c r="Q485" i="1" a="1"/>
  <c r="Q485" i="1" s="1"/>
  <c r="C482" i="11"/>
  <c r="S481" i="1" a="1"/>
  <c r="S481" i="1" s="1"/>
  <c r="T481" i="1" s="1"/>
  <c r="Q481" i="1" a="1"/>
  <c r="Q481" i="1" s="1"/>
  <c r="C478" i="11"/>
  <c r="S477" i="1" a="1"/>
  <c r="S477" i="1" s="1"/>
  <c r="T477" i="1" s="1"/>
  <c r="Q477" i="1" a="1"/>
  <c r="Q477" i="1" s="1"/>
  <c r="C474" i="11"/>
  <c r="S473" i="1" a="1"/>
  <c r="S473" i="1" s="1"/>
  <c r="T473" i="1" s="1"/>
  <c r="Q473" i="1" a="1"/>
  <c r="Q473" i="1" s="1"/>
  <c r="C470" i="11"/>
  <c r="S469" i="1" a="1"/>
  <c r="S469" i="1" s="1"/>
  <c r="T469" i="1" s="1"/>
  <c r="Q469" i="1" a="1"/>
  <c r="Q469" i="1" s="1"/>
  <c r="C466" i="11"/>
  <c r="S465" i="1" a="1"/>
  <c r="S465" i="1" s="1"/>
  <c r="T465" i="1" s="1"/>
  <c r="Q465" i="1" a="1"/>
  <c r="Q465" i="1" s="1"/>
  <c r="C462" i="11"/>
  <c r="S461" i="1" a="1"/>
  <c r="S461" i="1" s="1"/>
  <c r="T461" i="1" s="1"/>
  <c r="Q461" i="1" a="1"/>
  <c r="Q461" i="1" s="1"/>
  <c r="C458" i="11"/>
  <c r="S457" i="1" a="1"/>
  <c r="S457" i="1" s="1"/>
  <c r="T457" i="1" s="1"/>
  <c r="Q457" i="1" a="1"/>
  <c r="Q457" i="1" s="1"/>
  <c r="C454" i="11"/>
  <c r="S453" i="1" a="1"/>
  <c r="S453" i="1" s="1"/>
  <c r="T453" i="1" s="1"/>
  <c r="Q453" i="1" a="1"/>
  <c r="Q453" i="1" s="1"/>
  <c r="C450" i="11"/>
  <c r="S449" i="1" a="1"/>
  <c r="S449" i="1" s="1"/>
  <c r="T449" i="1" s="1"/>
  <c r="Q449" i="1" a="1"/>
  <c r="Q449" i="1" s="1"/>
  <c r="C446" i="11"/>
  <c r="S445" i="1" a="1"/>
  <c r="S445" i="1" s="1"/>
  <c r="T445" i="1" s="1"/>
  <c r="Q445" i="1" a="1"/>
  <c r="Q445" i="1" s="1"/>
  <c r="C442" i="11"/>
  <c r="S441" i="1" a="1"/>
  <c r="S441" i="1" s="1"/>
  <c r="T441" i="1" s="1"/>
  <c r="Q441" i="1" a="1"/>
  <c r="Q441" i="1" s="1"/>
  <c r="C438" i="11"/>
  <c r="S437" i="1" a="1"/>
  <c r="S437" i="1" s="1"/>
  <c r="T437" i="1" s="1"/>
  <c r="Q437" i="1" a="1"/>
  <c r="Q437" i="1" s="1"/>
  <c r="C434" i="11"/>
  <c r="S433" i="1" a="1"/>
  <c r="S433" i="1" s="1"/>
  <c r="T433" i="1" s="1"/>
  <c r="Q433" i="1" a="1"/>
  <c r="Q433" i="1" s="1"/>
  <c r="C430" i="11"/>
  <c r="S429" i="1" a="1"/>
  <c r="S429" i="1" s="1"/>
  <c r="T429" i="1" s="1"/>
  <c r="Q429" i="1" a="1"/>
  <c r="Q429" i="1" s="1"/>
  <c r="C426" i="11"/>
  <c r="S425" i="1" a="1"/>
  <c r="S425" i="1" s="1"/>
  <c r="T425" i="1" s="1"/>
  <c r="Q425" i="1" a="1"/>
  <c r="Q425" i="1" s="1"/>
  <c r="C422" i="11"/>
  <c r="S421" i="1" a="1"/>
  <c r="S421" i="1" s="1"/>
  <c r="T421" i="1" s="1"/>
  <c r="Q421" i="1" a="1"/>
  <c r="Q421" i="1" s="1"/>
  <c r="C418" i="11"/>
  <c r="S417" i="1" a="1"/>
  <c r="S417" i="1" s="1"/>
  <c r="T417" i="1" s="1"/>
  <c r="Q417" i="1" a="1"/>
  <c r="Q417" i="1" s="1"/>
  <c r="C414" i="11"/>
  <c r="S413" i="1" a="1"/>
  <c r="S413" i="1" s="1"/>
  <c r="T413" i="1" s="1"/>
  <c r="Q413" i="1" a="1"/>
  <c r="Q413" i="1" s="1"/>
  <c r="C410" i="11"/>
  <c r="S409" i="1" a="1"/>
  <c r="S409" i="1" s="1"/>
  <c r="T409" i="1" s="1"/>
  <c r="Q409" i="1" a="1"/>
  <c r="Q409" i="1" s="1"/>
  <c r="C406" i="11"/>
  <c r="S405" i="1" a="1"/>
  <c r="S405" i="1" s="1"/>
  <c r="T405" i="1" s="1"/>
  <c r="Q405" i="1" a="1"/>
  <c r="Q405" i="1" s="1"/>
  <c r="C402" i="11"/>
  <c r="S401" i="1" a="1"/>
  <c r="S401" i="1" s="1"/>
  <c r="T401" i="1" s="1"/>
  <c r="Q401" i="1" a="1"/>
  <c r="Q401" i="1" s="1"/>
  <c r="C398" i="11"/>
  <c r="S397" i="1" a="1"/>
  <c r="S397" i="1" s="1"/>
  <c r="T397" i="1" s="1"/>
  <c r="Q397" i="1" a="1"/>
  <c r="Q397" i="1" s="1"/>
  <c r="C394" i="11"/>
  <c r="S393" i="1" a="1"/>
  <c r="S393" i="1" s="1"/>
  <c r="T393" i="1" s="1"/>
  <c r="Q393" i="1" a="1"/>
  <c r="Q393" i="1" s="1"/>
  <c r="C390" i="11"/>
  <c r="S389" i="1" a="1"/>
  <c r="S389" i="1" s="1"/>
  <c r="T389" i="1" s="1"/>
  <c r="Q389" i="1" a="1"/>
  <c r="Q389" i="1" s="1"/>
  <c r="C386" i="11"/>
  <c r="S385" i="1" a="1"/>
  <c r="S385" i="1" s="1"/>
  <c r="T385" i="1" s="1"/>
  <c r="Q385" i="1" a="1"/>
  <c r="Q385" i="1" s="1"/>
  <c r="C382" i="11"/>
  <c r="S381" i="1" a="1"/>
  <c r="S381" i="1" s="1"/>
  <c r="T381" i="1" s="1"/>
  <c r="Q381" i="1" a="1"/>
  <c r="Q381" i="1" s="1"/>
  <c r="C378" i="11"/>
  <c r="S377" i="1" a="1"/>
  <c r="S377" i="1" s="1"/>
  <c r="T377" i="1" s="1"/>
  <c r="Q377" i="1" a="1"/>
  <c r="Q377" i="1" s="1"/>
  <c r="C374" i="11"/>
  <c r="S373" i="1" a="1"/>
  <c r="S373" i="1" s="1"/>
  <c r="T373" i="1" s="1"/>
  <c r="Q373" i="1" a="1"/>
  <c r="Q373" i="1" s="1"/>
  <c r="C370" i="11"/>
  <c r="S369" i="1" a="1"/>
  <c r="S369" i="1" s="1"/>
  <c r="T369" i="1" s="1"/>
  <c r="Q369" i="1" a="1"/>
  <c r="Q369" i="1" s="1"/>
  <c r="C366" i="11"/>
  <c r="S365" i="1" a="1"/>
  <c r="S365" i="1" s="1"/>
  <c r="T365" i="1" s="1"/>
  <c r="Q365" i="1" a="1"/>
  <c r="Q365" i="1" s="1"/>
  <c r="C362" i="11"/>
  <c r="S361" i="1" a="1"/>
  <c r="S361" i="1" s="1"/>
  <c r="T361" i="1" s="1"/>
  <c r="Q361" i="1" a="1"/>
  <c r="Q361" i="1" s="1"/>
  <c r="C358" i="11"/>
  <c r="S357" i="1" a="1"/>
  <c r="S357" i="1" s="1"/>
  <c r="T357" i="1" s="1"/>
  <c r="Q357" i="1" a="1"/>
  <c r="Q357" i="1" s="1"/>
  <c r="C354" i="11"/>
  <c r="S353" i="1" a="1"/>
  <c r="S353" i="1" s="1"/>
  <c r="T353" i="1" s="1"/>
  <c r="Q353" i="1" a="1"/>
  <c r="Q353" i="1" s="1"/>
  <c r="C350" i="11"/>
  <c r="S349" i="1" a="1"/>
  <c r="S349" i="1" s="1"/>
  <c r="T349" i="1" s="1"/>
  <c r="Q349" i="1" a="1"/>
  <c r="Q349" i="1" s="1"/>
  <c r="C346" i="11"/>
  <c r="S345" i="1" a="1"/>
  <c r="S345" i="1" s="1"/>
  <c r="T345" i="1" s="1"/>
  <c r="Q345" i="1" a="1"/>
  <c r="Q345" i="1" s="1"/>
  <c r="C342" i="11"/>
  <c r="S341" i="1" a="1"/>
  <c r="S341" i="1" s="1"/>
  <c r="T341" i="1" s="1"/>
  <c r="Q341" i="1" a="1"/>
  <c r="Q341" i="1" s="1"/>
  <c r="C338" i="11"/>
  <c r="S337" i="1" a="1"/>
  <c r="S337" i="1" s="1"/>
  <c r="T337" i="1" s="1"/>
  <c r="Q337" i="1" a="1"/>
  <c r="Q337" i="1" s="1"/>
  <c r="C334" i="11"/>
  <c r="S333" i="1" a="1"/>
  <c r="S333" i="1" s="1"/>
  <c r="T333" i="1" s="1"/>
  <c r="Q333" i="1" a="1"/>
  <c r="Q333" i="1" s="1"/>
  <c r="C330" i="11"/>
  <c r="S329" i="1" a="1"/>
  <c r="S329" i="1" s="1"/>
  <c r="T329" i="1" s="1"/>
  <c r="Q329" i="1" a="1"/>
  <c r="Q329" i="1" s="1"/>
  <c r="C326" i="11"/>
  <c r="S325" i="1" a="1"/>
  <c r="S325" i="1" s="1"/>
  <c r="T325" i="1" s="1"/>
  <c r="Q325" i="1" a="1"/>
  <c r="Q325" i="1" s="1"/>
  <c r="C322" i="11"/>
  <c r="S321" i="1" a="1"/>
  <c r="S321" i="1" s="1"/>
  <c r="T321" i="1" s="1"/>
  <c r="Q321" i="1" a="1"/>
  <c r="Q321" i="1" s="1"/>
  <c r="C318" i="11"/>
  <c r="S317" i="1" a="1"/>
  <c r="S317" i="1" s="1"/>
  <c r="T317" i="1" s="1"/>
  <c r="Q317" i="1" a="1"/>
  <c r="Q317" i="1" s="1"/>
  <c r="C314" i="11"/>
  <c r="S313" i="1" a="1"/>
  <c r="S313" i="1" s="1"/>
  <c r="T313" i="1" s="1"/>
  <c r="Q313" i="1" a="1"/>
  <c r="Q313" i="1" s="1"/>
  <c r="C310" i="11"/>
  <c r="S309" i="1" a="1"/>
  <c r="S309" i="1" s="1"/>
  <c r="T309" i="1" s="1"/>
  <c r="Q309" i="1" a="1"/>
  <c r="Q309" i="1" s="1"/>
  <c r="C306" i="11"/>
  <c r="S305" i="1" a="1"/>
  <c r="S305" i="1" s="1"/>
  <c r="T305" i="1" s="1"/>
  <c r="Q305" i="1" a="1"/>
  <c r="Q305" i="1" s="1"/>
  <c r="C302" i="11"/>
  <c r="S301" i="1" a="1"/>
  <c r="S301" i="1" s="1"/>
  <c r="T301" i="1" s="1"/>
  <c r="Q301" i="1" a="1"/>
  <c r="Q301" i="1" s="1"/>
  <c r="C298" i="11"/>
  <c r="S297" i="1" a="1"/>
  <c r="S297" i="1" s="1"/>
  <c r="T297" i="1" s="1"/>
  <c r="Q297" i="1" a="1"/>
  <c r="Q297" i="1" s="1"/>
  <c r="C294" i="11"/>
  <c r="S293" i="1" a="1"/>
  <c r="S293" i="1" s="1"/>
  <c r="T293" i="1" s="1"/>
  <c r="Q293" i="1" a="1"/>
  <c r="Q293" i="1" s="1"/>
  <c r="C290" i="11"/>
  <c r="S289" i="1" a="1"/>
  <c r="S289" i="1" s="1"/>
  <c r="T289" i="1" s="1"/>
  <c r="Q289" i="1" a="1"/>
  <c r="Q289" i="1" s="1"/>
  <c r="C286" i="11"/>
  <c r="S285" i="1" a="1"/>
  <c r="S285" i="1" s="1"/>
  <c r="T285" i="1" s="1"/>
  <c r="Q285" i="1" a="1"/>
  <c r="Q285" i="1" s="1"/>
  <c r="C282" i="11"/>
  <c r="S281" i="1" a="1"/>
  <c r="S281" i="1" s="1"/>
  <c r="T281" i="1" s="1"/>
  <c r="Q281" i="1" a="1"/>
  <c r="Q281" i="1" s="1"/>
  <c r="C278" i="11"/>
  <c r="S277" i="1" a="1"/>
  <c r="S277" i="1" s="1"/>
  <c r="T277" i="1" s="1"/>
  <c r="Q277" i="1" a="1"/>
  <c r="Q277" i="1" s="1"/>
  <c r="C274" i="11"/>
  <c r="S273" i="1" a="1"/>
  <c r="S273" i="1" s="1"/>
  <c r="T273" i="1" s="1"/>
  <c r="Q273" i="1" a="1"/>
  <c r="Q273" i="1" s="1"/>
  <c r="C270" i="11"/>
  <c r="S269" i="1" a="1"/>
  <c r="S269" i="1" s="1"/>
  <c r="T269" i="1" s="1"/>
  <c r="Q269" i="1" a="1"/>
  <c r="Q269" i="1" s="1"/>
  <c r="C266" i="11"/>
  <c r="S265" i="1" a="1"/>
  <c r="S265" i="1" s="1"/>
  <c r="T265" i="1" s="1"/>
  <c r="Q265" i="1" a="1"/>
  <c r="Q265" i="1" s="1"/>
  <c r="C262" i="11"/>
  <c r="S261" i="1" a="1"/>
  <c r="S261" i="1" s="1"/>
  <c r="T261" i="1" s="1"/>
  <c r="Q261" i="1" a="1"/>
  <c r="Q261" i="1" s="1"/>
  <c r="C258" i="11"/>
  <c r="S257" i="1" a="1"/>
  <c r="S257" i="1" s="1"/>
  <c r="T257" i="1" s="1"/>
  <c r="Q257" i="1" a="1"/>
  <c r="Q257" i="1" s="1"/>
  <c r="C254" i="11"/>
  <c r="S253" i="1" a="1"/>
  <c r="S253" i="1" s="1"/>
  <c r="T253" i="1" s="1"/>
  <c r="Q253" i="1" a="1"/>
  <c r="Q253" i="1" s="1"/>
  <c r="C250" i="11"/>
  <c r="S249" i="1" a="1"/>
  <c r="S249" i="1" s="1"/>
  <c r="T249" i="1" s="1"/>
  <c r="Q249" i="1" a="1"/>
  <c r="Q249" i="1" s="1"/>
  <c r="C246" i="11"/>
  <c r="S245" i="1" a="1"/>
  <c r="S245" i="1" s="1"/>
  <c r="T245" i="1" s="1"/>
  <c r="Q245" i="1" a="1"/>
  <c r="Q245" i="1" s="1"/>
  <c r="C242" i="11"/>
  <c r="S241" i="1" a="1"/>
  <c r="S241" i="1" s="1"/>
  <c r="T241" i="1" s="1"/>
  <c r="Q241" i="1" a="1"/>
  <c r="Q241" i="1" s="1"/>
  <c r="C238" i="11"/>
  <c r="S237" i="1" a="1"/>
  <c r="S237" i="1" s="1"/>
  <c r="T237" i="1" s="1"/>
  <c r="Q237" i="1" a="1"/>
  <c r="Q237" i="1" s="1"/>
  <c r="C234" i="11"/>
  <c r="S233" i="1" a="1"/>
  <c r="S233" i="1" s="1"/>
  <c r="T233" i="1" s="1"/>
  <c r="Q233" i="1" a="1"/>
  <c r="Q233" i="1" s="1"/>
  <c r="C230" i="11"/>
  <c r="S229" i="1" a="1"/>
  <c r="S229" i="1" s="1"/>
  <c r="T229" i="1" s="1"/>
  <c r="Q229" i="1" a="1"/>
  <c r="Q229" i="1" s="1"/>
  <c r="C226" i="11"/>
  <c r="S225" i="1" a="1"/>
  <c r="S225" i="1" s="1"/>
  <c r="T225" i="1" s="1"/>
  <c r="Q225" i="1" a="1"/>
  <c r="Q225" i="1" s="1"/>
  <c r="C222" i="11"/>
  <c r="S221" i="1" a="1"/>
  <c r="S221" i="1" s="1"/>
  <c r="T221" i="1" s="1"/>
  <c r="Q221" i="1" a="1"/>
  <c r="Q221" i="1" s="1"/>
  <c r="C218" i="11"/>
  <c r="S217" i="1" a="1"/>
  <c r="S217" i="1" s="1"/>
  <c r="T217" i="1" s="1"/>
  <c r="Q217" i="1" a="1"/>
  <c r="Q217" i="1" s="1"/>
  <c r="C214" i="11"/>
  <c r="S213" i="1" a="1"/>
  <c r="S213" i="1" s="1"/>
  <c r="T213" i="1" s="1"/>
  <c r="Q213" i="1" a="1"/>
  <c r="Q213" i="1" s="1"/>
  <c r="C210" i="11"/>
  <c r="S209" i="1" a="1"/>
  <c r="S209" i="1" s="1"/>
  <c r="T209" i="1" s="1"/>
  <c r="Q209" i="1" a="1"/>
  <c r="Q209" i="1" s="1"/>
  <c r="C206" i="11"/>
  <c r="S205" i="1" a="1"/>
  <c r="S205" i="1" s="1"/>
  <c r="T205" i="1" s="1"/>
  <c r="Q205" i="1" a="1"/>
  <c r="Q205" i="1" s="1"/>
  <c r="C202" i="11"/>
  <c r="S201" i="1" a="1"/>
  <c r="S201" i="1" s="1"/>
  <c r="T201" i="1" s="1"/>
  <c r="Q201" i="1" a="1"/>
  <c r="Q201" i="1" s="1"/>
  <c r="C198" i="11"/>
  <c r="S197" i="1" a="1"/>
  <c r="S197" i="1" s="1"/>
  <c r="T197" i="1" s="1"/>
  <c r="Q197" i="1" a="1"/>
  <c r="Q197" i="1" s="1"/>
  <c r="C194" i="11"/>
  <c r="S193" i="1" a="1"/>
  <c r="S193" i="1" s="1"/>
  <c r="T193" i="1" s="1"/>
  <c r="Q193" i="1" a="1"/>
  <c r="Q193" i="1" s="1"/>
  <c r="C190" i="11"/>
  <c r="S189" i="1" a="1"/>
  <c r="S189" i="1" s="1"/>
  <c r="T189" i="1" s="1"/>
  <c r="Q189" i="1" a="1"/>
  <c r="Q189" i="1" s="1"/>
  <c r="C186" i="11"/>
  <c r="S185" i="1" a="1"/>
  <c r="S185" i="1" s="1"/>
  <c r="T185" i="1" s="1"/>
  <c r="Q185" i="1" a="1"/>
  <c r="Q185" i="1" s="1"/>
  <c r="C182" i="11"/>
  <c r="S181" i="1" a="1"/>
  <c r="S181" i="1" s="1"/>
  <c r="T181" i="1" s="1"/>
  <c r="Q181" i="1" a="1"/>
  <c r="Q181" i="1" s="1"/>
  <c r="C178" i="11"/>
  <c r="S177" i="1" a="1"/>
  <c r="S177" i="1" s="1"/>
  <c r="T177" i="1" s="1"/>
  <c r="Q177" i="1" a="1"/>
  <c r="Q177" i="1" s="1"/>
  <c r="C174" i="11"/>
  <c r="S173" i="1" a="1"/>
  <c r="S173" i="1" s="1"/>
  <c r="T173" i="1" s="1"/>
  <c r="Q173" i="1" a="1"/>
  <c r="Q173" i="1" s="1"/>
  <c r="C170" i="11"/>
  <c r="S169" i="1" a="1"/>
  <c r="S169" i="1" s="1"/>
  <c r="T169" i="1" s="1"/>
  <c r="Q169" i="1" a="1"/>
  <c r="Q169" i="1" s="1"/>
  <c r="C166" i="11"/>
  <c r="S165" i="1" a="1"/>
  <c r="S165" i="1" s="1"/>
  <c r="T165" i="1" s="1"/>
  <c r="Q165" i="1" a="1"/>
  <c r="Q165" i="1" s="1"/>
  <c r="C162" i="11"/>
  <c r="S161" i="1" a="1"/>
  <c r="S161" i="1" s="1"/>
  <c r="T161" i="1" s="1"/>
  <c r="Q161" i="1" a="1"/>
  <c r="Q161" i="1" s="1"/>
  <c r="C158" i="11"/>
  <c r="S157" i="1" a="1"/>
  <c r="S157" i="1" s="1"/>
  <c r="T157" i="1" s="1"/>
  <c r="Q157" i="1" a="1"/>
  <c r="Q157" i="1" s="1"/>
  <c r="C154" i="11"/>
  <c r="S153" i="1" a="1"/>
  <c r="S153" i="1" s="1"/>
  <c r="T153" i="1" s="1"/>
  <c r="Q153" i="1" a="1"/>
  <c r="Q153" i="1" s="1"/>
  <c r="C150" i="11"/>
  <c r="S149" i="1" a="1"/>
  <c r="S149" i="1" s="1"/>
  <c r="T149" i="1" s="1"/>
  <c r="Q149" i="1" a="1"/>
  <c r="Q149" i="1" s="1"/>
  <c r="C146" i="11"/>
  <c r="S145" i="1" a="1"/>
  <c r="S145" i="1" s="1"/>
  <c r="T145" i="1" s="1"/>
  <c r="Q145" i="1" a="1"/>
  <c r="Q145" i="1" s="1"/>
  <c r="C142" i="11"/>
  <c r="S141" i="1" a="1"/>
  <c r="S141" i="1" s="1"/>
  <c r="T141" i="1" s="1"/>
  <c r="Q141" i="1" a="1"/>
  <c r="Q141" i="1" s="1"/>
  <c r="C138" i="11"/>
  <c r="S137" i="1" a="1"/>
  <c r="S137" i="1" s="1"/>
  <c r="T137" i="1" s="1"/>
  <c r="Q137" i="1" a="1"/>
  <c r="Q137" i="1" s="1"/>
  <c r="C134" i="11"/>
  <c r="S133" i="1" a="1"/>
  <c r="S133" i="1" s="1"/>
  <c r="T133" i="1" s="1"/>
  <c r="Q133" i="1" a="1"/>
  <c r="Q133" i="1" s="1"/>
  <c r="C130" i="11"/>
  <c r="S129" i="1" a="1"/>
  <c r="S129" i="1" s="1"/>
  <c r="T129" i="1" s="1"/>
  <c r="Q129" i="1" a="1"/>
  <c r="Q129" i="1" s="1"/>
  <c r="C126" i="11"/>
  <c r="S125" i="1" a="1"/>
  <c r="S125" i="1" s="1"/>
  <c r="T125" i="1" s="1"/>
  <c r="Q125" i="1" a="1"/>
  <c r="Q125" i="1" s="1"/>
  <c r="C122" i="11"/>
  <c r="S121" i="1" a="1"/>
  <c r="S121" i="1" s="1"/>
  <c r="T121" i="1" s="1"/>
  <c r="Q121" i="1" a="1"/>
  <c r="Q121" i="1" s="1"/>
  <c r="C118" i="11"/>
  <c r="S117" i="1" a="1"/>
  <c r="S117" i="1" s="1"/>
  <c r="T117" i="1" s="1"/>
  <c r="Q117" i="1" a="1"/>
  <c r="Q117" i="1" s="1"/>
  <c r="C114" i="11"/>
  <c r="S113" i="1" a="1"/>
  <c r="S113" i="1" s="1"/>
  <c r="T113" i="1" s="1"/>
  <c r="Q113" i="1" a="1"/>
  <c r="Q113" i="1" s="1"/>
  <c r="C110" i="11"/>
  <c r="S109" i="1" a="1"/>
  <c r="S109" i="1" s="1"/>
  <c r="T109" i="1" s="1"/>
  <c r="Q109" i="1" a="1"/>
  <c r="Q109" i="1" s="1"/>
  <c r="C106" i="11"/>
  <c r="S105" i="1" a="1"/>
  <c r="S105" i="1" s="1"/>
  <c r="T105" i="1" s="1"/>
  <c r="Q105" i="1" a="1"/>
  <c r="Q105" i="1" s="1"/>
  <c r="C102" i="11"/>
  <c r="S101" i="1" a="1"/>
  <c r="S101" i="1" s="1"/>
  <c r="T101" i="1" s="1"/>
  <c r="Q101" i="1" a="1"/>
  <c r="Q101" i="1" s="1"/>
  <c r="C98" i="11"/>
  <c r="S97" i="1" a="1"/>
  <c r="S97" i="1" s="1"/>
  <c r="T97" i="1" s="1"/>
  <c r="Q97" i="1" a="1"/>
  <c r="Q97" i="1" s="1"/>
  <c r="C94" i="11"/>
  <c r="S93" i="1" a="1"/>
  <c r="S93" i="1" s="1"/>
  <c r="T93" i="1" s="1"/>
  <c r="Q93" i="1" a="1"/>
  <c r="Q93" i="1" s="1"/>
  <c r="C90" i="11"/>
  <c r="S89" i="1" a="1"/>
  <c r="S89" i="1" s="1"/>
  <c r="T89" i="1" s="1"/>
  <c r="Q89" i="1" a="1"/>
  <c r="Q89" i="1" s="1"/>
  <c r="C86" i="11"/>
  <c r="S85" i="1" a="1"/>
  <c r="S85" i="1" s="1"/>
  <c r="T85" i="1" s="1"/>
  <c r="Q85" i="1" a="1"/>
  <c r="Q85" i="1" s="1"/>
  <c r="C82" i="11"/>
  <c r="S81" i="1" a="1"/>
  <c r="S81" i="1" s="1"/>
  <c r="T81" i="1" s="1"/>
  <c r="Q81" i="1" a="1"/>
  <c r="Q81" i="1" s="1"/>
  <c r="C78" i="11"/>
  <c r="S77" i="1" a="1"/>
  <c r="S77" i="1" s="1"/>
  <c r="T77" i="1" s="1"/>
  <c r="Q77" i="1" a="1"/>
  <c r="Q77" i="1" s="1"/>
  <c r="C74" i="11"/>
  <c r="S73" i="1" a="1"/>
  <c r="S73" i="1" s="1"/>
  <c r="T73" i="1" s="1"/>
  <c r="Q73" i="1" a="1"/>
  <c r="Q73" i="1" s="1"/>
  <c r="C70" i="11"/>
  <c r="S69" i="1" a="1"/>
  <c r="S69" i="1" s="1"/>
  <c r="T69" i="1" s="1"/>
  <c r="Q69" i="1" a="1"/>
  <c r="Q69" i="1" s="1"/>
  <c r="C66" i="11"/>
  <c r="S65" i="1" a="1"/>
  <c r="S65" i="1" s="1"/>
  <c r="T65" i="1" s="1"/>
  <c r="Q65" i="1" a="1"/>
  <c r="Q65" i="1" s="1"/>
  <c r="C62" i="11"/>
  <c r="S62" i="1" a="1"/>
  <c r="S62" i="1" s="1"/>
  <c r="T62" i="1" s="1"/>
  <c r="Q62" i="1" a="1"/>
  <c r="Q62" i="1" s="1"/>
  <c r="C58" i="11"/>
  <c r="S58" i="1" a="1"/>
  <c r="S58" i="1" s="1"/>
  <c r="T58" i="1" s="1"/>
  <c r="Q58" i="1" a="1"/>
  <c r="Q58" i="1" s="1"/>
  <c r="C54" i="11"/>
  <c r="C50" i="11"/>
  <c r="C46" i="11"/>
  <c r="C42" i="11"/>
  <c r="C38" i="11"/>
  <c r="C34" i="11"/>
  <c r="C30" i="11"/>
  <c r="C26" i="11"/>
  <c r="C22" i="11"/>
  <c r="C18" i="11"/>
  <c r="C14" i="11"/>
  <c r="C10" i="11"/>
  <c r="C6" i="11"/>
  <c r="C2" i="11"/>
  <c r="E820" i="11"/>
  <c r="E816" i="11"/>
  <c r="E796" i="11"/>
  <c r="E776" i="11"/>
  <c r="E768" i="11"/>
  <c r="E764" i="11"/>
  <c r="E760" i="11"/>
  <c r="E756" i="11"/>
  <c r="E752" i="11"/>
  <c r="E740" i="11"/>
  <c r="E716" i="11"/>
  <c r="E712" i="11"/>
  <c r="E708" i="11"/>
  <c r="E672" i="11"/>
  <c r="E656" i="11"/>
  <c r="E652" i="11"/>
  <c r="E636" i="11"/>
  <c r="E632" i="11"/>
  <c r="E580" i="11"/>
  <c r="E540" i="11"/>
  <c r="E532" i="11"/>
  <c r="E528" i="11"/>
  <c r="E524" i="11"/>
  <c r="E520" i="11"/>
  <c r="E516" i="11"/>
  <c r="E504" i="11"/>
  <c r="E496" i="11"/>
  <c r="E492" i="11"/>
  <c r="E480" i="11"/>
  <c r="E472" i="11"/>
  <c r="E456" i="11"/>
  <c r="E444" i="11"/>
  <c r="E440" i="11"/>
  <c r="E396" i="11"/>
  <c r="E388" i="11"/>
  <c r="E384" i="11"/>
  <c r="E380" i="11"/>
  <c r="E372" i="11"/>
  <c r="E360" i="11"/>
  <c r="E356" i="11"/>
  <c r="E328" i="11"/>
  <c r="E316" i="11"/>
  <c r="E296" i="11"/>
  <c r="E256" i="11"/>
  <c r="E200" i="11"/>
  <c r="E180" i="11"/>
  <c r="E172" i="11"/>
  <c r="E152" i="11"/>
  <c r="E144" i="11"/>
  <c r="E124" i="11"/>
  <c r="C823" i="11"/>
  <c r="S822" i="1" a="1"/>
  <c r="S822" i="1" s="1"/>
  <c r="T822" i="1" s="1"/>
  <c r="Q822" i="1" a="1"/>
  <c r="Q822" i="1" s="1"/>
  <c r="C819" i="11"/>
  <c r="S818" i="1" a="1"/>
  <c r="S818" i="1" s="1"/>
  <c r="T818" i="1" s="1"/>
  <c r="Q818" i="1" a="1"/>
  <c r="Q818" i="1" s="1"/>
  <c r="C815" i="11"/>
  <c r="S814" i="1" a="1"/>
  <c r="S814" i="1" s="1"/>
  <c r="T814" i="1" s="1"/>
  <c r="Q814" i="1" a="1"/>
  <c r="Q814" i="1" s="1"/>
  <c r="C811" i="11"/>
  <c r="S810" i="1" a="1"/>
  <c r="S810" i="1" s="1"/>
  <c r="T810" i="1" s="1"/>
  <c r="Q810" i="1" a="1"/>
  <c r="Q810" i="1" s="1"/>
  <c r="C807" i="11"/>
  <c r="S806" i="1" a="1"/>
  <c r="S806" i="1" s="1"/>
  <c r="T806" i="1" s="1"/>
  <c r="Q806" i="1" a="1"/>
  <c r="Q806" i="1" s="1"/>
  <c r="C803" i="11"/>
  <c r="S802" i="1" a="1"/>
  <c r="S802" i="1" s="1"/>
  <c r="T802" i="1" s="1"/>
  <c r="Q802" i="1" a="1"/>
  <c r="Q802" i="1" s="1"/>
  <c r="C799" i="11"/>
  <c r="S798" i="1" a="1"/>
  <c r="S798" i="1" s="1"/>
  <c r="T798" i="1" s="1"/>
  <c r="Q798" i="1" a="1"/>
  <c r="Q798" i="1" s="1"/>
  <c r="C795" i="11"/>
  <c r="S794" i="1" a="1"/>
  <c r="S794" i="1" s="1"/>
  <c r="T794" i="1" s="1"/>
  <c r="Q794" i="1" a="1"/>
  <c r="Q794" i="1" s="1"/>
  <c r="C791" i="11"/>
  <c r="S790" i="1" a="1"/>
  <c r="S790" i="1" s="1"/>
  <c r="T790" i="1" s="1"/>
  <c r="Q790" i="1" a="1"/>
  <c r="Q790" i="1" s="1"/>
  <c r="C787" i="11"/>
  <c r="S786" i="1" a="1"/>
  <c r="S786" i="1" s="1"/>
  <c r="T786" i="1" s="1"/>
  <c r="Q786" i="1" a="1"/>
  <c r="Q786" i="1" s="1"/>
  <c r="C783" i="11"/>
  <c r="S782" i="1" a="1"/>
  <c r="S782" i="1" s="1"/>
  <c r="T782" i="1" s="1"/>
  <c r="Q782" i="1" a="1"/>
  <c r="Q782" i="1" s="1"/>
  <c r="C779" i="11"/>
  <c r="S778" i="1" a="1"/>
  <c r="S778" i="1" s="1"/>
  <c r="T778" i="1" s="1"/>
  <c r="Q778" i="1" a="1"/>
  <c r="Q778" i="1" s="1"/>
  <c r="C775" i="11"/>
  <c r="S774" i="1" a="1"/>
  <c r="S774" i="1" s="1"/>
  <c r="T774" i="1" s="1"/>
  <c r="Q774" i="1" a="1"/>
  <c r="Q774" i="1" s="1"/>
  <c r="C771" i="11"/>
  <c r="S770" i="1" a="1"/>
  <c r="S770" i="1" s="1"/>
  <c r="T770" i="1" s="1"/>
  <c r="Q770" i="1" a="1"/>
  <c r="Q770" i="1" s="1"/>
  <c r="C767" i="11"/>
  <c r="S766" i="1" a="1"/>
  <c r="S766" i="1" s="1"/>
  <c r="T766" i="1" s="1"/>
  <c r="Q766" i="1" a="1"/>
  <c r="Q766" i="1" s="1"/>
  <c r="C763" i="11"/>
  <c r="S762" i="1" a="1"/>
  <c r="S762" i="1" s="1"/>
  <c r="T762" i="1" s="1"/>
  <c r="Q762" i="1" a="1"/>
  <c r="Q762" i="1" s="1"/>
  <c r="C759" i="11"/>
  <c r="S758" i="1" a="1"/>
  <c r="S758" i="1" s="1"/>
  <c r="T758" i="1" s="1"/>
  <c r="Q758" i="1" a="1"/>
  <c r="Q758" i="1" s="1"/>
  <c r="C755" i="11"/>
  <c r="S754" i="1" a="1"/>
  <c r="S754" i="1" s="1"/>
  <c r="T754" i="1" s="1"/>
  <c r="Q754" i="1" a="1"/>
  <c r="Q754" i="1" s="1"/>
  <c r="C751" i="11"/>
  <c r="S750" i="1" a="1"/>
  <c r="S750" i="1" s="1"/>
  <c r="T750" i="1" s="1"/>
  <c r="Q750" i="1" a="1"/>
  <c r="Q750" i="1" s="1"/>
  <c r="C747" i="11"/>
  <c r="S746" i="1" a="1"/>
  <c r="S746" i="1" s="1"/>
  <c r="T746" i="1" s="1"/>
  <c r="Q746" i="1" a="1"/>
  <c r="Q746" i="1" s="1"/>
  <c r="C743" i="11"/>
  <c r="S742" i="1" a="1"/>
  <c r="S742" i="1" s="1"/>
  <c r="T742" i="1" s="1"/>
  <c r="Q742" i="1" a="1"/>
  <c r="Q742" i="1" s="1"/>
  <c r="C739" i="11"/>
  <c r="S738" i="1" a="1"/>
  <c r="S738" i="1" s="1"/>
  <c r="T738" i="1" s="1"/>
  <c r="Q738" i="1" a="1"/>
  <c r="Q738" i="1" s="1"/>
  <c r="C735" i="11"/>
  <c r="S734" i="1" a="1"/>
  <c r="S734" i="1" s="1"/>
  <c r="T734" i="1" s="1"/>
  <c r="Q734" i="1" a="1"/>
  <c r="Q734" i="1" s="1"/>
  <c r="C731" i="11"/>
  <c r="S730" i="1" a="1"/>
  <c r="S730" i="1" s="1"/>
  <c r="T730" i="1" s="1"/>
  <c r="Q730" i="1" a="1"/>
  <c r="Q730" i="1" s="1"/>
  <c r="C727" i="11"/>
  <c r="S726" i="1" a="1"/>
  <c r="S726" i="1" s="1"/>
  <c r="T726" i="1" s="1"/>
  <c r="Q726" i="1" a="1"/>
  <c r="Q726" i="1" s="1"/>
  <c r="C723" i="11"/>
  <c r="S722" i="1" a="1"/>
  <c r="S722" i="1" s="1"/>
  <c r="T722" i="1" s="1"/>
  <c r="Q722" i="1" a="1"/>
  <c r="Q722" i="1" s="1"/>
  <c r="C719" i="11"/>
  <c r="S718" i="1" a="1"/>
  <c r="S718" i="1" s="1"/>
  <c r="T718" i="1" s="1"/>
  <c r="Q718" i="1" a="1"/>
  <c r="Q718" i="1" s="1"/>
  <c r="C715" i="11"/>
  <c r="S714" i="1" a="1"/>
  <c r="S714" i="1" s="1"/>
  <c r="T714" i="1" s="1"/>
  <c r="Q714" i="1" a="1"/>
  <c r="Q714" i="1" s="1"/>
  <c r="C711" i="11"/>
  <c r="S710" i="1" a="1"/>
  <c r="S710" i="1" s="1"/>
  <c r="T710" i="1" s="1"/>
  <c r="Q710" i="1" a="1"/>
  <c r="Q710" i="1" s="1"/>
  <c r="C707" i="11"/>
  <c r="S706" i="1" a="1"/>
  <c r="S706" i="1" s="1"/>
  <c r="T706" i="1" s="1"/>
  <c r="Q706" i="1" a="1"/>
  <c r="Q706" i="1" s="1"/>
  <c r="C703" i="11"/>
  <c r="S702" i="1" a="1"/>
  <c r="S702" i="1" s="1"/>
  <c r="T702" i="1" s="1"/>
  <c r="Q702" i="1" a="1"/>
  <c r="Q702" i="1" s="1"/>
  <c r="C699" i="11"/>
  <c r="S698" i="1" a="1"/>
  <c r="S698" i="1" s="1"/>
  <c r="T698" i="1" s="1"/>
  <c r="Q698" i="1" a="1"/>
  <c r="Q698" i="1" s="1"/>
  <c r="C695" i="11"/>
  <c r="S694" i="1" a="1"/>
  <c r="S694" i="1" s="1"/>
  <c r="T694" i="1" s="1"/>
  <c r="Q694" i="1" a="1"/>
  <c r="Q694" i="1" s="1"/>
  <c r="C691" i="11"/>
  <c r="S690" i="1" a="1"/>
  <c r="S690" i="1" s="1"/>
  <c r="T690" i="1" s="1"/>
  <c r="Q690" i="1" a="1"/>
  <c r="Q690" i="1" s="1"/>
  <c r="C687" i="11"/>
  <c r="S686" i="1" a="1"/>
  <c r="S686" i="1" s="1"/>
  <c r="T686" i="1" s="1"/>
  <c r="Q686" i="1" a="1"/>
  <c r="Q686" i="1" s="1"/>
  <c r="C683" i="11"/>
  <c r="S682" i="1" a="1"/>
  <c r="S682" i="1" s="1"/>
  <c r="T682" i="1" s="1"/>
  <c r="Q682" i="1" a="1"/>
  <c r="Q682" i="1" s="1"/>
  <c r="C679" i="11"/>
  <c r="S678" i="1" a="1"/>
  <c r="S678" i="1" s="1"/>
  <c r="T678" i="1" s="1"/>
  <c r="Q678" i="1" a="1"/>
  <c r="Q678" i="1" s="1"/>
  <c r="C675" i="11"/>
  <c r="S674" i="1" a="1"/>
  <c r="S674" i="1" s="1"/>
  <c r="T674" i="1" s="1"/>
  <c r="Q674" i="1" a="1"/>
  <c r="Q674" i="1" s="1"/>
  <c r="C671" i="11"/>
  <c r="S670" i="1" a="1"/>
  <c r="S670" i="1" s="1"/>
  <c r="T670" i="1" s="1"/>
  <c r="Q670" i="1" a="1"/>
  <c r="Q670" i="1" s="1"/>
  <c r="C667" i="11"/>
  <c r="S666" i="1" a="1"/>
  <c r="S666" i="1" s="1"/>
  <c r="T666" i="1" s="1"/>
  <c r="Q666" i="1" a="1"/>
  <c r="Q666" i="1" s="1"/>
  <c r="C663" i="11"/>
  <c r="S662" i="1" a="1"/>
  <c r="S662" i="1" s="1"/>
  <c r="T662" i="1" s="1"/>
  <c r="Q662" i="1" a="1"/>
  <c r="Q662" i="1" s="1"/>
  <c r="C659" i="11"/>
  <c r="S658" i="1" a="1"/>
  <c r="S658" i="1" s="1"/>
  <c r="T658" i="1" s="1"/>
  <c r="Q658" i="1" a="1"/>
  <c r="Q658" i="1" s="1"/>
  <c r="C655" i="11"/>
  <c r="S654" i="1" a="1"/>
  <c r="S654" i="1" s="1"/>
  <c r="T654" i="1" s="1"/>
  <c r="Q654" i="1" a="1"/>
  <c r="Q654" i="1" s="1"/>
  <c r="C651" i="11"/>
  <c r="S650" i="1" a="1"/>
  <c r="S650" i="1" s="1"/>
  <c r="T650" i="1" s="1"/>
  <c r="Q650" i="1" a="1"/>
  <c r="Q650" i="1" s="1"/>
  <c r="C647" i="11"/>
  <c r="S646" i="1" a="1"/>
  <c r="S646" i="1" s="1"/>
  <c r="T646" i="1" s="1"/>
  <c r="Q646" i="1" a="1"/>
  <c r="Q646" i="1" s="1"/>
  <c r="C643" i="11"/>
  <c r="S642" i="1" a="1"/>
  <c r="S642" i="1" s="1"/>
  <c r="T642" i="1" s="1"/>
  <c r="Q642" i="1" a="1"/>
  <c r="Q642" i="1" s="1"/>
  <c r="C639" i="11"/>
  <c r="S638" i="1" a="1"/>
  <c r="S638" i="1" s="1"/>
  <c r="T638" i="1" s="1"/>
  <c r="Q638" i="1" a="1"/>
  <c r="Q638" i="1" s="1"/>
  <c r="C635" i="11"/>
  <c r="S634" i="1" a="1"/>
  <c r="S634" i="1" s="1"/>
  <c r="T634" i="1" s="1"/>
  <c r="Q634" i="1" a="1"/>
  <c r="Q634" i="1" s="1"/>
  <c r="C631" i="11"/>
  <c r="S630" i="1" a="1"/>
  <c r="S630" i="1" s="1"/>
  <c r="T630" i="1" s="1"/>
  <c r="Q630" i="1" a="1"/>
  <c r="Q630" i="1" s="1"/>
  <c r="C627" i="11"/>
  <c r="S626" i="1" a="1"/>
  <c r="S626" i="1" s="1"/>
  <c r="T626" i="1" s="1"/>
  <c r="Q626" i="1" a="1"/>
  <c r="Q626" i="1" s="1"/>
  <c r="C623" i="11"/>
  <c r="S622" i="1" a="1"/>
  <c r="S622" i="1" s="1"/>
  <c r="T622" i="1" s="1"/>
  <c r="Q622" i="1" a="1"/>
  <c r="Q622" i="1" s="1"/>
  <c r="C619" i="11"/>
  <c r="S618" i="1" a="1"/>
  <c r="S618" i="1" s="1"/>
  <c r="T618" i="1" s="1"/>
  <c r="Q618" i="1" a="1"/>
  <c r="Q618" i="1" s="1"/>
  <c r="C615" i="11"/>
  <c r="S614" i="1" a="1"/>
  <c r="S614" i="1" s="1"/>
  <c r="T614" i="1" s="1"/>
  <c r="Q614" i="1" a="1"/>
  <c r="Q614" i="1" s="1"/>
  <c r="C611" i="11"/>
  <c r="S610" i="1" a="1"/>
  <c r="S610" i="1" s="1"/>
  <c r="T610" i="1" s="1"/>
  <c r="Q610" i="1" a="1"/>
  <c r="Q610" i="1" s="1"/>
  <c r="C607" i="11"/>
  <c r="S606" i="1" a="1"/>
  <c r="S606" i="1" s="1"/>
  <c r="T606" i="1" s="1"/>
  <c r="Q606" i="1" a="1"/>
  <c r="Q606" i="1" s="1"/>
  <c r="C603" i="11"/>
  <c r="S602" i="1" a="1"/>
  <c r="S602" i="1" s="1"/>
  <c r="T602" i="1" s="1"/>
  <c r="Q602" i="1" a="1"/>
  <c r="Q602" i="1" s="1"/>
  <c r="C599" i="11"/>
  <c r="S598" i="1" a="1"/>
  <c r="S598" i="1" s="1"/>
  <c r="T598" i="1" s="1"/>
  <c r="Q598" i="1" a="1"/>
  <c r="Q598" i="1" s="1"/>
  <c r="C595" i="11"/>
  <c r="S594" i="1" a="1"/>
  <c r="S594" i="1" s="1"/>
  <c r="T594" i="1" s="1"/>
  <c r="Q594" i="1" a="1"/>
  <c r="Q594" i="1" s="1"/>
  <c r="C591" i="11"/>
  <c r="S590" i="1" a="1"/>
  <c r="S590" i="1" s="1"/>
  <c r="T590" i="1" s="1"/>
  <c r="Q590" i="1" a="1"/>
  <c r="Q590" i="1" s="1"/>
  <c r="C587" i="11"/>
  <c r="S586" i="1" a="1"/>
  <c r="S586" i="1" s="1"/>
  <c r="T586" i="1" s="1"/>
  <c r="Q586" i="1" a="1"/>
  <c r="Q586" i="1" s="1"/>
  <c r="C583" i="11"/>
  <c r="S582" i="1" a="1"/>
  <c r="S582" i="1" s="1"/>
  <c r="T582" i="1" s="1"/>
  <c r="Q582" i="1" a="1"/>
  <c r="Q582" i="1" s="1"/>
  <c r="C579" i="11"/>
  <c r="S578" i="1" a="1"/>
  <c r="S578" i="1" s="1"/>
  <c r="T578" i="1" s="1"/>
  <c r="Q578" i="1" a="1"/>
  <c r="Q578" i="1" s="1"/>
  <c r="C575" i="11"/>
  <c r="S574" i="1" a="1"/>
  <c r="S574" i="1" s="1"/>
  <c r="T574" i="1" s="1"/>
  <c r="Q574" i="1" a="1"/>
  <c r="Q574" i="1" s="1"/>
  <c r="C571" i="11"/>
  <c r="S570" i="1" a="1"/>
  <c r="S570" i="1" s="1"/>
  <c r="T570" i="1" s="1"/>
  <c r="Q570" i="1" a="1"/>
  <c r="Q570" i="1" s="1"/>
  <c r="C567" i="11"/>
  <c r="S566" i="1" a="1"/>
  <c r="S566" i="1" s="1"/>
  <c r="T566" i="1" s="1"/>
  <c r="Q566" i="1" a="1"/>
  <c r="Q566" i="1" s="1"/>
  <c r="C563" i="11"/>
  <c r="S562" i="1" a="1"/>
  <c r="S562" i="1" s="1"/>
  <c r="T562" i="1" s="1"/>
  <c r="Q562" i="1" a="1"/>
  <c r="Q562" i="1" s="1"/>
  <c r="C559" i="11"/>
  <c r="S558" i="1" a="1"/>
  <c r="S558" i="1" s="1"/>
  <c r="T558" i="1" s="1"/>
  <c r="Q558" i="1" a="1"/>
  <c r="Q558" i="1" s="1"/>
  <c r="C555" i="11"/>
  <c r="S554" i="1" a="1"/>
  <c r="S554" i="1" s="1"/>
  <c r="T554" i="1" s="1"/>
  <c r="Q554" i="1" a="1"/>
  <c r="Q554" i="1" s="1"/>
  <c r="C551" i="11"/>
  <c r="S550" i="1" a="1"/>
  <c r="S550" i="1" s="1"/>
  <c r="T550" i="1" s="1"/>
  <c r="Q550" i="1" a="1"/>
  <c r="Q550" i="1" s="1"/>
  <c r="C547" i="11"/>
  <c r="S546" i="1" a="1"/>
  <c r="S546" i="1" s="1"/>
  <c r="T546" i="1" s="1"/>
  <c r="Q546" i="1" a="1"/>
  <c r="Q546" i="1" s="1"/>
  <c r="C543" i="11"/>
  <c r="S542" i="1" a="1"/>
  <c r="S542" i="1" s="1"/>
  <c r="T542" i="1" s="1"/>
  <c r="Q542" i="1" a="1"/>
  <c r="Q542" i="1" s="1"/>
  <c r="C539" i="11"/>
  <c r="S538" i="1" a="1"/>
  <c r="S538" i="1" s="1"/>
  <c r="T538" i="1" s="1"/>
  <c r="Q538" i="1" a="1"/>
  <c r="Q538" i="1" s="1"/>
  <c r="C535" i="11"/>
  <c r="S534" i="1" a="1"/>
  <c r="S534" i="1" s="1"/>
  <c r="T534" i="1" s="1"/>
  <c r="Q534" i="1" a="1"/>
  <c r="Q534" i="1" s="1"/>
  <c r="C531" i="11"/>
  <c r="S530" i="1" a="1"/>
  <c r="S530" i="1" s="1"/>
  <c r="T530" i="1" s="1"/>
  <c r="Q530" i="1" a="1"/>
  <c r="Q530" i="1" s="1"/>
  <c r="C527" i="11"/>
  <c r="S526" i="1" a="1"/>
  <c r="S526" i="1" s="1"/>
  <c r="T526" i="1" s="1"/>
  <c r="Q526" i="1" a="1"/>
  <c r="Q526" i="1" s="1"/>
  <c r="C523" i="11"/>
  <c r="S522" i="1" a="1"/>
  <c r="S522" i="1" s="1"/>
  <c r="T522" i="1" s="1"/>
  <c r="Q522" i="1" a="1"/>
  <c r="Q522" i="1" s="1"/>
  <c r="C519" i="11"/>
  <c r="S518" i="1" a="1"/>
  <c r="S518" i="1" s="1"/>
  <c r="T518" i="1" s="1"/>
  <c r="Q518" i="1" a="1"/>
  <c r="Q518" i="1" s="1"/>
  <c r="C515" i="11"/>
  <c r="S514" i="1" a="1"/>
  <c r="S514" i="1" s="1"/>
  <c r="T514" i="1" s="1"/>
  <c r="Q514" i="1" a="1"/>
  <c r="Q514" i="1" s="1"/>
  <c r="C511" i="11"/>
  <c r="S510" i="1" a="1"/>
  <c r="S510" i="1" s="1"/>
  <c r="T510" i="1" s="1"/>
  <c r="Q510" i="1" a="1"/>
  <c r="Q510" i="1" s="1"/>
  <c r="C507" i="11"/>
  <c r="S506" i="1" a="1"/>
  <c r="S506" i="1" s="1"/>
  <c r="T506" i="1" s="1"/>
  <c r="Q506" i="1" a="1"/>
  <c r="Q506" i="1" s="1"/>
  <c r="C503" i="11"/>
  <c r="S502" i="1" a="1"/>
  <c r="S502" i="1" s="1"/>
  <c r="T502" i="1" s="1"/>
  <c r="Q502" i="1" a="1"/>
  <c r="Q502" i="1" s="1"/>
  <c r="C499" i="11"/>
  <c r="S498" i="1" a="1"/>
  <c r="S498" i="1" s="1"/>
  <c r="T498" i="1" s="1"/>
  <c r="Q498" i="1" a="1"/>
  <c r="Q498" i="1" s="1"/>
  <c r="C495" i="11"/>
  <c r="S494" i="1" a="1"/>
  <c r="S494" i="1" s="1"/>
  <c r="T494" i="1" s="1"/>
  <c r="Q494" i="1" a="1"/>
  <c r="Q494" i="1" s="1"/>
  <c r="C491" i="11"/>
  <c r="S490" i="1" a="1"/>
  <c r="S490" i="1" s="1"/>
  <c r="T490" i="1" s="1"/>
  <c r="Q490" i="1" a="1"/>
  <c r="Q490" i="1" s="1"/>
  <c r="C487" i="11"/>
  <c r="S486" i="1" a="1"/>
  <c r="S486" i="1" s="1"/>
  <c r="T486" i="1" s="1"/>
  <c r="Q486" i="1" a="1"/>
  <c r="Q486" i="1" s="1"/>
  <c r="C483" i="11"/>
  <c r="S482" i="1" a="1"/>
  <c r="S482" i="1" s="1"/>
  <c r="T482" i="1" s="1"/>
  <c r="Q482" i="1" a="1"/>
  <c r="Q482" i="1" s="1"/>
  <c r="C479" i="11"/>
  <c r="S478" i="1" a="1"/>
  <c r="S478" i="1" s="1"/>
  <c r="T478" i="1" s="1"/>
  <c r="Q478" i="1" a="1"/>
  <c r="Q478" i="1" s="1"/>
  <c r="C475" i="11"/>
  <c r="S474" i="1" a="1"/>
  <c r="S474" i="1" s="1"/>
  <c r="T474" i="1" s="1"/>
  <c r="Q474" i="1" a="1"/>
  <c r="Q474" i="1" s="1"/>
  <c r="C471" i="11"/>
  <c r="S470" i="1" a="1"/>
  <c r="S470" i="1" s="1"/>
  <c r="T470" i="1" s="1"/>
  <c r="Q470" i="1" a="1"/>
  <c r="Q470" i="1" s="1"/>
  <c r="C467" i="11"/>
  <c r="S466" i="1" a="1"/>
  <c r="S466" i="1" s="1"/>
  <c r="T466" i="1" s="1"/>
  <c r="Q466" i="1" a="1"/>
  <c r="Q466" i="1" s="1"/>
  <c r="C463" i="11"/>
  <c r="S462" i="1" a="1"/>
  <c r="S462" i="1" s="1"/>
  <c r="T462" i="1" s="1"/>
  <c r="Q462" i="1" a="1"/>
  <c r="Q462" i="1" s="1"/>
  <c r="C459" i="11"/>
  <c r="S458" i="1" a="1"/>
  <c r="S458" i="1" s="1"/>
  <c r="T458" i="1" s="1"/>
  <c r="Q458" i="1" a="1"/>
  <c r="Q458" i="1" s="1"/>
  <c r="C455" i="11"/>
  <c r="S454" i="1" a="1"/>
  <c r="S454" i="1" s="1"/>
  <c r="T454" i="1" s="1"/>
  <c r="Q454" i="1" a="1"/>
  <c r="Q454" i="1" s="1"/>
  <c r="C451" i="11"/>
  <c r="S450" i="1" a="1"/>
  <c r="S450" i="1" s="1"/>
  <c r="T450" i="1" s="1"/>
  <c r="Q450" i="1" a="1"/>
  <c r="Q450" i="1" s="1"/>
  <c r="C447" i="11"/>
  <c r="S446" i="1" a="1"/>
  <c r="S446" i="1" s="1"/>
  <c r="T446" i="1" s="1"/>
  <c r="Q446" i="1" a="1"/>
  <c r="Q446" i="1" s="1"/>
  <c r="C443" i="11"/>
  <c r="S442" i="1" a="1"/>
  <c r="S442" i="1" s="1"/>
  <c r="T442" i="1" s="1"/>
  <c r="Q442" i="1" a="1"/>
  <c r="Q442" i="1" s="1"/>
  <c r="C439" i="11"/>
  <c r="S438" i="1" a="1"/>
  <c r="S438" i="1" s="1"/>
  <c r="T438" i="1" s="1"/>
  <c r="Q438" i="1" a="1"/>
  <c r="Q438" i="1" s="1"/>
  <c r="C435" i="11"/>
  <c r="S434" i="1" a="1"/>
  <c r="S434" i="1" s="1"/>
  <c r="T434" i="1" s="1"/>
  <c r="Q434" i="1" a="1"/>
  <c r="Q434" i="1" s="1"/>
  <c r="C431" i="11"/>
  <c r="S430" i="1" a="1"/>
  <c r="S430" i="1" s="1"/>
  <c r="T430" i="1" s="1"/>
  <c r="Q430" i="1" a="1"/>
  <c r="Q430" i="1" s="1"/>
  <c r="C427" i="11"/>
  <c r="S426" i="1" a="1"/>
  <c r="S426" i="1" s="1"/>
  <c r="T426" i="1" s="1"/>
  <c r="Q426" i="1" a="1"/>
  <c r="Q426" i="1" s="1"/>
  <c r="C423" i="11"/>
  <c r="S422" i="1" a="1"/>
  <c r="S422" i="1" s="1"/>
  <c r="T422" i="1" s="1"/>
  <c r="Q422" i="1" a="1"/>
  <c r="Q422" i="1" s="1"/>
  <c r="C419" i="11"/>
  <c r="S418" i="1" a="1"/>
  <c r="S418" i="1" s="1"/>
  <c r="T418" i="1" s="1"/>
  <c r="Q418" i="1" a="1"/>
  <c r="Q418" i="1" s="1"/>
  <c r="C415" i="11"/>
  <c r="S414" i="1" a="1"/>
  <c r="S414" i="1" s="1"/>
  <c r="T414" i="1" s="1"/>
  <c r="Q414" i="1" a="1"/>
  <c r="Q414" i="1" s="1"/>
  <c r="C411" i="11"/>
  <c r="S410" i="1" a="1"/>
  <c r="S410" i="1" s="1"/>
  <c r="T410" i="1" s="1"/>
  <c r="Q410" i="1" a="1"/>
  <c r="Q410" i="1" s="1"/>
  <c r="C407" i="11"/>
  <c r="S406" i="1" a="1"/>
  <c r="S406" i="1" s="1"/>
  <c r="T406" i="1" s="1"/>
  <c r="Q406" i="1" a="1"/>
  <c r="Q406" i="1" s="1"/>
  <c r="C403" i="11"/>
  <c r="S402" i="1" a="1"/>
  <c r="S402" i="1" s="1"/>
  <c r="T402" i="1" s="1"/>
  <c r="Q402" i="1" a="1"/>
  <c r="Q402" i="1" s="1"/>
  <c r="C399" i="11"/>
  <c r="S398" i="1" a="1"/>
  <c r="S398" i="1" s="1"/>
  <c r="T398" i="1" s="1"/>
  <c r="Q398" i="1" a="1"/>
  <c r="Q398" i="1" s="1"/>
  <c r="C395" i="11"/>
  <c r="S394" i="1" a="1"/>
  <c r="S394" i="1" s="1"/>
  <c r="T394" i="1" s="1"/>
  <c r="Q394" i="1" a="1"/>
  <c r="Q394" i="1" s="1"/>
  <c r="C391" i="11"/>
  <c r="S390" i="1" a="1"/>
  <c r="S390" i="1" s="1"/>
  <c r="T390" i="1" s="1"/>
  <c r="Q390" i="1" a="1"/>
  <c r="Q390" i="1" s="1"/>
  <c r="C387" i="11"/>
  <c r="S386" i="1" a="1"/>
  <c r="S386" i="1" s="1"/>
  <c r="T386" i="1" s="1"/>
  <c r="Q386" i="1" a="1"/>
  <c r="Q386" i="1" s="1"/>
  <c r="C383" i="11"/>
  <c r="S382" i="1" a="1"/>
  <c r="S382" i="1" s="1"/>
  <c r="T382" i="1" s="1"/>
  <c r="Q382" i="1" a="1"/>
  <c r="Q382" i="1" s="1"/>
  <c r="C379" i="11"/>
  <c r="S378" i="1" a="1"/>
  <c r="S378" i="1" s="1"/>
  <c r="T378" i="1" s="1"/>
  <c r="Q378" i="1" a="1"/>
  <c r="Q378" i="1" s="1"/>
  <c r="C375" i="11"/>
  <c r="S374" i="1" a="1"/>
  <c r="S374" i="1" s="1"/>
  <c r="T374" i="1" s="1"/>
  <c r="Q374" i="1" a="1"/>
  <c r="Q374" i="1" s="1"/>
  <c r="C371" i="11"/>
  <c r="S370" i="1" a="1"/>
  <c r="S370" i="1" s="1"/>
  <c r="T370" i="1" s="1"/>
  <c r="Q370" i="1" a="1"/>
  <c r="Q370" i="1" s="1"/>
  <c r="C367" i="11"/>
  <c r="S366" i="1" a="1"/>
  <c r="S366" i="1" s="1"/>
  <c r="T366" i="1" s="1"/>
  <c r="Q366" i="1" a="1"/>
  <c r="Q366" i="1" s="1"/>
  <c r="C363" i="11"/>
  <c r="S362" i="1" a="1"/>
  <c r="S362" i="1" s="1"/>
  <c r="T362" i="1" s="1"/>
  <c r="Q362" i="1" a="1"/>
  <c r="Q362" i="1" s="1"/>
  <c r="C359" i="11"/>
  <c r="S358" i="1" a="1"/>
  <c r="S358" i="1" s="1"/>
  <c r="T358" i="1" s="1"/>
  <c r="Q358" i="1" a="1"/>
  <c r="Q358" i="1" s="1"/>
  <c r="C355" i="11"/>
  <c r="S354" i="1" a="1"/>
  <c r="S354" i="1" s="1"/>
  <c r="T354" i="1" s="1"/>
  <c r="Q354" i="1" a="1"/>
  <c r="Q354" i="1" s="1"/>
  <c r="C351" i="11"/>
  <c r="S350" i="1" a="1"/>
  <c r="S350" i="1" s="1"/>
  <c r="T350" i="1" s="1"/>
  <c r="Q350" i="1" a="1"/>
  <c r="Q350" i="1" s="1"/>
  <c r="C347" i="11"/>
  <c r="S346" i="1" a="1"/>
  <c r="S346" i="1" s="1"/>
  <c r="T346" i="1" s="1"/>
  <c r="Q346" i="1" a="1"/>
  <c r="Q346" i="1" s="1"/>
  <c r="C343" i="11"/>
  <c r="S342" i="1" a="1"/>
  <c r="S342" i="1" s="1"/>
  <c r="T342" i="1" s="1"/>
  <c r="Q342" i="1" a="1"/>
  <c r="Q342" i="1" s="1"/>
  <c r="C339" i="11"/>
  <c r="S338" i="1" a="1"/>
  <c r="S338" i="1" s="1"/>
  <c r="T338" i="1" s="1"/>
  <c r="Q338" i="1" a="1"/>
  <c r="Q338" i="1" s="1"/>
  <c r="C335" i="11"/>
  <c r="S334" i="1" a="1"/>
  <c r="S334" i="1" s="1"/>
  <c r="T334" i="1" s="1"/>
  <c r="Q334" i="1" a="1"/>
  <c r="Q334" i="1" s="1"/>
  <c r="C331" i="11"/>
  <c r="S330" i="1" a="1"/>
  <c r="S330" i="1" s="1"/>
  <c r="T330" i="1" s="1"/>
  <c r="Q330" i="1" a="1"/>
  <c r="Q330" i="1" s="1"/>
  <c r="C327" i="11"/>
  <c r="S326" i="1" a="1"/>
  <c r="S326" i="1" s="1"/>
  <c r="T326" i="1" s="1"/>
  <c r="Q326" i="1" a="1"/>
  <c r="Q326" i="1" s="1"/>
  <c r="C323" i="11"/>
  <c r="S322" i="1" a="1"/>
  <c r="S322" i="1" s="1"/>
  <c r="T322" i="1" s="1"/>
  <c r="Q322" i="1" a="1"/>
  <c r="Q322" i="1" s="1"/>
  <c r="C319" i="11"/>
  <c r="S318" i="1" a="1"/>
  <c r="S318" i="1" s="1"/>
  <c r="T318" i="1" s="1"/>
  <c r="Q318" i="1" a="1"/>
  <c r="Q318" i="1" s="1"/>
  <c r="C315" i="11"/>
  <c r="S314" i="1" a="1"/>
  <c r="S314" i="1" s="1"/>
  <c r="T314" i="1" s="1"/>
  <c r="Q314" i="1" a="1"/>
  <c r="Q314" i="1" s="1"/>
  <c r="C311" i="11"/>
  <c r="S310" i="1" a="1"/>
  <c r="S310" i="1" s="1"/>
  <c r="T310" i="1" s="1"/>
  <c r="Q310" i="1" a="1"/>
  <c r="Q310" i="1" s="1"/>
  <c r="C307" i="11"/>
  <c r="S306" i="1" a="1"/>
  <c r="S306" i="1" s="1"/>
  <c r="T306" i="1" s="1"/>
  <c r="Q306" i="1" a="1"/>
  <c r="Q306" i="1" s="1"/>
  <c r="C303" i="11"/>
  <c r="S302" i="1" a="1"/>
  <c r="S302" i="1" s="1"/>
  <c r="T302" i="1" s="1"/>
  <c r="Q302" i="1" a="1"/>
  <c r="Q302" i="1" s="1"/>
  <c r="C299" i="11"/>
  <c r="S298" i="1" a="1"/>
  <c r="S298" i="1" s="1"/>
  <c r="T298" i="1" s="1"/>
  <c r="Q298" i="1" a="1"/>
  <c r="Q298" i="1" s="1"/>
  <c r="C295" i="11"/>
  <c r="S294" i="1" a="1"/>
  <c r="S294" i="1" s="1"/>
  <c r="T294" i="1" s="1"/>
  <c r="Q294" i="1" a="1"/>
  <c r="Q294" i="1" s="1"/>
  <c r="C291" i="11"/>
  <c r="S290" i="1" a="1"/>
  <c r="S290" i="1" s="1"/>
  <c r="T290" i="1" s="1"/>
  <c r="Q290" i="1" a="1"/>
  <c r="Q290" i="1" s="1"/>
  <c r="C287" i="11"/>
  <c r="S286" i="1" a="1"/>
  <c r="S286" i="1" s="1"/>
  <c r="T286" i="1" s="1"/>
  <c r="Q286" i="1" a="1"/>
  <c r="Q286" i="1" s="1"/>
  <c r="C283" i="11"/>
  <c r="S282" i="1" a="1"/>
  <c r="S282" i="1" s="1"/>
  <c r="T282" i="1" s="1"/>
  <c r="Q282" i="1" a="1"/>
  <c r="Q282" i="1" s="1"/>
  <c r="C279" i="11"/>
  <c r="S278" i="1" a="1"/>
  <c r="S278" i="1" s="1"/>
  <c r="T278" i="1" s="1"/>
  <c r="Q278" i="1" a="1"/>
  <c r="Q278" i="1" s="1"/>
  <c r="C275" i="11"/>
  <c r="S274" i="1" a="1"/>
  <c r="S274" i="1" s="1"/>
  <c r="T274" i="1" s="1"/>
  <c r="Q274" i="1" a="1"/>
  <c r="Q274" i="1" s="1"/>
  <c r="C271" i="11"/>
  <c r="S270" i="1" a="1"/>
  <c r="S270" i="1" s="1"/>
  <c r="T270" i="1" s="1"/>
  <c r="Q270" i="1" a="1"/>
  <c r="Q270" i="1" s="1"/>
  <c r="C267" i="11"/>
  <c r="S266" i="1" a="1"/>
  <c r="S266" i="1" s="1"/>
  <c r="T266" i="1" s="1"/>
  <c r="Q266" i="1" a="1"/>
  <c r="Q266" i="1" s="1"/>
  <c r="C263" i="11"/>
  <c r="S262" i="1" a="1"/>
  <c r="S262" i="1" s="1"/>
  <c r="T262" i="1" s="1"/>
  <c r="Q262" i="1" a="1"/>
  <c r="Q262" i="1" s="1"/>
  <c r="C259" i="11"/>
  <c r="S258" i="1" a="1"/>
  <c r="S258" i="1" s="1"/>
  <c r="T258" i="1" s="1"/>
  <c r="Q258" i="1" a="1"/>
  <c r="Q258" i="1" s="1"/>
  <c r="C255" i="11"/>
  <c r="S254" i="1" a="1"/>
  <c r="S254" i="1" s="1"/>
  <c r="T254" i="1" s="1"/>
  <c r="Q254" i="1" a="1"/>
  <c r="Q254" i="1" s="1"/>
  <c r="C251" i="11"/>
  <c r="S250" i="1" a="1"/>
  <c r="S250" i="1" s="1"/>
  <c r="T250" i="1" s="1"/>
  <c r="Q250" i="1" a="1"/>
  <c r="Q250" i="1" s="1"/>
  <c r="C247" i="11"/>
  <c r="S246" i="1" a="1"/>
  <c r="S246" i="1" s="1"/>
  <c r="T246" i="1" s="1"/>
  <c r="Q246" i="1" a="1"/>
  <c r="Q246" i="1" s="1"/>
  <c r="C243" i="11"/>
  <c r="S242" i="1" a="1"/>
  <c r="S242" i="1" s="1"/>
  <c r="T242" i="1" s="1"/>
  <c r="Q242" i="1" a="1"/>
  <c r="Q242" i="1" s="1"/>
  <c r="C239" i="11"/>
  <c r="S238" i="1" a="1"/>
  <c r="S238" i="1" s="1"/>
  <c r="T238" i="1" s="1"/>
  <c r="Q238" i="1" a="1"/>
  <c r="Q238" i="1" s="1"/>
  <c r="C235" i="11"/>
  <c r="S234" i="1" a="1"/>
  <c r="S234" i="1" s="1"/>
  <c r="T234" i="1" s="1"/>
  <c r="Q234" i="1" a="1"/>
  <c r="Q234" i="1" s="1"/>
  <c r="C231" i="11"/>
  <c r="S230" i="1" a="1"/>
  <c r="S230" i="1" s="1"/>
  <c r="T230" i="1" s="1"/>
  <c r="Q230" i="1" a="1"/>
  <c r="Q230" i="1" s="1"/>
  <c r="C227" i="11"/>
  <c r="S226" i="1" a="1"/>
  <c r="S226" i="1" s="1"/>
  <c r="T226" i="1" s="1"/>
  <c r="Q226" i="1" a="1"/>
  <c r="Q226" i="1" s="1"/>
  <c r="C223" i="11"/>
  <c r="S222" i="1" a="1"/>
  <c r="S222" i="1" s="1"/>
  <c r="T222" i="1" s="1"/>
  <c r="Q222" i="1" a="1"/>
  <c r="Q222" i="1" s="1"/>
  <c r="C219" i="11"/>
  <c r="S218" i="1" a="1"/>
  <c r="S218" i="1" s="1"/>
  <c r="T218" i="1" s="1"/>
  <c r="Q218" i="1" a="1"/>
  <c r="Q218" i="1" s="1"/>
  <c r="C215" i="11"/>
  <c r="S214" i="1" a="1"/>
  <c r="S214" i="1" s="1"/>
  <c r="T214" i="1" s="1"/>
  <c r="Q214" i="1" a="1"/>
  <c r="Q214" i="1" s="1"/>
  <c r="C211" i="11"/>
  <c r="S210" i="1" a="1"/>
  <c r="S210" i="1" s="1"/>
  <c r="T210" i="1" s="1"/>
  <c r="Q210" i="1" a="1"/>
  <c r="Q210" i="1" s="1"/>
  <c r="C207" i="11"/>
  <c r="S206" i="1" a="1"/>
  <c r="S206" i="1" s="1"/>
  <c r="T206" i="1" s="1"/>
  <c r="Q206" i="1" a="1"/>
  <c r="Q206" i="1" s="1"/>
  <c r="C203" i="11"/>
  <c r="S202" i="1" a="1"/>
  <c r="S202" i="1" s="1"/>
  <c r="T202" i="1" s="1"/>
  <c r="Q202" i="1" a="1"/>
  <c r="Q202" i="1" s="1"/>
  <c r="C199" i="11"/>
  <c r="S198" i="1" a="1"/>
  <c r="S198" i="1" s="1"/>
  <c r="T198" i="1" s="1"/>
  <c r="Q198" i="1" a="1"/>
  <c r="Q198" i="1" s="1"/>
  <c r="C195" i="11"/>
  <c r="S194" i="1" a="1"/>
  <c r="S194" i="1" s="1"/>
  <c r="T194" i="1" s="1"/>
  <c r="Q194" i="1" a="1"/>
  <c r="Q194" i="1" s="1"/>
  <c r="C191" i="11"/>
  <c r="S190" i="1" a="1"/>
  <c r="S190" i="1" s="1"/>
  <c r="T190" i="1" s="1"/>
  <c r="Q190" i="1" a="1"/>
  <c r="Q190" i="1" s="1"/>
  <c r="C187" i="11"/>
  <c r="S186" i="1" a="1"/>
  <c r="S186" i="1" s="1"/>
  <c r="T186" i="1" s="1"/>
  <c r="Q186" i="1" a="1"/>
  <c r="Q186" i="1" s="1"/>
  <c r="C183" i="11"/>
  <c r="S182" i="1" a="1"/>
  <c r="S182" i="1" s="1"/>
  <c r="T182" i="1" s="1"/>
  <c r="Q182" i="1" a="1"/>
  <c r="Q182" i="1" s="1"/>
  <c r="C179" i="11"/>
  <c r="S178" i="1" a="1"/>
  <c r="S178" i="1" s="1"/>
  <c r="T178" i="1" s="1"/>
  <c r="Q178" i="1" a="1"/>
  <c r="Q178" i="1" s="1"/>
  <c r="C175" i="11"/>
  <c r="S174" i="1" a="1"/>
  <c r="S174" i="1" s="1"/>
  <c r="T174" i="1" s="1"/>
  <c r="Q174" i="1" a="1"/>
  <c r="Q174" i="1" s="1"/>
  <c r="C171" i="11"/>
  <c r="S170" i="1" a="1"/>
  <c r="S170" i="1" s="1"/>
  <c r="T170" i="1" s="1"/>
  <c r="Q170" i="1" a="1"/>
  <c r="Q170" i="1" s="1"/>
  <c r="C167" i="11"/>
  <c r="S166" i="1" a="1"/>
  <c r="S166" i="1" s="1"/>
  <c r="T166" i="1" s="1"/>
  <c r="Q166" i="1" a="1"/>
  <c r="Q166" i="1" s="1"/>
  <c r="C163" i="11"/>
  <c r="S162" i="1" a="1"/>
  <c r="S162" i="1" s="1"/>
  <c r="T162" i="1" s="1"/>
  <c r="Q162" i="1" a="1"/>
  <c r="Q162" i="1" s="1"/>
  <c r="C159" i="11"/>
  <c r="S158" i="1" a="1"/>
  <c r="S158" i="1" s="1"/>
  <c r="T158" i="1" s="1"/>
  <c r="Q158" i="1" a="1"/>
  <c r="Q158" i="1" s="1"/>
  <c r="C155" i="11"/>
  <c r="S154" i="1" a="1"/>
  <c r="S154" i="1" s="1"/>
  <c r="T154" i="1" s="1"/>
  <c r="Q154" i="1" a="1"/>
  <c r="Q154" i="1" s="1"/>
  <c r="C151" i="11"/>
  <c r="S150" i="1" a="1"/>
  <c r="S150" i="1" s="1"/>
  <c r="T150" i="1" s="1"/>
  <c r="Q150" i="1" a="1"/>
  <c r="Q150" i="1" s="1"/>
  <c r="C147" i="11"/>
  <c r="S146" i="1" a="1"/>
  <c r="S146" i="1" s="1"/>
  <c r="T146" i="1" s="1"/>
  <c r="Q146" i="1" a="1"/>
  <c r="Q146" i="1" s="1"/>
  <c r="C143" i="11"/>
  <c r="S142" i="1" a="1"/>
  <c r="S142" i="1" s="1"/>
  <c r="T142" i="1" s="1"/>
  <c r="Q142" i="1" a="1"/>
  <c r="Q142" i="1" s="1"/>
  <c r="C139" i="11"/>
  <c r="S138" i="1" a="1"/>
  <c r="S138" i="1" s="1"/>
  <c r="T138" i="1" s="1"/>
  <c r="Q138" i="1" a="1"/>
  <c r="Q138" i="1" s="1"/>
  <c r="C135" i="11"/>
  <c r="S134" i="1" a="1"/>
  <c r="S134" i="1" s="1"/>
  <c r="T134" i="1" s="1"/>
  <c r="Q134" i="1" a="1"/>
  <c r="Q134" i="1" s="1"/>
  <c r="C131" i="11"/>
  <c r="S130" i="1" a="1"/>
  <c r="S130" i="1" s="1"/>
  <c r="T130" i="1" s="1"/>
  <c r="Q130" i="1" a="1"/>
  <c r="Q130" i="1" s="1"/>
  <c r="C127" i="11"/>
  <c r="S126" i="1" a="1"/>
  <c r="S126" i="1" s="1"/>
  <c r="T126" i="1" s="1"/>
  <c r="Q126" i="1" a="1"/>
  <c r="Q126" i="1" s="1"/>
  <c r="C123" i="11"/>
  <c r="S122" i="1" a="1"/>
  <c r="S122" i="1" s="1"/>
  <c r="T122" i="1" s="1"/>
  <c r="Q122" i="1" a="1"/>
  <c r="Q122" i="1" s="1"/>
  <c r="C119" i="11"/>
  <c r="S118" i="1" a="1"/>
  <c r="S118" i="1" s="1"/>
  <c r="T118" i="1" s="1"/>
  <c r="Q118" i="1" a="1"/>
  <c r="Q118" i="1" s="1"/>
  <c r="C115" i="11"/>
  <c r="S114" i="1" a="1"/>
  <c r="S114" i="1" s="1"/>
  <c r="T114" i="1" s="1"/>
  <c r="Q114" i="1" a="1"/>
  <c r="Q114" i="1" s="1"/>
  <c r="C111" i="11"/>
  <c r="S110" i="1" a="1"/>
  <c r="S110" i="1" s="1"/>
  <c r="T110" i="1" s="1"/>
  <c r="Q110" i="1" a="1"/>
  <c r="Q110" i="1" s="1"/>
  <c r="C107" i="11"/>
  <c r="S106" i="1" a="1"/>
  <c r="S106" i="1" s="1"/>
  <c r="T106" i="1" s="1"/>
  <c r="Q106" i="1" a="1"/>
  <c r="Q106" i="1" s="1"/>
  <c r="C103" i="11"/>
  <c r="S102" i="1" a="1"/>
  <c r="S102" i="1" s="1"/>
  <c r="T102" i="1" s="1"/>
  <c r="Q102" i="1" a="1"/>
  <c r="Q102" i="1" s="1"/>
  <c r="C99" i="11"/>
  <c r="S98" i="1" a="1"/>
  <c r="S98" i="1" s="1"/>
  <c r="T98" i="1" s="1"/>
  <c r="Q98" i="1" a="1"/>
  <c r="Q98" i="1" s="1"/>
  <c r="C95" i="11"/>
  <c r="S94" i="1" a="1"/>
  <c r="S94" i="1" s="1"/>
  <c r="T94" i="1" s="1"/>
  <c r="Q94" i="1" a="1"/>
  <c r="Q94" i="1" s="1"/>
  <c r="C91" i="11"/>
  <c r="S90" i="1" a="1"/>
  <c r="S90" i="1" s="1"/>
  <c r="T90" i="1" s="1"/>
  <c r="Q90" i="1" a="1"/>
  <c r="Q90" i="1" s="1"/>
  <c r="C87" i="11"/>
  <c r="S86" i="1" a="1"/>
  <c r="S86" i="1" s="1"/>
  <c r="T86" i="1" s="1"/>
  <c r="Q86" i="1" a="1"/>
  <c r="Q86" i="1" s="1"/>
  <c r="C83" i="11"/>
  <c r="S82" i="1" a="1"/>
  <c r="S82" i="1" s="1"/>
  <c r="T82" i="1" s="1"/>
  <c r="Q82" i="1" a="1"/>
  <c r="Q82" i="1" s="1"/>
  <c r="C79" i="11"/>
  <c r="S78" i="1" a="1"/>
  <c r="S78" i="1" s="1"/>
  <c r="T78" i="1" s="1"/>
  <c r="Q78" i="1" a="1"/>
  <c r="Q78" i="1" s="1"/>
  <c r="C75" i="11"/>
  <c r="S74" i="1" a="1"/>
  <c r="S74" i="1" s="1"/>
  <c r="T74" i="1" s="1"/>
  <c r="Q74" i="1" a="1"/>
  <c r="Q74" i="1" s="1"/>
  <c r="C71" i="11"/>
  <c r="S70" i="1" a="1"/>
  <c r="S70" i="1" s="1"/>
  <c r="T70" i="1" s="1"/>
  <c r="Q70" i="1" a="1"/>
  <c r="Q70" i="1" s="1"/>
  <c r="C67" i="11"/>
  <c r="S66" i="1" a="1"/>
  <c r="S66" i="1" s="1"/>
  <c r="T66" i="1" s="1"/>
  <c r="Q66" i="1" a="1"/>
  <c r="Q66" i="1" s="1"/>
  <c r="C63" i="11"/>
  <c r="S63" i="1" a="1"/>
  <c r="S63" i="1" s="1"/>
  <c r="T63" i="1" s="1"/>
  <c r="Q63" i="1" a="1"/>
  <c r="Q63" i="1" s="1"/>
  <c r="C59" i="11"/>
  <c r="S59" i="1" a="1"/>
  <c r="S59" i="1" s="1"/>
  <c r="T59" i="1" s="1"/>
  <c r="Q59" i="1" a="1"/>
  <c r="Q59" i="1" s="1"/>
  <c r="C55" i="11"/>
  <c r="C51" i="11"/>
  <c r="C47" i="11"/>
  <c r="C43" i="11"/>
  <c r="C39" i="11"/>
  <c r="C35" i="11"/>
  <c r="C31" i="11"/>
  <c r="C27" i="11"/>
  <c r="C23" i="11"/>
  <c r="C19" i="11"/>
  <c r="C15" i="11"/>
  <c r="C11" i="11"/>
  <c r="C7" i="11"/>
  <c r="C3" i="11"/>
  <c r="E821" i="11"/>
  <c r="E813" i="11"/>
  <c r="E801" i="11"/>
  <c r="E793" i="11"/>
  <c r="E789" i="11"/>
  <c r="E785" i="11"/>
  <c r="E777" i="11"/>
  <c r="E773" i="11"/>
  <c r="E769" i="11"/>
  <c r="E765" i="11"/>
  <c r="E745" i="11"/>
  <c r="E741" i="11"/>
  <c r="E737" i="11"/>
  <c r="E673" i="11"/>
  <c r="E665" i="11"/>
  <c r="E637" i="11"/>
  <c r="E633" i="11"/>
  <c r="E621" i="11"/>
  <c r="E613" i="11"/>
  <c r="E609" i="11"/>
  <c r="E533" i="11"/>
  <c r="E521" i="11"/>
  <c r="E509" i="11"/>
  <c r="E489" i="11"/>
  <c r="E481" i="11"/>
  <c r="E473" i="11"/>
  <c r="E469" i="11"/>
  <c r="E461" i="11"/>
  <c r="E457" i="11"/>
  <c r="E445" i="11"/>
  <c r="E441" i="11"/>
  <c r="E437" i="11"/>
  <c r="E397" i="11"/>
  <c r="E393" i="11"/>
  <c r="E385" i="11"/>
  <c r="E381" i="11"/>
  <c r="E373" i="11"/>
  <c r="E357" i="11"/>
  <c r="E325" i="11"/>
  <c r="E313" i="11"/>
  <c r="E309" i="11"/>
  <c r="E277" i="11"/>
  <c r="E273" i="11"/>
  <c r="E257" i="11"/>
  <c r="E253" i="11"/>
  <c r="E241" i="11"/>
  <c r="E201" i="11"/>
  <c r="E197" i="11"/>
  <c r="E189" i="11"/>
  <c r="E157" i="11"/>
  <c r="E153" i="11"/>
  <c r="E133" i="11"/>
  <c r="E109" i="11"/>
  <c r="E105" i="11"/>
  <c r="E49" i="11"/>
  <c r="H6" i="4" l="1" a="1"/>
  <c r="A6" i="14"/>
  <c r="B6" i="14" s="1" a="1"/>
  <c r="B6" i="14" s="1"/>
  <c r="D6" i="14" s="1"/>
  <c r="A7" i="4" a="1"/>
  <c r="A7" i="4" s="1"/>
  <c r="H7" i="4" s="1"/>
  <c r="I51" i="11"/>
  <c r="J51" i="11" s="1" a="1"/>
  <c r="J51" i="11" s="1"/>
  <c r="R51" i="1"/>
  <c r="I195" i="11"/>
  <c r="J195" i="11" s="1" a="1"/>
  <c r="J195" i="11" s="1"/>
  <c r="R194" i="1"/>
  <c r="I71" i="11"/>
  <c r="J71" i="11" s="1" a="1"/>
  <c r="J71" i="11" s="1"/>
  <c r="R70" i="1"/>
  <c r="I231" i="11"/>
  <c r="J231" i="11" s="1" a="1"/>
  <c r="J231" i="11" s="1"/>
  <c r="R230" i="1"/>
  <c r="I17" i="11"/>
  <c r="J17" i="11" s="1" a="1"/>
  <c r="J17" i="11" s="1"/>
  <c r="R17" i="1"/>
  <c r="I33" i="11"/>
  <c r="J33" i="11" s="1" a="1"/>
  <c r="J33" i="11" s="1"/>
  <c r="R33" i="1"/>
  <c r="I49" i="11"/>
  <c r="J49" i="11" s="1" a="1"/>
  <c r="J49" i="11" s="1"/>
  <c r="R49" i="1"/>
  <c r="I65" i="11"/>
  <c r="J65" i="11" s="1" a="1"/>
  <c r="J65" i="11" s="1"/>
  <c r="R64" i="1"/>
  <c r="I81" i="11"/>
  <c r="J81" i="11" s="1" a="1"/>
  <c r="J81" i="11" s="1"/>
  <c r="R80" i="1"/>
  <c r="I97" i="11"/>
  <c r="J97" i="11" s="1" a="1"/>
  <c r="J97" i="11" s="1"/>
  <c r="R96" i="1"/>
  <c r="I113" i="11"/>
  <c r="J113" i="11" s="1" a="1"/>
  <c r="J113" i="11" s="1"/>
  <c r="R112" i="1"/>
  <c r="I129" i="11"/>
  <c r="J129" i="11" s="1" a="1"/>
  <c r="J129" i="11" s="1"/>
  <c r="R128" i="1"/>
  <c r="I145" i="11"/>
  <c r="J145" i="11" s="1" a="1"/>
  <c r="J145" i="11" s="1"/>
  <c r="R144" i="1"/>
  <c r="I161" i="11"/>
  <c r="J161" i="11" s="1" a="1"/>
  <c r="J161" i="11" s="1"/>
  <c r="R160" i="1"/>
  <c r="I177" i="11"/>
  <c r="J177" i="11" s="1" a="1"/>
  <c r="J177" i="11" s="1"/>
  <c r="R176" i="1"/>
  <c r="I193" i="11"/>
  <c r="J193" i="11" s="1" a="1"/>
  <c r="J193" i="11" s="1"/>
  <c r="R192" i="1"/>
  <c r="I209" i="11"/>
  <c r="J209" i="11" s="1" a="1"/>
  <c r="J209" i="11" s="1"/>
  <c r="R208" i="1"/>
  <c r="I225" i="11"/>
  <c r="J225" i="11" s="1" a="1"/>
  <c r="J225" i="11" s="1"/>
  <c r="R224" i="1"/>
  <c r="I241" i="11"/>
  <c r="J241" i="11" s="1" a="1"/>
  <c r="J241" i="11" s="1"/>
  <c r="R240" i="1"/>
  <c r="I257" i="11"/>
  <c r="J257" i="11" s="1" a="1"/>
  <c r="J257" i="11" s="1"/>
  <c r="R256" i="1"/>
  <c r="I273" i="11"/>
  <c r="J273" i="11" s="1" a="1"/>
  <c r="J273" i="11" s="1"/>
  <c r="R272" i="1"/>
  <c r="I289" i="11"/>
  <c r="J289" i="11" s="1" a="1"/>
  <c r="J289" i="11" s="1"/>
  <c r="R288" i="1"/>
  <c r="I305" i="11"/>
  <c r="J305" i="11" s="1" a="1"/>
  <c r="J305" i="11" s="1"/>
  <c r="R304" i="1"/>
  <c r="I321" i="11"/>
  <c r="J321" i="11" s="1" a="1"/>
  <c r="J321" i="11" s="1"/>
  <c r="R320" i="1"/>
  <c r="I337" i="11"/>
  <c r="J337" i="11" s="1" a="1"/>
  <c r="J337" i="11" s="1"/>
  <c r="R336" i="1"/>
  <c r="I353" i="11"/>
  <c r="J353" i="11" s="1" a="1"/>
  <c r="J353" i="11" s="1"/>
  <c r="R352" i="1"/>
  <c r="I369" i="11"/>
  <c r="J369" i="11" s="1" a="1"/>
  <c r="J369" i="11" s="1"/>
  <c r="R368" i="1"/>
  <c r="I385" i="11"/>
  <c r="J385" i="11" s="1" a="1"/>
  <c r="J385" i="11" s="1"/>
  <c r="R384" i="1"/>
  <c r="I401" i="11"/>
  <c r="J401" i="11" s="1" a="1"/>
  <c r="J401" i="11" s="1"/>
  <c r="R400" i="1"/>
  <c r="I417" i="11"/>
  <c r="J417" i="11" s="1" a="1"/>
  <c r="J417" i="11" s="1"/>
  <c r="R416" i="1"/>
  <c r="I433" i="11"/>
  <c r="J433" i="11" s="1" a="1"/>
  <c r="J433" i="11" s="1"/>
  <c r="R432" i="1"/>
  <c r="I449" i="11"/>
  <c r="J449" i="11" s="1" a="1"/>
  <c r="J449" i="11" s="1"/>
  <c r="R448" i="1"/>
  <c r="I465" i="11"/>
  <c r="J465" i="11" s="1" a="1"/>
  <c r="J465" i="11" s="1"/>
  <c r="R464" i="1"/>
  <c r="I481" i="11"/>
  <c r="J481" i="11" s="1" a="1"/>
  <c r="J481" i="11" s="1"/>
  <c r="R480" i="1"/>
  <c r="I497" i="11"/>
  <c r="J497" i="11" s="1" a="1"/>
  <c r="J497" i="11" s="1"/>
  <c r="R496" i="1"/>
  <c r="I513" i="11"/>
  <c r="J513" i="11" s="1" a="1"/>
  <c r="J513" i="11" s="1"/>
  <c r="R512" i="1"/>
  <c r="I529" i="11"/>
  <c r="J529" i="11" s="1" a="1"/>
  <c r="J529" i="11" s="1"/>
  <c r="R528" i="1"/>
  <c r="I545" i="11"/>
  <c r="J545" i="11" s="1" a="1"/>
  <c r="J545" i="11" s="1"/>
  <c r="R544" i="1"/>
  <c r="I561" i="11"/>
  <c r="J561" i="11" s="1" a="1"/>
  <c r="J561" i="11" s="1"/>
  <c r="R560" i="1"/>
  <c r="I577" i="11"/>
  <c r="J577" i="11" s="1" a="1"/>
  <c r="J577" i="11" s="1"/>
  <c r="R576" i="1"/>
  <c r="I593" i="11"/>
  <c r="J593" i="11" s="1" a="1"/>
  <c r="J593" i="11" s="1"/>
  <c r="R592" i="1"/>
  <c r="I609" i="11"/>
  <c r="J609" i="11" s="1" a="1"/>
  <c r="J609" i="11" s="1"/>
  <c r="R608" i="1"/>
  <c r="I625" i="11"/>
  <c r="J625" i="11" s="1" a="1"/>
  <c r="J625" i="11" s="1"/>
  <c r="R624" i="1"/>
  <c r="I641" i="11"/>
  <c r="J641" i="11" s="1" a="1"/>
  <c r="J641" i="11" s="1"/>
  <c r="R640" i="1"/>
  <c r="I657" i="11"/>
  <c r="J657" i="11" s="1" a="1"/>
  <c r="J657" i="11" s="1"/>
  <c r="R656" i="1"/>
  <c r="I673" i="11"/>
  <c r="J673" i="11" s="1" a="1"/>
  <c r="J673" i="11" s="1"/>
  <c r="R672" i="1"/>
  <c r="I689" i="11"/>
  <c r="J689" i="11" s="1" a="1"/>
  <c r="J689" i="11" s="1"/>
  <c r="R688" i="1"/>
  <c r="I705" i="11"/>
  <c r="J705" i="11" s="1" a="1"/>
  <c r="J705" i="11" s="1"/>
  <c r="R704" i="1"/>
  <c r="I721" i="11"/>
  <c r="J721" i="11" s="1" a="1"/>
  <c r="J721" i="11" s="1"/>
  <c r="R720" i="1"/>
  <c r="I737" i="11"/>
  <c r="J737" i="11" s="1" a="1"/>
  <c r="J737" i="11" s="1"/>
  <c r="R736" i="1"/>
  <c r="I753" i="11"/>
  <c r="J753" i="11" s="1" a="1"/>
  <c r="J753" i="11" s="1"/>
  <c r="R752" i="1"/>
  <c r="I769" i="11"/>
  <c r="J769" i="11" s="1" a="1"/>
  <c r="J769" i="11" s="1"/>
  <c r="R768" i="1"/>
  <c r="I785" i="11"/>
  <c r="J785" i="11" s="1" a="1"/>
  <c r="J785" i="11" s="1"/>
  <c r="R784" i="1"/>
  <c r="I801" i="11"/>
  <c r="J801" i="11" s="1" a="1"/>
  <c r="J801" i="11" s="1"/>
  <c r="R800" i="1"/>
  <c r="I817" i="11"/>
  <c r="J817" i="11" s="1" a="1"/>
  <c r="J817" i="11" s="1"/>
  <c r="R816" i="1"/>
  <c r="I4" i="11"/>
  <c r="J4" i="11" s="1" a="1"/>
  <c r="J4" i="11" s="1"/>
  <c r="I20" i="11"/>
  <c r="J20" i="11" s="1" a="1"/>
  <c r="J20" i="11" s="1"/>
  <c r="R20" i="1"/>
  <c r="I36" i="11"/>
  <c r="J36" i="11" s="1" a="1"/>
  <c r="J36" i="11" s="1"/>
  <c r="R36" i="1"/>
  <c r="I52" i="11"/>
  <c r="J52" i="11" s="1" a="1"/>
  <c r="J52" i="11" s="1"/>
  <c r="R52" i="1"/>
  <c r="I68" i="11"/>
  <c r="J68" i="11" s="1" a="1"/>
  <c r="J68" i="11" s="1"/>
  <c r="R67" i="1"/>
  <c r="I84" i="11"/>
  <c r="J84" i="11" s="1" a="1"/>
  <c r="J84" i="11" s="1"/>
  <c r="R83" i="1"/>
  <c r="I100" i="11"/>
  <c r="J100" i="11" s="1" a="1"/>
  <c r="J100" i="11" s="1"/>
  <c r="R99" i="1"/>
  <c r="I116" i="11"/>
  <c r="J116" i="11" s="1" a="1"/>
  <c r="J116" i="11" s="1"/>
  <c r="R115" i="1"/>
  <c r="I132" i="11"/>
  <c r="J132" i="11" s="1" a="1"/>
  <c r="J132" i="11" s="1"/>
  <c r="R131" i="1"/>
  <c r="I148" i="11"/>
  <c r="J148" i="11" s="1" a="1"/>
  <c r="J148" i="11" s="1"/>
  <c r="R147" i="1"/>
  <c r="I164" i="11"/>
  <c r="J164" i="11" s="1" a="1"/>
  <c r="J164" i="11" s="1"/>
  <c r="R163" i="1"/>
  <c r="I180" i="11"/>
  <c r="J180" i="11" s="1" a="1"/>
  <c r="J180" i="11" s="1"/>
  <c r="R179" i="1"/>
  <c r="I196" i="11"/>
  <c r="J196" i="11" s="1" a="1"/>
  <c r="J196" i="11" s="1"/>
  <c r="R195" i="1"/>
  <c r="I212" i="11"/>
  <c r="J212" i="11" s="1" a="1"/>
  <c r="J212" i="11" s="1"/>
  <c r="R211" i="1"/>
  <c r="I228" i="11"/>
  <c r="J228" i="11" s="1" a="1"/>
  <c r="J228" i="11" s="1"/>
  <c r="R227" i="1"/>
  <c r="I244" i="11"/>
  <c r="J244" i="11" s="1" a="1"/>
  <c r="J244" i="11" s="1"/>
  <c r="R243" i="1"/>
  <c r="I260" i="11"/>
  <c r="J260" i="11" s="1" a="1"/>
  <c r="J260" i="11" s="1"/>
  <c r="R259" i="1"/>
  <c r="I276" i="11"/>
  <c r="J276" i="11" s="1" a="1"/>
  <c r="J276" i="11" s="1"/>
  <c r="R275" i="1"/>
  <c r="I292" i="11"/>
  <c r="J292" i="11" s="1" a="1"/>
  <c r="J292" i="11" s="1"/>
  <c r="R291" i="1"/>
  <c r="I308" i="11"/>
  <c r="J308" i="11" s="1" a="1"/>
  <c r="J308" i="11" s="1"/>
  <c r="R307" i="1"/>
  <c r="I324" i="11"/>
  <c r="J324" i="11" s="1" a="1"/>
  <c r="J324" i="11" s="1"/>
  <c r="R323" i="1"/>
  <c r="I340" i="11"/>
  <c r="J340" i="11" s="1" a="1"/>
  <c r="J340" i="11" s="1"/>
  <c r="R339" i="1"/>
  <c r="I356" i="11"/>
  <c r="J356" i="11" s="1" a="1"/>
  <c r="J356" i="11" s="1"/>
  <c r="R355" i="1"/>
  <c r="I372" i="11"/>
  <c r="J372" i="11" s="1" a="1"/>
  <c r="J372" i="11" s="1"/>
  <c r="R371" i="1"/>
  <c r="I388" i="11"/>
  <c r="J388" i="11" s="1" a="1"/>
  <c r="J388" i="11" s="1"/>
  <c r="R387" i="1"/>
  <c r="I404" i="11"/>
  <c r="J404" i="11" s="1" a="1"/>
  <c r="J404" i="11" s="1"/>
  <c r="R403" i="1"/>
  <c r="I420" i="11"/>
  <c r="J420" i="11" s="1" a="1"/>
  <c r="J420" i="11" s="1"/>
  <c r="R419" i="1"/>
  <c r="I436" i="11"/>
  <c r="J436" i="11" s="1" a="1"/>
  <c r="J436" i="11" s="1"/>
  <c r="R435" i="1"/>
  <c r="I452" i="11"/>
  <c r="J452" i="11" s="1" a="1"/>
  <c r="J452" i="11" s="1"/>
  <c r="R451" i="1"/>
  <c r="I468" i="11"/>
  <c r="J468" i="11" s="1" a="1"/>
  <c r="J468" i="11" s="1"/>
  <c r="R467" i="1"/>
  <c r="I484" i="11"/>
  <c r="J484" i="11" s="1" a="1"/>
  <c r="J484" i="11" s="1"/>
  <c r="R483" i="1"/>
  <c r="I500" i="11"/>
  <c r="J500" i="11" s="1" a="1"/>
  <c r="J500" i="11" s="1"/>
  <c r="R499" i="1"/>
  <c r="I516" i="11"/>
  <c r="J516" i="11" s="1" a="1"/>
  <c r="J516" i="11" s="1"/>
  <c r="R515" i="1"/>
  <c r="I532" i="11"/>
  <c r="J532" i="11" s="1" a="1"/>
  <c r="J532" i="11" s="1"/>
  <c r="R531" i="1"/>
  <c r="I548" i="11"/>
  <c r="J548" i="11" s="1" a="1"/>
  <c r="J548" i="11" s="1"/>
  <c r="R547" i="1"/>
  <c r="I564" i="11"/>
  <c r="J564" i="11" s="1" a="1"/>
  <c r="J564" i="11" s="1"/>
  <c r="R563" i="1"/>
  <c r="I580" i="11"/>
  <c r="J580" i="11" s="1" a="1"/>
  <c r="J580" i="11" s="1"/>
  <c r="R579" i="1"/>
  <c r="I596" i="11"/>
  <c r="J596" i="11" s="1" a="1"/>
  <c r="J596" i="11" s="1"/>
  <c r="R595" i="1"/>
  <c r="I612" i="11"/>
  <c r="J612" i="11" s="1" a="1"/>
  <c r="J612" i="11" s="1"/>
  <c r="R611" i="1"/>
  <c r="I628" i="11"/>
  <c r="J628" i="11" s="1" a="1"/>
  <c r="J628" i="11" s="1"/>
  <c r="R627" i="1"/>
  <c r="I644" i="11"/>
  <c r="J644" i="11" s="1" a="1"/>
  <c r="J644" i="11" s="1"/>
  <c r="R643" i="1"/>
  <c r="I660" i="11"/>
  <c r="J660" i="11" s="1" a="1"/>
  <c r="J660" i="11" s="1"/>
  <c r="R659" i="1"/>
  <c r="I676" i="11"/>
  <c r="J676" i="11" s="1" a="1"/>
  <c r="J676" i="11" s="1"/>
  <c r="R675" i="1"/>
  <c r="I692" i="11"/>
  <c r="J692" i="11" s="1" a="1"/>
  <c r="J692" i="11" s="1"/>
  <c r="R691" i="1"/>
  <c r="I708" i="11"/>
  <c r="J708" i="11" s="1" a="1"/>
  <c r="J708" i="11" s="1"/>
  <c r="R707" i="1"/>
  <c r="I724" i="11"/>
  <c r="J724" i="11" s="1" a="1"/>
  <c r="J724" i="11" s="1"/>
  <c r="R723" i="1"/>
  <c r="I740" i="11"/>
  <c r="J740" i="11" s="1" a="1"/>
  <c r="J740" i="11" s="1"/>
  <c r="R739" i="1"/>
  <c r="I756" i="11"/>
  <c r="J756" i="11" s="1" a="1"/>
  <c r="J756" i="11" s="1"/>
  <c r="R755" i="1"/>
  <c r="I772" i="11"/>
  <c r="J772" i="11" s="1" a="1"/>
  <c r="J772" i="11" s="1"/>
  <c r="R771" i="1"/>
  <c r="I788" i="11"/>
  <c r="J788" i="11" s="1" a="1"/>
  <c r="J788" i="11" s="1"/>
  <c r="R787" i="1"/>
  <c r="I804" i="11"/>
  <c r="J804" i="11" s="1" a="1"/>
  <c r="J804" i="11" s="1"/>
  <c r="R803" i="1"/>
  <c r="I820" i="11"/>
  <c r="J820" i="11" s="1" a="1"/>
  <c r="J820" i="11" s="1"/>
  <c r="R819" i="1"/>
  <c r="I99" i="11"/>
  <c r="J99" i="11" s="1" a="1"/>
  <c r="J99" i="11" s="1"/>
  <c r="R98" i="1"/>
  <c r="I227" i="11"/>
  <c r="J227" i="11" s="1" a="1"/>
  <c r="J227" i="11" s="1"/>
  <c r="R226" i="1"/>
  <c r="I295" i="11"/>
  <c r="J295" i="11" s="1" a="1"/>
  <c r="J295" i="11" s="1"/>
  <c r="R294" i="1"/>
  <c r="I391" i="11"/>
  <c r="J391" i="11" s="1" a="1"/>
  <c r="J391" i="11" s="1"/>
  <c r="R390" i="1"/>
  <c r="I535" i="11"/>
  <c r="J535" i="11" s="1" a="1"/>
  <c r="J535" i="11" s="1"/>
  <c r="R534" i="1"/>
  <c r="I615" i="11"/>
  <c r="J615" i="11" s="1" a="1"/>
  <c r="J615" i="11" s="1"/>
  <c r="R614" i="1"/>
  <c r="I775" i="11"/>
  <c r="J775" i="11" s="1" a="1"/>
  <c r="J775" i="11" s="1"/>
  <c r="R774" i="1"/>
  <c r="I2" i="11"/>
  <c r="J2" i="11" s="1" a="1"/>
  <c r="J2" i="11" s="1"/>
  <c r="R2" i="1"/>
  <c r="I50" i="11"/>
  <c r="J50" i="11" s="1" a="1"/>
  <c r="J50" i="11" s="1"/>
  <c r="R50" i="1"/>
  <c r="I98" i="11"/>
  <c r="J98" i="11" s="1" a="1"/>
  <c r="J98" i="11" s="1"/>
  <c r="R97" i="1"/>
  <c r="I130" i="11"/>
  <c r="J130" i="11" s="1" a="1"/>
  <c r="J130" i="11" s="1"/>
  <c r="R129" i="1"/>
  <c r="I146" i="11"/>
  <c r="J146" i="11" s="1" a="1"/>
  <c r="J146" i="11" s="1"/>
  <c r="R145" i="1"/>
  <c r="I178" i="11"/>
  <c r="J178" i="11" s="1" a="1"/>
  <c r="J178" i="11" s="1"/>
  <c r="R177" i="1"/>
  <c r="I242" i="11"/>
  <c r="J242" i="11" s="1" a="1"/>
  <c r="J242" i="11" s="1"/>
  <c r="R241" i="1"/>
  <c r="I274" i="11"/>
  <c r="J274" i="11" s="1" a="1"/>
  <c r="J274" i="11" s="1"/>
  <c r="R273" i="1"/>
  <c r="I306" i="11"/>
  <c r="J306" i="11" s="1" a="1"/>
  <c r="J306" i="11" s="1"/>
  <c r="R305" i="1"/>
  <c r="I338" i="11"/>
  <c r="J338" i="11" s="1" a="1"/>
  <c r="J338" i="11" s="1"/>
  <c r="R337" i="1"/>
  <c r="I386" i="11"/>
  <c r="J386" i="11" s="1" a="1"/>
  <c r="J386" i="11" s="1"/>
  <c r="R385" i="1"/>
  <c r="I434" i="11"/>
  <c r="J434" i="11" s="1" a="1"/>
  <c r="J434" i="11" s="1"/>
  <c r="R433" i="1"/>
  <c r="I466" i="11"/>
  <c r="J466" i="11" s="1" a="1"/>
  <c r="J466" i="11" s="1"/>
  <c r="R465" i="1"/>
  <c r="I498" i="11"/>
  <c r="J498" i="11" s="1" a="1"/>
  <c r="J498" i="11" s="1"/>
  <c r="R497" i="1"/>
  <c r="I530" i="11"/>
  <c r="J530" i="11" s="1" a="1"/>
  <c r="J530" i="11" s="1"/>
  <c r="R529" i="1"/>
  <c r="I562" i="11"/>
  <c r="J562" i="11" s="1" a="1"/>
  <c r="J562" i="11" s="1"/>
  <c r="R561" i="1"/>
  <c r="I578" i="11"/>
  <c r="J578" i="11" s="1" a="1"/>
  <c r="J578" i="11" s="1"/>
  <c r="R577" i="1"/>
  <c r="I610" i="11"/>
  <c r="J610" i="11" s="1" a="1"/>
  <c r="J610" i="11" s="1"/>
  <c r="R609" i="1"/>
  <c r="I658" i="11"/>
  <c r="J658" i="11" s="1" a="1"/>
  <c r="J658" i="11" s="1"/>
  <c r="R657" i="1"/>
  <c r="I690" i="11"/>
  <c r="J690" i="11" s="1" a="1"/>
  <c r="J690" i="11" s="1"/>
  <c r="R689" i="1"/>
  <c r="I722" i="11"/>
  <c r="J722" i="11" s="1" a="1"/>
  <c r="J722" i="11" s="1"/>
  <c r="R721" i="1"/>
  <c r="I754" i="11"/>
  <c r="J754" i="11" s="1" a="1"/>
  <c r="J754" i="11" s="1"/>
  <c r="R753" i="1"/>
  <c r="I786" i="11"/>
  <c r="J786" i="11" s="1" a="1"/>
  <c r="J786" i="11" s="1"/>
  <c r="R785" i="1"/>
  <c r="I818" i="11"/>
  <c r="J818" i="11" s="1" a="1"/>
  <c r="J818" i="11" s="1"/>
  <c r="R817" i="1"/>
  <c r="I3" i="11"/>
  <c r="J3" i="11" s="1" a="1"/>
  <c r="J3" i="11" s="1"/>
  <c r="R3" i="1"/>
  <c r="I163" i="11"/>
  <c r="J163" i="11" s="1" a="1"/>
  <c r="J163" i="11" s="1"/>
  <c r="R162" i="1"/>
  <c r="I39" i="11"/>
  <c r="J39" i="11" s="1" a="1"/>
  <c r="J39" i="11" s="1"/>
  <c r="R39" i="1"/>
  <c r="I151" i="11"/>
  <c r="J151" i="11" s="1" a="1"/>
  <c r="J151" i="11" s="1"/>
  <c r="R150" i="1"/>
  <c r="I247" i="11"/>
  <c r="J247" i="11" s="1" a="1"/>
  <c r="J247" i="11" s="1"/>
  <c r="R246" i="1"/>
  <c r="I343" i="11"/>
  <c r="J343" i="11" s="1" a="1"/>
  <c r="J343" i="11" s="1"/>
  <c r="R342" i="1"/>
  <c r="I423" i="11"/>
  <c r="J423" i="11" s="1" a="1"/>
  <c r="J423" i="11" s="1"/>
  <c r="R422" i="1"/>
  <c r="I487" i="11"/>
  <c r="J487" i="11" s="1" a="1"/>
  <c r="J487" i="11" s="1"/>
  <c r="R486" i="1"/>
  <c r="I551" i="11"/>
  <c r="J551" i="11" s="1" a="1"/>
  <c r="J551" i="11" s="1"/>
  <c r="R550" i="1"/>
  <c r="I647" i="11"/>
  <c r="J647" i="11" s="1" a="1"/>
  <c r="J647" i="11" s="1"/>
  <c r="R646" i="1"/>
  <c r="I711" i="11"/>
  <c r="J711" i="11" s="1" a="1"/>
  <c r="J711" i="11" s="1"/>
  <c r="R710" i="1"/>
  <c r="I807" i="11"/>
  <c r="J807" i="11" s="1" a="1"/>
  <c r="J807" i="11" s="1"/>
  <c r="R806" i="1"/>
  <c r="I18" i="11"/>
  <c r="J18" i="11" s="1" a="1"/>
  <c r="J18" i="11" s="1"/>
  <c r="R18" i="1"/>
  <c r="I34" i="11"/>
  <c r="J34" i="11" s="1" a="1"/>
  <c r="J34" i="11" s="1"/>
  <c r="R34" i="1"/>
  <c r="I66" i="11"/>
  <c r="J66" i="11" s="1" a="1"/>
  <c r="J66" i="11" s="1"/>
  <c r="R65" i="1"/>
  <c r="I82" i="11"/>
  <c r="J82" i="11" s="1" a="1"/>
  <c r="J82" i="11" s="1"/>
  <c r="R81" i="1"/>
  <c r="I114" i="11"/>
  <c r="J114" i="11" s="1" a="1"/>
  <c r="J114" i="11" s="1"/>
  <c r="R113" i="1"/>
  <c r="I162" i="11"/>
  <c r="J162" i="11" s="1" a="1"/>
  <c r="J162" i="11" s="1"/>
  <c r="R161" i="1"/>
  <c r="I194" i="11"/>
  <c r="J194" i="11" s="1" a="1"/>
  <c r="J194" i="11" s="1"/>
  <c r="R193" i="1"/>
  <c r="I210" i="11"/>
  <c r="J210" i="11" s="1" a="1"/>
  <c r="J210" i="11" s="1"/>
  <c r="R209" i="1"/>
  <c r="I226" i="11"/>
  <c r="J226" i="11" s="1" a="1"/>
  <c r="J226" i="11" s="1"/>
  <c r="R225" i="1"/>
  <c r="I258" i="11"/>
  <c r="J258" i="11" s="1" a="1"/>
  <c r="J258" i="11" s="1"/>
  <c r="R257" i="1"/>
  <c r="I290" i="11"/>
  <c r="J290" i="11" s="1" a="1"/>
  <c r="J290" i="11" s="1"/>
  <c r="R289" i="1"/>
  <c r="I322" i="11"/>
  <c r="J322" i="11" s="1" a="1"/>
  <c r="J322" i="11" s="1"/>
  <c r="R321" i="1"/>
  <c r="I354" i="11"/>
  <c r="J354" i="11" s="1" a="1"/>
  <c r="J354" i="11" s="1"/>
  <c r="R353" i="1"/>
  <c r="I370" i="11"/>
  <c r="J370" i="11" s="1" a="1"/>
  <c r="J370" i="11" s="1"/>
  <c r="R369" i="1"/>
  <c r="I402" i="11"/>
  <c r="J402" i="11" s="1" a="1"/>
  <c r="J402" i="11" s="1"/>
  <c r="R401" i="1"/>
  <c r="I418" i="11"/>
  <c r="J418" i="11" s="1" a="1"/>
  <c r="J418" i="11" s="1"/>
  <c r="R417" i="1"/>
  <c r="I450" i="11"/>
  <c r="J450" i="11" s="1" a="1"/>
  <c r="J450" i="11" s="1"/>
  <c r="R449" i="1"/>
  <c r="I482" i="11"/>
  <c r="J482" i="11" s="1" a="1"/>
  <c r="J482" i="11" s="1"/>
  <c r="R481" i="1"/>
  <c r="I514" i="11"/>
  <c r="J514" i="11" s="1" a="1"/>
  <c r="J514" i="11" s="1"/>
  <c r="R513" i="1"/>
  <c r="I546" i="11"/>
  <c r="J546" i="11" s="1" a="1"/>
  <c r="J546" i="11" s="1"/>
  <c r="R545" i="1"/>
  <c r="I594" i="11"/>
  <c r="J594" i="11" s="1" a="1"/>
  <c r="J594" i="11" s="1"/>
  <c r="R593" i="1"/>
  <c r="I626" i="11"/>
  <c r="J626" i="11" s="1" a="1"/>
  <c r="J626" i="11" s="1"/>
  <c r="R625" i="1"/>
  <c r="I642" i="11"/>
  <c r="J642" i="11" s="1" a="1"/>
  <c r="J642" i="11" s="1"/>
  <c r="R641" i="1"/>
  <c r="I674" i="11"/>
  <c r="J674" i="11" s="1" a="1"/>
  <c r="J674" i="11" s="1"/>
  <c r="R673" i="1"/>
  <c r="I706" i="11"/>
  <c r="J706" i="11" s="1" a="1"/>
  <c r="J706" i="11" s="1"/>
  <c r="R705" i="1"/>
  <c r="I738" i="11"/>
  <c r="J738" i="11" s="1" a="1"/>
  <c r="J738" i="11" s="1"/>
  <c r="R737" i="1"/>
  <c r="I770" i="11"/>
  <c r="J770" i="11" s="1" a="1"/>
  <c r="J770" i="11" s="1"/>
  <c r="R769" i="1"/>
  <c r="I802" i="11"/>
  <c r="J802" i="11" s="1" a="1"/>
  <c r="J802" i="11" s="1"/>
  <c r="R801" i="1"/>
  <c r="I67" i="11"/>
  <c r="J67" i="11" s="1" a="1"/>
  <c r="J67" i="11" s="1"/>
  <c r="R66" i="1"/>
  <c r="I211" i="11"/>
  <c r="J211" i="11" s="1" a="1"/>
  <c r="J211" i="11" s="1"/>
  <c r="R210" i="1"/>
  <c r="I23" i="11"/>
  <c r="J23" i="11" s="1" a="1"/>
  <c r="J23" i="11" s="1"/>
  <c r="R23" i="1"/>
  <c r="I103" i="11"/>
  <c r="J103" i="11" s="1" a="1"/>
  <c r="J103" i="11" s="1"/>
  <c r="R102" i="1"/>
  <c r="I183" i="11"/>
  <c r="J183" i="11" s="1" a="1"/>
  <c r="J183" i="11" s="1"/>
  <c r="R182" i="1"/>
  <c r="I279" i="11"/>
  <c r="J279" i="11" s="1" a="1"/>
  <c r="J279" i="11" s="1"/>
  <c r="R278" i="1"/>
  <c r="I375" i="11"/>
  <c r="J375" i="11" s="1" a="1"/>
  <c r="J375" i="11" s="1"/>
  <c r="R374" i="1"/>
  <c r="I455" i="11"/>
  <c r="J455" i="11" s="1" a="1"/>
  <c r="J455" i="11" s="1"/>
  <c r="R454" i="1"/>
  <c r="I519" i="11"/>
  <c r="J519" i="11" s="1" a="1"/>
  <c r="J519" i="11" s="1"/>
  <c r="R518" i="1"/>
  <c r="I599" i="11"/>
  <c r="J599" i="11" s="1" a="1"/>
  <c r="J599" i="11" s="1"/>
  <c r="R598" i="1"/>
  <c r="I679" i="11"/>
  <c r="J679" i="11" s="1" a="1"/>
  <c r="J679" i="11" s="1"/>
  <c r="R678" i="1"/>
  <c r="I759" i="11"/>
  <c r="J759" i="11" s="1" a="1"/>
  <c r="J759" i="11" s="1"/>
  <c r="R758" i="1"/>
  <c r="I823" i="11"/>
  <c r="J823" i="11" s="1" a="1"/>
  <c r="J823" i="11" s="1"/>
  <c r="R822" i="1"/>
  <c r="I43" i="11"/>
  <c r="J43" i="11" s="1" a="1"/>
  <c r="J43" i="11" s="1"/>
  <c r="R43" i="1"/>
  <c r="I91" i="11"/>
  <c r="J91" i="11" s="1" a="1"/>
  <c r="J91" i="11" s="1"/>
  <c r="R90" i="1"/>
  <c r="I155" i="11"/>
  <c r="J155" i="11" s="1" a="1"/>
  <c r="J155" i="11" s="1"/>
  <c r="R154" i="1"/>
  <c r="I203" i="11"/>
  <c r="J203" i="11" s="1" a="1"/>
  <c r="J203" i="11" s="1"/>
  <c r="R202" i="1"/>
  <c r="I251" i="11"/>
  <c r="J251" i="11" s="1" a="1"/>
  <c r="J251" i="11" s="1"/>
  <c r="R250" i="1"/>
  <c r="I299" i="11"/>
  <c r="J299" i="11" s="1" a="1"/>
  <c r="J299" i="11" s="1"/>
  <c r="R298" i="1"/>
  <c r="I395" i="11"/>
  <c r="J395" i="11" s="1" a="1"/>
  <c r="J395" i="11" s="1"/>
  <c r="R394" i="1"/>
  <c r="I427" i="11"/>
  <c r="J427" i="11" s="1" a="1"/>
  <c r="J427" i="11" s="1"/>
  <c r="R426" i="1"/>
  <c r="I459" i="11"/>
  <c r="J459" i="11" s="1" a="1"/>
  <c r="J459" i="11" s="1"/>
  <c r="R458" i="1"/>
  <c r="I491" i="11"/>
  <c r="J491" i="11" s="1" a="1"/>
  <c r="J491" i="11" s="1"/>
  <c r="R490" i="1"/>
  <c r="I523" i="11"/>
  <c r="J523" i="11" s="1" a="1"/>
  <c r="J523" i="11" s="1"/>
  <c r="R522" i="1"/>
  <c r="I555" i="11"/>
  <c r="J555" i="11" s="1" a="1"/>
  <c r="J555" i="11" s="1"/>
  <c r="R554" i="1"/>
  <c r="I603" i="11"/>
  <c r="J603" i="11" s="1" a="1"/>
  <c r="J603" i="11" s="1"/>
  <c r="R602" i="1"/>
  <c r="I651" i="11"/>
  <c r="J651" i="11" s="1" a="1"/>
  <c r="J651" i="11" s="1"/>
  <c r="R650" i="1"/>
  <c r="I699" i="11"/>
  <c r="J699" i="11" s="1" a="1"/>
  <c r="J699" i="11" s="1"/>
  <c r="R698" i="1"/>
  <c r="I731" i="11"/>
  <c r="J731" i="11" s="1" a="1"/>
  <c r="J731" i="11" s="1"/>
  <c r="R730" i="1"/>
  <c r="I779" i="11"/>
  <c r="J779" i="11" s="1" a="1"/>
  <c r="J779" i="11" s="1"/>
  <c r="R778" i="1"/>
  <c r="I5" i="11"/>
  <c r="J5" i="11" s="1" a="1"/>
  <c r="J5" i="11" s="1"/>
  <c r="R5" i="1"/>
  <c r="I21" i="11"/>
  <c r="J21" i="11" s="1" a="1"/>
  <c r="J21" i="11" s="1"/>
  <c r="R21" i="1"/>
  <c r="I37" i="11"/>
  <c r="J37" i="11" s="1" a="1"/>
  <c r="J37" i="11" s="1"/>
  <c r="R37" i="1"/>
  <c r="I53" i="11"/>
  <c r="J53" i="11" s="1" a="1"/>
  <c r="J53" i="11" s="1"/>
  <c r="R53" i="1"/>
  <c r="I69" i="11"/>
  <c r="J69" i="11" s="1" a="1"/>
  <c r="J69" i="11" s="1"/>
  <c r="R68" i="1"/>
  <c r="I85" i="11"/>
  <c r="J85" i="11" s="1" a="1"/>
  <c r="J85" i="11" s="1"/>
  <c r="R84" i="1"/>
  <c r="I101" i="11"/>
  <c r="J101" i="11" s="1" a="1"/>
  <c r="J101" i="11" s="1"/>
  <c r="R100" i="1"/>
  <c r="I117" i="11"/>
  <c r="J117" i="11" s="1" a="1"/>
  <c r="J117" i="11" s="1"/>
  <c r="R116" i="1"/>
  <c r="I133" i="11"/>
  <c r="J133" i="11" s="1" a="1"/>
  <c r="J133" i="11" s="1"/>
  <c r="R132" i="1"/>
  <c r="I149" i="11"/>
  <c r="J149" i="11" s="1" a="1"/>
  <c r="J149" i="11" s="1"/>
  <c r="R148" i="1"/>
  <c r="I165" i="11"/>
  <c r="J165" i="11" s="1" a="1"/>
  <c r="J165" i="11" s="1"/>
  <c r="R164" i="1"/>
  <c r="I181" i="11"/>
  <c r="J181" i="11" s="1" a="1"/>
  <c r="J181" i="11" s="1"/>
  <c r="R180" i="1"/>
  <c r="I197" i="11"/>
  <c r="J197" i="11" s="1" a="1"/>
  <c r="J197" i="11" s="1"/>
  <c r="R196" i="1"/>
  <c r="I213" i="11"/>
  <c r="J213" i="11" s="1" a="1"/>
  <c r="J213" i="11" s="1"/>
  <c r="R212" i="1"/>
  <c r="I229" i="11"/>
  <c r="J229" i="11" s="1" a="1"/>
  <c r="J229" i="11" s="1"/>
  <c r="R228" i="1"/>
  <c r="I245" i="11"/>
  <c r="J245" i="11" s="1" a="1"/>
  <c r="J245" i="11" s="1"/>
  <c r="R244" i="1"/>
  <c r="I261" i="11"/>
  <c r="J261" i="11" s="1" a="1"/>
  <c r="J261" i="11" s="1"/>
  <c r="R260" i="1"/>
  <c r="I277" i="11"/>
  <c r="J277" i="11" s="1" a="1"/>
  <c r="J277" i="11" s="1"/>
  <c r="R276" i="1"/>
  <c r="I293" i="11"/>
  <c r="J293" i="11" s="1" a="1"/>
  <c r="J293" i="11" s="1"/>
  <c r="R292" i="1"/>
  <c r="I309" i="11"/>
  <c r="J309" i="11" s="1" a="1"/>
  <c r="J309" i="11" s="1"/>
  <c r="R308" i="1"/>
  <c r="I325" i="11"/>
  <c r="J325" i="11" s="1" a="1"/>
  <c r="J325" i="11" s="1"/>
  <c r="R324" i="1"/>
  <c r="I341" i="11"/>
  <c r="J341" i="11" s="1" a="1"/>
  <c r="J341" i="11" s="1"/>
  <c r="R340" i="1"/>
  <c r="I357" i="11"/>
  <c r="J357" i="11" s="1" a="1"/>
  <c r="J357" i="11" s="1"/>
  <c r="R356" i="1"/>
  <c r="I373" i="11"/>
  <c r="J373" i="11" s="1" a="1"/>
  <c r="J373" i="11" s="1"/>
  <c r="R372" i="1"/>
  <c r="I389" i="11"/>
  <c r="J389" i="11" s="1" a="1"/>
  <c r="J389" i="11" s="1"/>
  <c r="R388" i="1"/>
  <c r="I405" i="11"/>
  <c r="J405" i="11" s="1" a="1"/>
  <c r="J405" i="11" s="1"/>
  <c r="R404" i="1"/>
  <c r="I421" i="11"/>
  <c r="J421" i="11" s="1" a="1"/>
  <c r="J421" i="11" s="1"/>
  <c r="R420" i="1"/>
  <c r="I437" i="11"/>
  <c r="J437" i="11" s="1" a="1"/>
  <c r="J437" i="11" s="1"/>
  <c r="R436" i="1"/>
  <c r="I453" i="11"/>
  <c r="J453" i="11" s="1" a="1"/>
  <c r="J453" i="11" s="1"/>
  <c r="R452" i="1"/>
  <c r="I469" i="11"/>
  <c r="J469" i="11" s="1" a="1"/>
  <c r="J469" i="11" s="1"/>
  <c r="R468" i="1"/>
  <c r="I485" i="11"/>
  <c r="J485" i="11" s="1" a="1"/>
  <c r="J485" i="11" s="1"/>
  <c r="R484" i="1"/>
  <c r="I501" i="11"/>
  <c r="J501" i="11" s="1" a="1"/>
  <c r="J501" i="11" s="1"/>
  <c r="R500" i="1"/>
  <c r="I517" i="11"/>
  <c r="J517" i="11" s="1" a="1"/>
  <c r="J517" i="11" s="1"/>
  <c r="R516" i="1"/>
  <c r="I533" i="11"/>
  <c r="J533" i="11" s="1" a="1"/>
  <c r="J533" i="11" s="1"/>
  <c r="R532" i="1"/>
  <c r="I549" i="11"/>
  <c r="J549" i="11" s="1" a="1"/>
  <c r="J549" i="11" s="1"/>
  <c r="R548" i="1"/>
  <c r="I565" i="11"/>
  <c r="J565" i="11" s="1" a="1"/>
  <c r="J565" i="11" s="1"/>
  <c r="R564" i="1"/>
  <c r="I581" i="11"/>
  <c r="J581" i="11" s="1" a="1"/>
  <c r="J581" i="11" s="1"/>
  <c r="R580" i="1"/>
  <c r="I597" i="11"/>
  <c r="J597" i="11" s="1" a="1"/>
  <c r="J597" i="11" s="1"/>
  <c r="R596" i="1"/>
  <c r="I613" i="11"/>
  <c r="J613" i="11" s="1" a="1"/>
  <c r="J613" i="11" s="1"/>
  <c r="R612" i="1"/>
  <c r="I629" i="11"/>
  <c r="J629" i="11" s="1" a="1"/>
  <c r="J629" i="11" s="1"/>
  <c r="R628" i="1"/>
  <c r="I645" i="11"/>
  <c r="J645" i="11" s="1" a="1"/>
  <c r="J645" i="11" s="1"/>
  <c r="R644" i="1"/>
  <c r="I661" i="11"/>
  <c r="J661" i="11" s="1" a="1"/>
  <c r="J661" i="11" s="1"/>
  <c r="R660" i="1"/>
  <c r="I677" i="11"/>
  <c r="J677" i="11" s="1" a="1"/>
  <c r="J677" i="11" s="1"/>
  <c r="R676" i="1"/>
  <c r="I693" i="11"/>
  <c r="J693" i="11" s="1" a="1"/>
  <c r="J693" i="11" s="1"/>
  <c r="R692" i="1"/>
  <c r="I709" i="11"/>
  <c r="J709" i="11" s="1" a="1"/>
  <c r="J709" i="11" s="1"/>
  <c r="R708" i="1"/>
  <c r="I725" i="11"/>
  <c r="J725" i="11" s="1" a="1"/>
  <c r="J725" i="11" s="1"/>
  <c r="R724" i="1"/>
  <c r="I741" i="11"/>
  <c r="J741" i="11" s="1" a="1"/>
  <c r="J741" i="11" s="1"/>
  <c r="R740" i="1"/>
  <c r="I757" i="11"/>
  <c r="J757" i="11" s="1" a="1"/>
  <c r="J757" i="11" s="1"/>
  <c r="R756" i="1"/>
  <c r="I773" i="11"/>
  <c r="J773" i="11" s="1" a="1"/>
  <c r="J773" i="11" s="1"/>
  <c r="R772" i="1"/>
  <c r="I789" i="11"/>
  <c r="J789" i="11" s="1" a="1"/>
  <c r="J789" i="11" s="1"/>
  <c r="R788" i="1"/>
  <c r="I805" i="11"/>
  <c r="J805" i="11" s="1" a="1"/>
  <c r="J805" i="11" s="1"/>
  <c r="R804" i="1"/>
  <c r="I821" i="11"/>
  <c r="J821" i="11" s="1" a="1"/>
  <c r="J821" i="11" s="1"/>
  <c r="R820" i="1"/>
  <c r="I8" i="11"/>
  <c r="J8" i="11" s="1" a="1"/>
  <c r="J8" i="11" s="1"/>
  <c r="R8" i="1"/>
  <c r="I24" i="11"/>
  <c r="J24" i="11" s="1" a="1"/>
  <c r="J24" i="11" s="1"/>
  <c r="R24" i="1"/>
  <c r="I40" i="11"/>
  <c r="J40" i="11" s="1" a="1"/>
  <c r="J40" i="11" s="1"/>
  <c r="R40" i="1"/>
  <c r="I56" i="11"/>
  <c r="J56" i="11" s="1" a="1"/>
  <c r="J56" i="11" s="1"/>
  <c r="R56" i="1"/>
  <c r="I72" i="11"/>
  <c r="J72" i="11" s="1" a="1"/>
  <c r="J72" i="11" s="1"/>
  <c r="R71" i="1"/>
  <c r="I88" i="11"/>
  <c r="J88" i="11" s="1" a="1"/>
  <c r="J88" i="11" s="1"/>
  <c r="R87" i="1"/>
  <c r="I104" i="11"/>
  <c r="J104" i="11" s="1" a="1"/>
  <c r="J104" i="11" s="1"/>
  <c r="R103" i="1"/>
  <c r="I120" i="11"/>
  <c r="J120" i="11" s="1" a="1"/>
  <c r="J120" i="11" s="1"/>
  <c r="R119" i="1"/>
  <c r="I136" i="11"/>
  <c r="J136" i="11" s="1" a="1"/>
  <c r="J136" i="11" s="1"/>
  <c r="R135" i="1"/>
  <c r="I152" i="11"/>
  <c r="J152" i="11" s="1" a="1"/>
  <c r="J152" i="11" s="1"/>
  <c r="R151" i="1"/>
  <c r="I168" i="11"/>
  <c r="J168" i="11" s="1" a="1"/>
  <c r="J168" i="11" s="1"/>
  <c r="R167" i="1"/>
  <c r="I184" i="11"/>
  <c r="J184" i="11" s="1" a="1"/>
  <c r="J184" i="11" s="1"/>
  <c r="R183" i="1"/>
  <c r="I200" i="11"/>
  <c r="J200" i="11" s="1" a="1"/>
  <c r="J200" i="11" s="1"/>
  <c r="R199" i="1"/>
  <c r="I216" i="11"/>
  <c r="J216" i="11" s="1" a="1"/>
  <c r="J216" i="11" s="1"/>
  <c r="R215" i="1"/>
  <c r="I232" i="11"/>
  <c r="J232" i="11" s="1" a="1"/>
  <c r="J232" i="11" s="1"/>
  <c r="R231" i="1"/>
  <c r="I248" i="11"/>
  <c r="J248" i="11" s="1" a="1"/>
  <c r="J248" i="11" s="1"/>
  <c r="R247" i="1"/>
  <c r="I264" i="11"/>
  <c r="J264" i="11" s="1" a="1"/>
  <c r="J264" i="11" s="1"/>
  <c r="R263" i="1"/>
  <c r="I280" i="11"/>
  <c r="J280" i="11" s="1" a="1"/>
  <c r="J280" i="11" s="1"/>
  <c r="R279" i="1"/>
  <c r="I296" i="11"/>
  <c r="J296" i="11" s="1" a="1"/>
  <c r="J296" i="11" s="1"/>
  <c r="R295" i="1"/>
  <c r="I312" i="11"/>
  <c r="J312" i="11" s="1" a="1"/>
  <c r="J312" i="11" s="1"/>
  <c r="R311" i="1"/>
  <c r="I328" i="11"/>
  <c r="J328" i="11" s="1" a="1"/>
  <c r="J328" i="11" s="1"/>
  <c r="R327" i="1"/>
  <c r="I344" i="11"/>
  <c r="J344" i="11" s="1" a="1"/>
  <c r="J344" i="11" s="1"/>
  <c r="R343" i="1"/>
  <c r="I360" i="11"/>
  <c r="J360" i="11" s="1" a="1"/>
  <c r="J360" i="11" s="1"/>
  <c r="R359" i="1"/>
  <c r="I376" i="11"/>
  <c r="J376" i="11" s="1" a="1"/>
  <c r="J376" i="11" s="1"/>
  <c r="R375" i="1"/>
  <c r="I392" i="11"/>
  <c r="J392" i="11" s="1" a="1"/>
  <c r="J392" i="11" s="1"/>
  <c r="R391" i="1"/>
  <c r="I408" i="11"/>
  <c r="J408" i="11" s="1" a="1"/>
  <c r="J408" i="11" s="1"/>
  <c r="R407" i="1"/>
  <c r="I424" i="11"/>
  <c r="J424" i="11" s="1" a="1"/>
  <c r="J424" i="11" s="1"/>
  <c r="R423" i="1"/>
  <c r="I440" i="11"/>
  <c r="J440" i="11" s="1" a="1"/>
  <c r="J440" i="11" s="1"/>
  <c r="R439" i="1"/>
  <c r="I456" i="11"/>
  <c r="J456" i="11" s="1" a="1"/>
  <c r="J456" i="11" s="1"/>
  <c r="R455" i="1"/>
  <c r="I472" i="11"/>
  <c r="J472" i="11" s="1" a="1"/>
  <c r="J472" i="11" s="1"/>
  <c r="R471" i="1"/>
  <c r="I488" i="11"/>
  <c r="J488" i="11" s="1" a="1"/>
  <c r="J488" i="11" s="1"/>
  <c r="R487" i="1"/>
  <c r="I504" i="11"/>
  <c r="J504" i="11" s="1" a="1"/>
  <c r="J504" i="11" s="1"/>
  <c r="R503" i="1"/>
  <c r="I520" i="11"/>
  <c r="J520" i="11" s="1" a="1"/>
  <c r="J520" i="11" s="1"/>
  <c r="R519" i="1"/>
  <c r="I536" i="11"/>
  <c r="J536" i="11" s="1" a="1"/>
  <c r="J536" i="11" s="1"/>
  <c r="R535" i="1"/>
  <c r="I552" i="11"/>
  <c r="J552" i="11" s="1" a="1"/>
  <c r="J552" i="11" s="1"/>
  <c r="R551" i="1"/>
  <c r="I568" i="11"/>
  <c r="J568" i="11" s="1" a="1"/>
  <c r="J568" i="11" s="1"/>
  <c r="R567" i="1"/>
  <c r="I584" i="11"/>
  <c r="J584" i="11" s="1" a="1"/>
  <c r="J584" i="11" s="1"/>
  <c r="R583" i="1"/>
  <c r="I600" i="11"/>
  <c r="J600" i="11" s="1" a="1"/>
  <c r="J600" i="11" s="1"/>
  <c r="R599" i="1"/>
  <c r="I616" i="11"/>
  <c r="J616" i="11" s="1" a="1"/>
  <c r="J616" i="11" s="1"/>
  <c r="R615" i="1"/>
  <c r="I632" i="11"/>
  <c r="J632" i="11" s="1" a="1"/>
  <c r="J632" i="11" s="1"/>
  <c r="R631" i="1"/>
  <c r="I648" i="11"/>
  <c r="J648" i="11" s="1" a="1"/>
  <c r="J648" i="11" s="1"/>
  <c r="R647" i="1"/>
  <c r="I664" i="11"/>
  <c r="J664" i="11" s="1" a="1"/>
  <c r="J664" i="11" s="1"/>
  <c r="R663" i="1"/>
  <c r="I680" i="11"/>
  <c r="J680" i="11" s="1" a="1"/>
  <c r="J680" i="11" s="1"/>
  <c r="R679" i="1"/>
  <c r="I696" i="11"/>
  <c r="J696" i="11" s="1" a="1"/>
  <c r="J696" i="11" s="1"/>
  <c r="R695" i="1"/>
  <c r="I712" i="11"/>
  <c r="J712" i="11" s="1" a="1"/>
  <c r="J712" i="11" s="1"/>
  <c r="R711" i="1"/>
  <c r="I728" i="11"/>
  <c r="J728" i="11" s="1" a="1"/>
  <c r="J728" i="11" s="1"/>
  <c r="R727" i="1"/>
  <c r="I744" i="11"/>
  <c r="J744" i="11" s="1" a="1"/>
  <c r="J744" i="11" s="1"/>
  <c r="R743" i="1"/>
  <c r="I760" i="11"/>
  <c r="J760" i="11" s="1" a="1"/>
  <c r="J760" i="11" s="1"/>
  <c r="R759" i="1"/>
  <c r="I776" i="11"/>
  <c r="J776" i="11" s="1" a="1"/>
  <c r="J776" i="11" s="1"/>
  <c r="R775" i="1"/>
  <c r="I792" i="11"/>
  <c r="J792" i="11" s="1" a="1"/>
  <c r="J792" i="11" s="1"/>
  <c r="R791" i="1"/>
  <c r="I808" i="11"/>
  <c r="J808" i="11" s="1" a="1"/>
  <c r="J808" i="11" s="1"/>
  <c r="R807" i="1"/>
  <c r="I35" i="11"/>
  <c r="J35" i="11" s="1" a="1"/>
  <c r="J35" i="11" s="1"/>
  <c r="R35" i="1"/>
  <c r="I179" i="11"/>
  <c r="J179" i="11" s="1" a="1"/>
  <c r="J179" i="11" s="1"/>
  <c r="R178" i="1"/>
  <c r="I119" i="11"/>
  <c r="J119" i="11" s="1" a="1"/>
  <c r="J119" i="11" s="1"/>
  <c r="R118" i="1"/>
  <c r="I263" i="11"/>
  <c r="J263" i="11" s="1" a="1"/>
  <c r="J263" i="11" s="1"/>
  <c r="R262" i="1"/>
  <c r="I743" i="11"/>
  <c r="J743" i="11" s="1" a="1"/>
  <c r="J743" i="11" s="1"/>
  <c r="R742" i="1"/>
  <c r="I11" i="11"/>
  <c r="J11" i="11" s="1" a="1"/>
  <c r="J11" i="11" s="1"/>
  <c r="R11" i="1"/>
  <c r="I27" i="11"/>
  <c r="J27" i="11" s="1" a="1"/>
  <c r="J27" i="11" s="1"/>
  <c r="R27" i="1"/>
  <c r="I75" i="11"/>
  <c r="J75" i="11" s="1" a="1"/>
  <c r="J75" i="11" s="1"/>
  <c r="R74" i="1"/>
  <c r="I123" i="11"/>
  <c r="J123" i="11" s="1" a="1"/>
  <c r="J123" i="11" s="1"/>
  <c r="R122" i="1"/>
  <c r="I171" i="11"/>
  <c r="J171" i="11" s="1" a="1"/>
  <c r="J171" i="11" s="1"/>
  <c r="R170" i="1"/>
  <c r="I219" i="11"/>
  <c r="J219" i="11" s="1" a="1"/>
  <c r="J219" i="11" s="1"/>
  <c r="R218" i="1"/>
  <c r="I267" i="11"/>
  <c r="J267" i="11" s="1" a="1"/>
  <c r="J267" i="11" s="1"/>
  <c r="R266" i="1"/>
  <c r="I315" i="11"/>
  <c r="J315" i="11" s="1" a="1"/>
  <c r="J315" i="11" s="1"/>
  <c r="R314" i="1"/>
  <c r="I347" i="11"/>
  <c r="J347" i="11" s="1" a="1"/>
  <c r="J347" i="11" s="1"/>
  <c r="R346" i="1"/>
  <c r="I379" i="11"/>
  <c r="J379" i="11" s="1" a="1"/>
  <c r="J379" i="11" s="1"/>
  <c r="R378" i="1"/>
  <c r="I539" i="11"/>
  <c r="J539" i="11" s="1" a="1"/>
  <c r="J539" i="11" s="1"/>
  <c r="R538" i="1"/>
  <c r="I571" i="11"/>
  <c r="J571" i="11" s="1" a="1"/>
  <c r="J571" i="11" s="1"/>
  <c r="R570" i="1"/>
  <c r="I619" i="11"/>
  <c r="J619" i="11" s="1" a="1"/>
  <c r="J619" i="11" s="1"/>
  <c r="R618" i="1"/>
  <c r="I667" i="11"/>
  <c r="J667" i="11" s="1" a="1"/>
  <c r="J667" i="11" s="1"/>
  <c r="R666" i="1"/>
  <c r="I715" i="11"/>
  <c r="J715" i="11" s="1" a="1"/>
  <c r="J715" i="11" s="1"/>
  <c r="R714" i="1"/>
  <c r="I747" i="11"/>
  <c r="J747" i="11" s="1" a="1"/>
  <c r="J747" i="11" s="1"/>
  <c r="R746" i="1"/>
  <c r="I795" i="11"/>
  <c r="J795" i="11" s="1" a="1"/>
  <c r="J795" i="11" s="1"/>
  <c r="R794" i="1"/>
  <c r="I6" i="11"/>
  <c r="J6" i="11" s="1" a="1"/>
  <c r="J6" i="11" s="1"/>
  <c r="R6" i="1"/>
  <c r="I70" i="11"/>
  <c r="J70" i="11" s="1" a="1"/>
  <c r="J70" i="11" s="1"/>
  <c r="R69" i="1"/>
  <c r="I118" i="11"/>
  <c r="J118" i="11" s="1" a="1"/>
  <c r="J118" i="11" s="1"/>
  <c r="R117" i="1"/>
  <c r="I150" i="11"/>
  <c r="J150" i="11" s="1" a="1"/>
  <c r="J150" i="11" s="1"/>
  <c r="R149" i="1"/>
  <c r="I182" i="11"/>
  <c r="J182" i="11" s="1" a="1"/>
  <c r="J182" i="11" s="1"/>
  <c r="R181" i="1"/>
  <c r="I214" i="11"/>
  <c r="J214" i="11" s="1" a="1"/>
  <c r="J214" i="11" s="1"/>
  <c r="R213" i="1"/>
  <c r="I246" i="11"/>
  <c r="J246" i="11" s="1" a="1"/>
  <c r="J246" i="11" s="1"/>
  <c r="R245" i="1"/>
  <c r="I278" i="11"/>
  <c r="J278" i="11" s="1" a="1"/>
  <c r="J278" i="11" s="1"/>
  <c r="R277" i="1"/>
  <c r="I310" i="11"/>
  <c r="J310" i="11" s="1" a="1"/>
  <c r="J310" i="11" s="1"/>
  <c r="R309" i="1"/>
  <c r="I358" i="11"/>
  <c r="J358" i="11" s="1" a="1"/>
  <c r="J358" i="11" s="1"/>
  <c r="R357" i="1"/>
  <c r="I406" i="11"/>
  <c r="J406" i="11" s="1" a="1"/>
  <c r="J406" i="11" s="1"/>
  <c r="R405" i="1"/>
  <c r="I438" i="11"/>
  <c r="J438" i="11" s="1" a="1"/>
  <c r="J438" i="11" s="1"/>
  <c r="R437" i="1"/>
  <c r="I470" i="11"/>
  <c r="J470" i="11" s="1" a="1"/>
  <c r="J470" i="11" s="1"/>
  <c r="R469" i="1"/>
  <c r="I502" i="11"/>
  <c r="J502" i="11" s="1" a="1"/>
  <c r="J502" i="11" s="1"/>
  <c r="R501" i="1"/>
  <c r="I534" i="11"/>
  <c r="J534" i="11" s="1" a="1"/>
  <c r="J534" i="11" s="1"/>
  <c r="R533" i="1"/>
  <c r="I550" i="11"/>
  <c r="J550" i="11" s="1" a="1"/>
  <c r="J550" i="11" s="1"/>
  <c r="R549" i="1"/>
  <c r="I566" i="11"/>
  <c r="J566" i="11" s="1" a="1"/>
  <c r="J566" i="11" s="1"/>
  <c r="R565" i="1"/>
  <c r="I598" i="11"/>
  <c r="J598" i="11" s="1" a="1"/>
  <c r="J598" i="11" s="1"/>
  <c r="R597" i="1"/>
  <c r="I630" i="11"/>
  <c r="J630" i="11" s="1" a="1"/>
  <c r="J630" i="11" s="1"/>
  <c r="R629" i="1"/>
  <c r="I662" i="11"/>
  <c r="J662" i="11" s="1" a="1"/>
  <c r="J662" i="11" s="1"/>
  <c r="R661" i="1"/>
  <c r="I790" i="11"/>
  <c r="J790" i="11" s="1" a="1"/>
  <c r="J790" i="11" s="1"/>
  <c r="R789" i="1"/>
  <c r="I822" i="11"/>
  <c r="J822" i="11" s="1" a="1"/>
  <c r="J822" i="11" s="1"/>
  <c r="R821" i="1"/>
  <c r="I135" i="11"/>
  <c r="J135" i="11" s="1" a="1"/>
  <c r="J135" i="11" s="1"/>
  <c r="R134" i="1"/>
  <c r="I215" i="11"/>
  <c r="J215" i="11" s="1" a="1"/>
  <c r="J215" i="11" s="1"/>
  <c r="R214" i="1"/>
  <c r="I327" i="11"/>
  <c r="J327" i="11" s="1" a="1"/>
  <c r="J327" i="11" s="1"/>
  <c r="R326" i="1"/>
  <c r="I407" i="11"/>
  <c r="J407" i="11" s="1" a="1"/>
  <c r="J407" i="11" s="1"/>
  <c r="R406" i="1"/>
  <c r="I471" i="11"/>
  <c r="J471" i="11" s="1" a="1"/>
  <c r="J471" i="11" s="1"/>
  <c r="R470" i="1"/>
  <c r="I567" i="11"/>
  <c r="J567" i="11" s="1" a="1"/>
  <c r="J567" i="11" s="1"/>
  <c r="R566" i="1"/>
  <c r="I631" i="11"/>
  <c r="J631" i="11" s="1" a="1"/>
  <c r="J631" i="11" s="1"/>
  <c r="R630" i="1"/>
  <c r="I727" i="11"/>
  <c r="J727" i="11" s="1" a="1"/>
  <c r="J727" i="11" s="1"/>
  <c r="R726" i="1"/>
  <c r="I59" i="11"/>
  <c r="J59" i="11" s="1" a="1"/>
  <c r="J59" i="11" s="1"/>
  <c r="R59" i="1"/>
  <c r="I107" i="11"/>
  <c r="J107" i="11" s="1" a="1"/>
  <c r="J107" i="11" s="1"/>
  <c r="R106" i="1"/>
  <c r="I139" i="11"/>
  <c r="J139" i="11" s="1" a="1"/>
  <c r="J139" i="11" s="1"/>
  <c r="R138" i="1"/>
  <c r="I187" i="11"/>
  <c r="J187" i="11" s="1" a="1"/>
  <c r="J187" i="11" s="1"/>
  <c r="R186" i="1"/>
  <c r="I235" i="11"/>
  <c r="J235" i="11" s="1" a="1"/>
  <c r="J235" i="11" s="1"/>
  <c r="R234" i="1"/>
  <c r="I283" i="11"/>
  <c r="J283" i="11" s="1" a="1"/>
  <c r="J283" i="11" s="1"/>
  <c r="R282" i="1"/>
  <c r="I331" i="11"/>
  <c r="J331" i="11" s="1" a="1"/>
  <c r="J331" i="11" s="1"/>
  <c r="R330" i="1"/>
  <c r="I363" i="11"/>
  <c r="J363" i="11" s="1" a="1"/>
  <c r="J363" i="11" s="1"/>
  <c r="R362" i="1"/>
  <c r="I411" i="11"/>
  <c r="J411" i="11" s="1" a="1"/>
  <c r="J411" i="11" s="1"/>
  <c r="R410" i="1"/>
  <c r="I443" i="11"/>
  <c r="J443" i="11" s="1" a="1"/>
  <c r="J443" i="11" s="1"/>
  <c r="R442" i="1"/>
  <c r="I475" i="11"/>
  <c r="J475" i="11" s="1" a="1"/>
  <c r="J475" i="11" s="1"/>
  <c r="R474" i="1"/>
  <c r="I507" i="11"/>
  <c r="J507" i="11" s="1" a="1"/>
  <c r="J507" i="11" s="1"/>
  <c r="R506" i="1"/>
  <c r="I587" i="11"/>
  <c r="J587" i="11" s="1" a="1"/>
  <c r="J587" i="11" s="1"/>
  <c r="R586" i="1"/>
  <c r="I635" i="11"/>
  <c r="J635" i="11" s="1" a="1"/>
  <c r="J635" i="11" s="1"/>
  <c r="R634" i="1"/>
  <c r="I683" i="11"/>
  <c r="J683" i="11" s="1" a="1"/>
  <c r="J683" i="11" s="1"/>
  <c r="R682" i="1"/>
  <c r="I763" i="11"/>
  <c r="J763" i="11" s="1" a="1"/>
  <c r="J763" i="11" s="1"/>
  <c r="R762" i="1"/>
  <c r="I811" i="11"/>
  <c r="J811" i="11" s="1" a="1"/>
  <c r="J811" i="11" s="1"/>
  <c r="R810" i="1"/>
  <c r="I22" i="11"/>
  <c r="J22" i="11" s="1" a="1"/>
  <c r="J22" i="11" s="1"/>
  <c r="R22" i="1"/>
  <c r="I38" i="11"/>
  <c r="J38" i="11" s="1" a="1"/>
  <c r="J38" i="11" s="1"/>
  <c r="R38" i="1"/>
  <c r="I54" i="11"/>
  <c r="J54" i="11" s="1" a="1"/>
  <c r="J54" i="11" s="1"/>
  <c r="R54" i="1"/>
  <c r="I86" i="11"/>
  <c r="J86" i="11" s="1" a="1"/>
  <c r="J86" i="11" s="1"/>
  <c r="R85" i="1"/>
  <c r="I102" i="11"/>
  <c r="J102" i="11" s="1" a="1"/>
  <c r="J102" i="11" s="1"/>
  <c r="R101" i="1"/>
  <c r="I134" i="11"/>
  <c r="J134" i="11" s="1" a="1"/>
  <c r="J134" i="11" s="1"/>
  <c r="R133" i="1"/>
  <c r="I166" i="11"/>
  <c r="J166" i="11" s="1" a="1"/>
  <c r="J166" i="11" s="1"/>
  <c r="R165" i="1"/>
  <c r="I198" i="11"/>
  <c r="J198" i="11" s="1" a="1"/>
  <c r="J198" i="11" s="1"/>
  <c r="R197" i="1"/>
  <c r="I230" i="11"/>
  <c r="J230" i="11" s="1" a="1"/>
  <c r="J230" i="11" s="1"/>
  <c r="R229" i="1"/>
  <c r="I262" i="11"/>
  <c r="J262" i="11" s="1" a="1"/>
  <c r="J262" i="11" s="1"/>
  <c r="R261" i="1"/>
  <c r="I294" i="11"/>
  <c r="J294" i="11" s="1" a="1"/>
  <c r="J294" i="11" s="1"/>
  <c r="R293" i="1"/>
  <c r="I326" i="11"/>
  <c r="J326" i="11" s="1" a="1"/>
  <c r="J326" i="11" s="1"/>
  <c r="R325" i="1"/>
  <c r="I342" i="11"/>
  <c r="J342" i="11" s="1" a="1"/>
  <c r="J342" i="11" s="1"/>
  <c r="R341" i="1"/>
  <c r="I374" i="11"/>
  <c r="J374" i="11" s="1" a="1"/>
  <c r="J374" i="11" s="1"/>
  <c r="R373" i="1"/>
  <c r="I390" i="11"/>
  <c r="J390" i="11" s="1" a="1"/>
  <c r="J390" i="11" s="1"/>
  <c r="R389" i="1"/>
  <c r="I422" i="11"/>
  <c r="J422" i="11" s="1" a="1"/>
  <c r="J422" i="11" s="1"/>
  <c r="R421" i="1"/>
  <c r="I454" i="11"/>
  <c r="J454" i="11" s="1" a="1"/>
  <c r="J454" i="11" s="1"/>
  <c r="R453" i="1"/>
  <c r="I486" i="11"/>
  <c r="J486" i="11" s="1" a="1"/>
  <c r="J486" i="11" s="1"/>
  <c r="R485" i="1"/>
  <c r="I518" i="11"/>
  <c r="J518" i="11" s="1" a="1"/>
  <c r="J518" i="11" s="1"/>
  <c r="R517" i="1"/>
  <c r="I582" i="11"/>
  <c r="J582" i="11" s="1" a="1"/>
  <c r="J582" i="11" s="1"/>
  <c r="R581" i="1"/>
  <c r="I614" i="11"/>
  <c r="J614" i="11" s="1" a="1"/>
  <c r="J614" i="11" s="1"/>
  <c r="R613" i="1"/>
  <c r="I646" i="11"/>
  <c r="J646" i="11" s="1" a="1"/>
  <c r="J646" i="11" s="1"/>
  <c r="R645" i="1"/>
  <c r="I678" i="11"/>
  <c r="J678" i="11" s="1" a="1"/>
  <c r="J678" i="11" s="1"/>
  <c r="R677" i="1"/>
  <c r="I694" i="11"/>
  <c r="J694" i="11" s="1" a="1"/>
  <c r="J694" i="11" s="1"/>
  <c r="R693" i="1"/>
  <c r="I710" i="11"/>
  <c r="J710" i="11" s="1" a="1"/>
  <c r="J710" i="11" s="1"/>
  <c r="R709" i="1"/>
  <c r="I726" i="11"/>
  <c r="J726" i="11" s="1" a="1"/>
  <c r="J726" i="11" s="1"/>
  <c r="R725" i="1"/>
  <c r="I742" i="11"/>
  <c r="J742" i="11" s="1" a="1"/>
  <c r="J742" i="11" s="1"/>
  <c r="R741" i="1"/>
  <c r="I758" i="11"/>
  <c r="J758" i="11" s="1" a="1"/>
  <c r="J758" i="11" s="1"/>
  <c r="R757" i="1"/>
  <c r="I774" i="11"/>
  <c r="J774" i="11" s="1" a="1"/>
  <c r="J774" i="11" s="1"/>
  <c r="R773" i="1"/>
  <c r="I806" i="11"/>
  <c r="J806" i="11" s="1" a="1"/>
  <c r="J806" i="11" s="1"/>
  <c r="R805" i="1"/>
  <c r="I19" i="11"/>
  <c r="J19" i="11" s="1" a="1"/>
  <c r="J19" i="11" s="1"/>
  <c r="R19" i="1"/>
  <c r="I199" i="11"/>
  <c r="J199" i="11" s="1" a="1"/>
  <c r="J199" i="11" s="1"/>
  <c r="R198" i="1"/>
  <c r="I311" i="11"/>
  <c r="J311" i="11" s="1" a="1"/>
  <c r="J311" i="11" s="1"/>
  <c r="R310" i="1"/>
  <c r="I359" i="11"/>
  <c r="J359" i="11" s="1" a="1"/>
  <c r="J359" i="11" s="1"/>
  <c r="R358" i="1"/>
  <c r="I439" i="11"/>
  <c r="J439" i="11" s="1" a="1"/>
  <c r="J439" i="11" s="1"/>
  <c r="R438" i="1"/>
  <c r="I503" i="11"/>
  <c r="J503" i="11" s="1" a="1"/>
  <c r="J503" i="11" s="1"/>
  <c r="R502" i="1"/>
  <c r="I583" i="11"/>
  <c r="J583" i="11" s="1" a="1"/>
  <c r="J583" i="11" s="1"/>
  <c r="R582" i="1"/>
  <c r="I663" i="11"/>
  <c r="J663" i="11" s="1" a="1"/>
  <c r="J663" i="11" s="1"/>
  <c r="R662" i="1"/>
  <c r="I695" i="11"/>
  <c r="J695" i="11" s="1" a="1"/>
  <c r="J695" i="11" s="1"/>
  <c r="R694" i="1"/>
  <c r="I791" i="11"/>
  <c r="J791" i="11" s="1" a="1"/>
  <c r="J791" i="11" s="1"/>
  <c r="R790" i="1"/>
  <c r="I15" i="11"/>
  <c r="J15" i="11" s="1" a="1"/>
  <c r="J15" i="11" s="1"/>
  <c r="R15" i="1"/>
  <c r="I31" i="11"/>
  <c r="J31" i="11" s="1" a="1"/>
  <c r="J31" i="11" s="1"/>
  <c r="R31" i="1"/>
  <c r="I47" i="11"/>
  <c r="J47" i="11" s="1" a="1"/>
  <c r="J47" i="11" s="1"/>
  <c r="R47" i="1"/>
  <c r="I63" i="11"/>
  <c r="J63" i="11" s="1" a="1"/>
  <c r="J63" i="11" s="1"/>
  <c r="R63" i="1"/>
  <c r="I79" i="11"/>
  <c r="J79" i="11" s="1" a="1"/>
  <c r="J79" i="11" s="1"/>
  <c r="R78" i="1"/>
  <c r="I95" i="11"/>
  <c r="J95" i="11" s="1" a="1"/>
  <c r="J95" i="11" s="1"/>
  <c r="R94" i="1"/>
  <c r="I111" i="11"/>
  <c r="J111" i="11" s="1" a="1"/>
  <c r="J111" i="11" s="1"/>
  <c r="R110" i="1"/>
  <c r="I127" i="11"/>
  <c r="J127" i="11" s="1" a="1"/>
  <c r="J127" i="11" s="1"/>
  <c r="R126" i="1"/>
  <c r="I143" i="11"/>
  <c r="J143" i="11" s="1" a="1"/>
  <c r="J143" i="11" s="1"/>
  <c r="R142" i="1"/>
  <c r="I159" i="11"/>
  <c r="J159" i="11" s="1" a="1"/>
  <c r="J159" i="11" s="1"/>
  <c r="R158" i="1"/>
  <c r="I175" i="11"/>
  <c r="J175" i="11" s="1" a="1"/>
  <c r="J175" i="11" s="1"/>
  <c r="R174" i="1"/>
  <c r="I191" i="11"/>
  <c r="J191" i="11" s="1" a="1"/>
  <c r="J191" i="11" s="1"/>
  <c r="R190" i="1"/>
  <c r="I207" i="11"/>
  <c r="J207" i="11" s="1" a="1"/>
  <c r="J207" i="11" s="1"/>
  <c r="R206" i="1"/>
  <c r="I223" i="11"/>
  <c r="J223" i="11" s="1" a="1"/>
  <c r="J223" i="11" s="1"/>
  <c r="R222" i="1"/>
  <c r="I239" i="11"/>
  <c r="J239" i="11" s="1" a="1"/>
  <c r="J239" i="11" s="1"/>
  <c r="R238" i="1"/>
  <c r="I255" i="11"/>
  <c r="J255" i="11" s="1" a="1"/>
  <c r="J255" i="11" s="1"/>
  <c r="R254" i="1"/>
  <c r="I271" i="11"/>
  <c r="J271" i="11" s="1" a="1"/>
  <c r="J271" i="11" s="1"/>
  <c r="R270" i="1"/>
  <c r="I287" i="11"/>
  <c r="J287" i="11" s="1" a="1"/>
  <c r="J287" i="11" s="1"/>
  <c r="R286" i="1"/>
  <c r="I303" i="11"/>
  <c r="J303" i="11" s="1" a="1"/>
  <c r="J303" i="11" s="1"/>
  <c r="R302" i="1"/>
  <c r="I319" i="11"/>
  <c r="J319" i="11" s="1" a="1"/>
  <c r="J319" i="11" s="1"/>
  <c r="R318" i="1"/>
  <c r="I335" i="11"/>
  <c r="J335" i="11" s="1" a="1"/>
  <c r="J335" i="11" s="1"/>
  <c r="R334" i="1"/>
  <c r="I351" i="11"/>
  <c r="J351" i="11" s="1" a="1"/>
  <c r="J351" i="11" s="1"/>
  <c r="R350" i="1"/>
  <c r="I367" i="11"/>
  <c r="J367" i="11" s="1" a="1"/>
  <c r="J367" i="11" s="1"/>
  <c r="R366" i="1"/>
  <c r="I383" i="11"/>
  <c r="J383" i="11" s="1" a="1"/>
  <c r="J383" i="11" s="1"/>
  <c r="R382" i="1"/>
  <c r="I399" i="11"/>
  <c r="J399" i="11" s="1" a="1"/>
  <c r="J399" i="11" s="1"/>
  <c r="R398" i="1"/>
  <c r="I415" i="11"/>
  <c r="J415" i="11" s="1" a="1"/>
  <c r="J415" i="11" s="1"/>
  <c r="R414" i="1"/>
  <c r="I431" i="11"/>
  <c r="J431" i="11" s="1" a="1"/>
  <c r="J431" i="11" s="1"/>
  <c r="R430" i="1"/>
  <c r="I447" i="11"/>
  <c r="J447" i="11" s="1" a="1"/>
  <c r="J447" i="11" s="1"/>
  <c r="R446" i="1"/>
  <c r="I463" i="11"/>
  <c r="J463" i="11" s="1" a="1"/>
  <c r="J463" i="11" s="1"/>
  <c r="R462" i="1"/>
  <c r="I479" i="11"/>
  <c r="J479" i="11" s="1" a="1"/>
  <c r="J479" i="11" s="1"/>
  <c r="R478" i="1"/>
  <c r="I495" i="11"/>
  <c r="J495" i="11" s="1" a="1"/>
  <c r="J495" i="11" s="1"/>
  <c r="R494" i="1"/>
  <c r="I511" i="11"/>
  <c r="J511" i="11" s="1" a="1"/>
  <c r="J511" i="11" s="1"/>
  <c r="R510" i="1"/>
  <c r="I527" i="11"/>
  <c r="J527" i="11" s="1" a="1"/>
  <c r="J527" i="11" s="1"/>
  <c r="R526" i="1"/>
  <c r="I543" i="11"/>
  <c r="J543" i="11" s="1" a="1"/>
  <c r="J543" i="11" s="1"/>
  <c r="R542" i="1"/>
  <c r="I559" i="11"/>
  <c r="J559" i="11" s="1" a="1"/>
  <c r="J559" i="11" s="1"/>
  <c r="R558" i="1"/>
  <c r="I575" i="11"/>
  <c r="J575" i="11" s="1" a="1"/>
  <c r="J575" i="11" s="1"/>
  <c r="R574" i="1"/>
  <c r="I591" i="11"/>
  <c r="J591" i="11" s="1" a="1"/>
  <c r="J591" i="11" s="1"/>
  <c r="R590" i="1"/>
  <c r="I607" i="11"/>
  <c r="J607" i="11" s="1" a="1"/>
  <c r="J607" i="11" s="1"/>
  <c r="R606" i="1"/>
  <c r="I623" i="11"/>
  <c r="J623" i="11" s="1" a="1"/>
  <c r="J623" i="11" s="1"/>
  <c r="R622" i="1"/>
  <c r="I639" i="11"/>
  <c r="J639" i="11" s="1" a="1"/>
  <c r="J639" i="11" s="1"/>
  <c r="R638" i="1"/>
  <c r="I655" i="11"/>
  <c r="J655" i="11" s="1" a="1"/>
  <c r="J655" i="11" s="1"/>
  <c r="R654" i="1"/>
  <c r="I671" i="11"/>
  <c r="J671" i="11" s="1" a="1"/>
  <c r="J671" i="11" s="1"/>
  <c r="R670" i="1"/>
  <c r="I687" i="11"/>
  <c r="J687" i="11" s="1" a="1"/>
  <c r="J687" i="11" s="1"/>
  <c r="R686" i="1"/>
  <c r="I703" i="11"/>
  <c r="J703" i="11" s="1" a="1"/>
  <c r="J703" i="11" s="1"/>
  <c r="R702" i="1"/>
  <c r="I719" i="11"/>
  <c r="J719" i="11" s="1" a="1"/>
  <c r="J719" i="11" s="1"/>
  <c r="R718" i="1"/>
  <c r="I735" i="11"/>
  <c r="J735" i="11" s="1" a="1"/>
  <c r="J735" i="11" s="1"/>
  <c r="R734" i="1"/>
  <c r="I751" i="11"/>
  <c r="J751" i="11" s="1" a="1"/>
  <c r="J751" i="11" s="1"/>
  <c r="R750" i="1"/>
  <c r="I767" i="11"/>
  <c r="J767" i="11" s="1" a="1"/>
  <c r="J767" i="11" s="1"/>
  <c r="R766" i="1"/>
  <c r="I783" i="11"/>
  <c r="J783" i="11" s="1" a="1"/>
  <c r="J783" i="11" s="1"/>
  <c r="R782" i="1"/>
  <c r="I799" i="11"/>
  <c r="J799" i="11" s="1" a="1"/>
  <c r="J799" i="11" s="1"/>
  <c r="R798" i="1"/>
  <c r="I815" i="11"/>
  <c r="J815" i="11" s="1" a="1"/>
  <c r="J815" i="11" s="1"/>
  <c r="R814" i="1"/>
  <c r="I9" i="11"/>
  <c r="J9" i="11" s="1" a="1"/>
  <c r="J9" i="11" s="1"/>
  <c r="R9" i="1"/>
  <c r="I25" i="11"/>
  <c r="J25" i="11" s="1" a="1"/>
  <c r="J25" i="11" s="1"/>
  <c r="R25" i="1"/>
  <c r="I41" i="11"/>
  <c r="J41" i="11" s="1" a="1"/>
  <c r="J41" i="11" s="1"/>
  <c r="R41" i="1"/>
  <c r="I57" i="11"/>
  <c r="J57" i="11" s="1" a="1"/>
  <c r="J57" i="11" s="1"/>
  <c r="R57" i="1"/>
  <c r="I73" i="11"/>
  <c r="J73" i="11" s="1" a="1"/>
  <c r="J73" i="11" s="1"/>
  <c r="R72" i="1"/>
  <c r="I89" i="11"/>
  <c r="J89" i="11" s="1" a="1"/>
  <c r="J89" i="11" s="1"/>
  <c r="R88" i="1"/>
  <c r="I105" i="11"/>
  <c r="J105" i="11" s="1" a="1"/>
  <c r="J105" i="11" s="1"/>
  <c r="R104" i="1"/>
  <c r="I121" i="11"/>
  <c r="J121" i="11" s="1" a="1"/>
  <c r="J121" i="11" s="1"/>
  <c r="R120" i="1"/>
  <c r="I137" i="11"/>
  <c r="J137" i="11" s="1" a="1"/>
  <c r="J137" i="11" s="1"/>
  <c r="R136" i="1"/>
  <c r="I153" i="11"/>
  <c r="J153" i="11" s="1" a="1"/>
  <c r="J153" i="11" s="1"/>
  <c r="R152" i="1"/>
  <c r="I169" i="11"/>
  <c r="J169" i="11" s="1" a="1"/>
  <c r="J169" i="11" s="1"/>
  <c r="R168" i="1"/>
  <c r="I185" i="11"/>
  <c r="J185" i="11" s="1" a="1"/>
  <c r="J185" i="11" s="1"/>
  <c r="R184" i="1"/>
  <c r="I201" i="11"/>
  <c r="J201" i="11" s="1" a="1"/>
  <c r="J201" i="11" s="1"/>
  <c r="R200" i="1"/>
  <c r="I217" i="11"/>
  <c r="J217" i="11" s="1" a="1"/>
  <c r="J217" i="11" s="1"/>
  <c r="R216" i="1"/>
  <c r="I233" i="11"/>
  <c r="J233" i="11" s="1" a="1"/>
  <c r="J233" i="11" s="1"/>
  <c r="R232" i="1"/>
  <c r="I249" i="11"/>
  <c r="J249" i="11" s="1" a="1"/>
  <c r="J249" i="11" s="1"/>
  <c r="R248" i="1"/>
  <c r="I265" i="11"/>
  <c r="J265" i="11" s="1" a="1"/>
  <c r="J265" i="11" s="1"/>
  <c r="R264" i="1"/>
  <c r="I281" i="11"/>
  <c r="J281" i="11" s="1" a="1"/>
  <c r="J281" i="11" s="1"/>
  <c r="R280" i="1"/>
  <c r="I297" i="11"/>
  <c r="J297" i="11" s="1" a="1"/>
  <c r="J297" i="11" s="1"/>
  <c r="R296" i="1"/>
  <c r="I313" i="11"/>
  <c r="J313" i="11" s="1" a="1"/>
  <c r="J313" i="11" s="1"/>
  <c r="R312" i="1"/>
  <c r="I329" i="11"/>
  <c r="J329" i="11" s="1" a="1"/>
  <c r="J329" i="11" s="1"/>
  <c r="R328" i="1"/>
  <c r="I345" i="11"/>
  <c r="J345" i="11" s="1" a="1"/>
  <c r="J345" i="11" s="1"/>
  <c r="R344" i="1"/>
  <c r="I361" i="11"/>
  <c r="J361" i="11" s="1" a="1"/>
  <c r="J361" i="11" s="1"/>
  <c r="R360" i="1"/>
  <c r="I377" i="11"/>
  <c r="J377" i="11" s="1" a="1"/>
  <c r="J377" i="11" s="1"/>
  <c r="R376" i="1"/>
  <c r="I393" i="11"/>
  <c r="J393" i="11" s="1" a="1"/>
  <c r="J393" i="11" s="1"/>
  <c r="R392" i="1"/>
  <c r="I409" i="11"/>
  <c r="J409" i="11" s="1" a="1"/>
  <c r="J409" i="11" s="1"/>
  <c r="R408" i="1"/>
  <c r="I425" i="11"/>
  <c r="J425" i="11" s="1" a="1"/>
  <c r="J425" i="11" s="1"/>
  <c r="R424" i="1"/>
  <c r="I441" i="11"/>
  <c r="J441" i="11" s="1" a="1"/>
  <c r="J441" i="11" s="1"/>
  <c r="R440" i="1"/>
  <c r="I457" i="11"/>
  <c r="J457" i="11" s="1" a="1"/>
  <c r="J457" i="11" s="1"/>
  <c r="R456" i="1"/>
  <c r="I473" i="11"/>
  <c r="J473" i="11" s="1" a="1"/>
  <c r="J473" i="11" s="1"/>
  <c r="R472" i="1"/>
  <c r="I489" i="11"/>
  <c r="J489" i="11" s="1" a="1"/>
  <c r="J489" i="11" s="1"/>
  <c r="R488" i="1"/>
  <c r="I505" i="11"/>
  <c r="J505" i="11" s="1" a="1"/>
  <c r="J505" i="11" s="1"/>
  <c r="R504" i="1"/>
  <c r="I521" i="11"/>
  <c r="J521" i="11" s="1" a="1"/>
  <c r="J521" i="11" s="1"/>
  <c r="R520" i="1"/>
  <c r="I537" i="11"/>
  <c r="J537" i="11" s="1" a="1"/>
  <c r="J537" i="11" s="1"/>
  <c r="R536" i="1"/>
  <c r="I553" i="11"/>
  <c r="J553" i="11" s="1" a="1"/>
  <c r="J553" i="11" s="1"/>
  <c r="R552" i="1"/>
  <c r="I569" i="11"/>
  <c r="J569" i="11" s="1" a="1"/>
  <c r="J569" i="11" s="1"/>
  <c r="R568" i="1"/>
  <c r="I585" i="11"/>
  <c r="J585" i="11" s="1" a="1"/>
  <c r="J585" i="11" s="1"/>
  <c r="R584" i="1"/>
  <c r="I601" i="11"/>
  <c r="J601" i="11" s="1" a="1"/>
  <c r="J601" i="11" s="1"/>
  <c r="R600" i="1"/>
  <c r="I617" i="11"/>
  <c r="J617" i="11" s="1" a="1"/>
  <c r="J617" i="11" s="1"/>
  <c r="R616" i="1"/>
  <c r="I633" i="11"/>
  <c r="J633" i="11" s="1" a="1"/>
  <c r="J633" i="11" s="1"/>
  <c r="R632" i="1"/>
  <c r="I649" i="11"/>
  <c r="J649" i="11" s="1" a="1"/>
  <c r="J649" i="11" s="1"/>
  <c r="R648" i="1"/>
  <c r="I665" i="11"/>
  <c r="J665" i="11" s="1" a="1"/>
  <c r="J665" i="11" s="1"/>
  <c r="R664" i="1"/>
  <c r="I681" i="11"/>
  <c r="J681" i="11" s="1" a="1"/>
  <c r="J681" i="11" s="1"/>
  <c r="R680" i="1"/>
  <c r="I697" i="11"/>
  <c r="J697" i="11" s="1" a="1"/>
  <c r="J697" i="11" s="1"/>
  <c r="R696" i="1"/>
  <c r="I713" i="11"/>
  <c r="J713" i="11" s="1" a="1"/>
  <c r="J713" i="11" s="1"/>
  <c r="R712" i="1"/>
  <c r="I729" i="11"/>
  <c r="J729" i="11" s="1" a="1"/>
  <c r="J729" i="11" s="1"/>
  <c r="R728" i="1"/>
  <c r="I745" i="11"/>
  <c r="J745" i="11" s="1" a="1"/>
  <c r="J745" i="11" s="1"/>
  <c r="R744" i="1"/>
  <c r="I761" i="11"/>
  <c r="J761" i="11" s="1" a="1"/>
  <c r="J761" i="11" s="1"/>
  <c r="R760" i="1"/>
  <c r="I777" i="11"/>
  <c r="J777" i="11" s="1" a="1"/>
  <c r="J777" i="11" s="1"/>
  <c r="R776" i="1"/>
  <c r="I793" i="11"/>
  <c r="J793" i="11" s="1" a="1"/>
  <c r="J793" i="11" s="1"/>
  <c r="R792" i="1"/>
  <c r="I809" i="11"/>
  <c r="J809" i="11" s="1" a="1"/>
  <c r="J809" i="11" s="1"/>
  <c r="R808" i="1"/>
  <c r="I12" i="11"/>
  <c r="J12" i="11" s="1" a="1"/>
  <c r="J12" i="11" s="1"/>
  <c r="R12" i="1"/>
  <c r="I28" i="11"/>
  <c r="J28" i="11" s="1" a="1"/>
  <c r="J28" i="11" s="1"/>
  <c r="R28" i="1"/>
  <c r="I44" i="11"/>
  <c r="J44" i="11" s="1" a="1"/>
  <c r="J44" i="11" s="1"/>
  <c r="R44" i="1"/>
  <c r="I60" i="11"/>
  <c r="J60" i="11" s="1" a="1"/>
  <c r="J60" i="11" s="1"/>
  <c r="R60" i="1"/>
  <c r="I76" i="11"/>
  <c r="J76" i="11" s="1" a="1"/>
  <c r="J76" i="11" s="1"/>
  <c r="R75" i="1"/>
  <c r="I92" i="11"/>
  <c r="J92" i="11" s="1" a="1"/>
  <c r="J92" i="11" s="1"/>
  <c r="R91" i="1"/>
  <c r="I108" i="11"/>
  <c r="J108" i="11" s="1" a="1"/>
  <c r="J108" i="11" s="1"/>
  <c r="R107" i="1"/>
  <c r="I124" i="11"/>
  <c r="J124" i="11" s="1" a="1"/>
  <c r="J124" i="11" s="1"/>
  <c r="R123" i="1"/>
  <c r="I140" i="11"/>
  <c r="J140" i="11" s="1" a="1"/>
  <c r="J140" i="11" s="1"/>
  <c r="R139" i="1"/>
  <c r="I156" i="11"/>
  <c r="J156" i="11" s="1" a="1"/>
  <c r="J156" i="11" s="1"/>
  <c r="R155" i="1"/>
  <c r="I172" i="11"/>
  <c r="J172" i="11" s="1" a="1"/>
  <c r="J172" i="11" s="1"/>
  <c r="R171" i="1"/>
  <c r="I188" i="11"/>
  <c r="J188" i="11" s="1" a="1"/>
  <c r="J188" i="11" s="1"/>
  <c r="R187" i="1"/>
  <c r="I204" i="11"/>
  <c r="J204" i="11" s="1" a="1"/>
  <c r="J204" i="11" s="1"/>
  <c r="R203" i="1"/>
  <c r="I220" i="11"/>
  <c r="J220" i="11" s="1" a="1"/>
  <c r="J220" i="11" s="1"/>
  <c r="R219" i="1"/>
  <c r="I236" i="11"/>
  <c r="J236" i="11" s="1" a="1"/>
  <c r="J236" i="11" s="1"/>
  <c r="R235" i="1"/>
  <c r="I252" i="11"/>
  <c r="J252" i="11" s="1" a="1"/>
  <c r="J252" i="11" s="1"/>
  <c r="R251" i="1"/>
  <c r="I268" i="11"/>
  <c r="J268" i="11" s="1" a="1"/>
  <c r="J268" i="11" s="1"/>
  <c r="R267" i="1"/>
  <c r="I284" i="11"/>
  <c r="J284" i="11" s="1" a="1"/>
  <c r="J284" i="11" s="1"/>
  <c r="R283" i="1"/>
  <c r="I300" i="11"/>
  <c r="J300" i="11" s="1" a="1"/>
  <c r="J300" i="11" s="1"/>
  <c r="R299" i="1"/>
  <c r="I316" i="11"/>
  <c r="J316" i="11" s="1" a="1"/>
  <c r="J316" i="11" s="1"/>
  <c r="R315" i="1"/>
  <c r="I332" i="11"/>
  <c r="J332" i="11" s="1" a="1"/>
  <c r="J332" i="11" s="1"/>
  <c r="R331" i="1"/>
  <c r="I348" i="11"/>
  <c r="J348" i="11" s="1" a="1"/>
  <c r="J348" i="11" s="1"/>
  <c r="R347" i="1"/>
  <c r="I364" i="11"/>
  <c r="J364" i="11" s="1" a="1"/>
  <c r="J364" i="11" s="1"/>
  <c r="R363" i="1"/>
  <c r="I380" i="11"/>
  <c r="J380" i="11" s="1" a="1"/>
  <c r="J380" i="11" s="1"/>
  <c r="R379" i="1"/>
  <c r="I396" i="11"/>
  <c r="J396" i="11" s="1" a="1"/>
  <c r="J396" i="11" s="1"/>
  <c r="R395" i="1"/>
  <c r="I412" i="11"/>
  <c r="J412" i="11" s="1" a="1"/>
  <c r="J412" i="11" s="1"/>
  <c r="R411" i="1"/>
  <c r="I428" i="11"/>
  <c r="J428" i="11" s="1" a="1"/>
  <c r="J428" i="11" s="1"/>
  <c r="R427" i="1"/>
  <c r="I444" i="11"/>
  <c r="J444" i="11" s="1" a="1"/>
  <c r="J444" i="11" s="1"/>
  <c r="R443" i="1"/>
  <c r="I460" i="11"/>
  <c r="J460" i="11" s="1" a="1"/>
  <c r="J460" i="11" s="1"/>
  <c r="R459" i="1"/>
  <c r="I476" i="11"/>
  <c r="J476" i="11" s="1" a="1"/>
  <c r="J476" i="11" s="1"/>
  <c r="R475" i="1"/>
  <c r="I492" i="11"/>
  <c r="J492" i="11" s="1" a="1"/>
  <c r="J492" i="11" s="1"/>
  <c r="R491" i="1"/>
  <c r="I508" i="11"/>
  <c r="J508" i="11" s="1" a="1"/>
  <c r="J508" i="11" s="1"/>
  <c r="R507" i="1"/>
  <c r="I524" i="11"/>
  <c r="J524" i="11" s="1" a="1"/>
  <c r="J524" i="11" s="1"/>
  <c r="R523" i="1"/>
  <c r="I540" i="11"/>
  <c r="J540" i="11" s="1" a="1"/>
  <c r="J540" i="11" s="1"/>
  <c r="R539" i="1"/>
  <c r="I556" i="11"/>
  <c r="J556" i="11" s="1" a="1"/>
  <c r="J556" i="11" s="1"/>
  <c r="R555" i="1"/>
  <c r="I572" i="11"/>
  <c r="J572" i="11" s="1" a="1"/>
  <c r="J572" i="11" s="1"/>
  <c r="R571" i="1"/>
  <c r="I588" i="11"/>
  <c r="J588" i="11" s="1" a="1"/>
  <c r="J588" i="11" s="1"/>
  <c r="R587" i="1"/>
  <c r="I604" i="11"/>
  <c r="J604" i="11" s="1" a="1"/>
  <c r="J604" i="11" s="1"/>
  <c r="R603" i="1"/>
  <c r="I620" i="11"/>
  <c r="J620" i="11" s="1" a="1"/>
  <c r="J620" i="11" s="1"/>
  <c r="R619" i="1"/>
  <c r="I636" i="11"/>
  <c r="J636" i="11" s="1" a="1"/>
  <c r="J636" i="11" s="1"/>
  <c r="R635" i="1"/>
  <c r="I652" i="11"/>
  <c r="J652" i="11" s="1" a="1"/>
  <c r="J652" i="11" s="1"/>
  <c r="R651" i="1"/>
  <c r="I668" i="11"/>
  <c r="J668" i="11" s="1" a="1"/>
  <c r="J668" i="11" s="1"/>
  <c r="R667" i="1"/>
  <c r="I684" i="11"/>
  <c r="J684" i="11" s="1" a="1"/>
  <c r="J684" i="11" s="1"/>
  <c r="R683" i="1"/>
  <c r="I700" i="11"/>
  <c r="J700" i="11" s="1" a="1"/>
  <c r="J700" i="11" s="1"/>
  <c r="R699" i="1"/>
  <c r="I716" i="11"/>
  <c r="J716" i="11" s="1" a="1"/>
  <c r="J716" i="11" s="1"/>
  <c r="R715" i="1"/>
  <c r="I732" i="11"/>
  <c r="J732" i="11" s="1" a="1"/>
  <c r="J732" i="11" s="1"/>
  <c r="R731" i="1"/>
  <c r="I748" i="11"/>
  <c r="J748" i="11" s="1" a="1"/>
  <c r="J748" i="11" s="1"/>
  <c r="R747" i="1"/>
  <c r="I764" i="11"/>
  <c r="J764" i="11" s="1" a="1"/>
  <c r="J764" i="11" s="1"/>
  <c r="R763" i="1"/>
  <c r="I780" i="11"/>
  <c r="J780" i="11" s="1" a="1"/>
  <c r="J780" i="11" s="1"/>
  <c r="R779" i="1"/>
  <c r="I796" i="11"/>
  <c r="J796" i="11" s="1" a="1"/>
  <c r="J796" i="11" s="1"/>
  <c r="R795" i="1"/>
  <c r="I812" i="11"/>
  <c r="J812" i="11" s="1" a="1"/>
  <c r="J812" i="11" s="1"/>
  <c r="R811" i="1"/>
  <c r="I83" i="11"/>
  <c r="J83" i="11" s="1" a="1"/>
  <c r="J83" i="11" s="1"/>
  <c r="R82" i="1"/>
  <c r="I87" i="11"/>
  <c r="J87" i="11" s="1" a="1"/>
  <c r="J87" i="11" s="1"/>
  <c r="R86" i="1"/>
  <c r="I42" i="11"/>
  <c r="J42" i="11" s="1" a="1"/>
  <c r="J42" i="11" s="1"/>
  <c r="R42" i="1"/>
  <c r="I74" i="11"/>
  <c r="J74" i="11" s="1" a="1"/>
  <c r="J74" i="11" s="1"/>
  <c r="R73" i="1"/>
  <c r="I122" i="11"/>
  <c r="J122" i="11" s="1" a="1"/>
  <c r="J122" i="11" s="1"/>
  <c r="R121" i="1"/>
  <c r="I154" i="11"/>
  <c r="J154" i="11" s="1" a="1"/>
  <c r="J154" i="11" s="1"/>
  <c r="R153" i="1"/>
  <c r="I218" i="11"/>
  <c r="J218" i="11" s="1" a="1"/>
  <c r="J218" i="11" s="1"/>
  <c r="R217" i="1"/>
  <c r="I250" i="11"/>
  <c r="J250" i="11" s="1" a="1"/>
  <c r="J250" i="11" s="1"/>
  <c r="R249" i="1"/>
  <c r="I282" i="11"/>
  <c r="J282" i="11" s="1" a="1"/>
  <c r="J282" i="11" s="1"/>
  <c r="R281" i="1"/>
  <c r="I298" i="11"/>
  <c r="J298" i="11" s="1" a="1"/>
  <c r="J298" i="11" s="1"/>
  <c r="R297" i="1"/>
  <c r="I346" i="11"/>
  <c r="J346" i="11" s="1" a="1"/>
  <c r="J346" i="11" s="1"/>
  <c r="R345" i="1"/>
  <c r="I378" i="11"/>
  <c r="J378" i="11" s="1" a="1"/>
  <c r="J378" i="11" s="1"/>
  <c r="R377" i="1"/>
  <c r="I426" i="11"/>
  <c r="J426" i="11" s="1" a="1"/>
  <c r="J426" i="11" s="1"/>
  <c r="R425" i="1"/>
  <c r="I474" i="11"/>
  <c r="J474" i="11" s="1" a="1"/>
  <c r="J474" i="11" s="1"/>
  <c r="R473" i="1"/>
  <c r="I522" i="11"/>
  <c r="J522" i="11" s="1" a="1"/>
  <c r="J522" i="11" s="1"/>
  <c r="R521" i="1"/>
  <c r="I554" i="11"/>
  <c r="J554" i="11" s="1" a="1"/>
  <c r="J554" i="11" s="1"/>
  <c r="R553" i="1"/>
  <c r="I602" i="11"/>
  <c r="J602" i="11" s="1" a="1"/>
  <c r="J602" i="11" s="1"/>
  <c r="R601" i="1"/>
  <c r="I634" i="11"/>
  <c r="J634" i="11" s="1" a="1"/>
  <c r="J634" i="11" s="1"/>
  <c r="R633" i="1"/>
  <c r="I666" i="11"/>
  <c r="J666" i="11" s="1" a="1"/>
  <c r="J666" i="11" s="1"/>
  <c r="R665" i="1"/>
  <c r="I714" i="11"/>
  <c r="J714" i="11" s="1" a="1"/>
  <c r="J714" i="11" s="1"/>
  <c r="R713" i="1"/>
  <c r="I762" i="11"/>
  <c r="J762" i="11" s="1" a="1"/>
  <c r="J762" i="11" s="1"/>
  <c r="R761" i="1"/>
  <c r="I794" i="11"/>
  <c r="J794" i="11" s="1" a="1"/>
  <c r="J794" i="11" s="1"/>
  <c r="R793" i="1"/>
  <c r="I115" i="11"/>
  <c r="J115" i="11" s="1" a="1"/>
  <c r="J115" i="11" s="1"/>
  <c r="R114" i="1"/>
  <c r="I243" i="11"/>
  <c r="J243" i="11" s="1" a="1"/>
  <c r="J243" i="11" s="1"/>
  <c r="R242" i="1"/>
  <c r="I7" i="11"/>
  <c r="J7" i="11" s="1" a="1"/>
  <c r="J7" i="11" s="1"/>
  <c r="R7" i="1"/>
  <c r="I55" i="11"/>
  <c r="J55" i="11" s="1" a="1"/>
  <c r="J55" i="11" s="1"/>
  <c r="R55" i="1"/>
  <c r="I167" i="11"/>
  <c r="J167" i="11" s="1" a="1"/>
  <c r="J167" i="11" s="1"/>
  <c r="R166" i="1"/>
  <c r="I10" i="11"/>
  <c r="J10" i="11" s="1" a="1"/>
  <c r="J10" i="11" s="1"/>
  <c r="R10" i="1"/>
  <c r="I26" i="11"/>
  <c r="J26" i="11" s="1" a="1"/>
  <c r="J26" i="11" s="1"/>
  <c r="R26" i="1"/>
  <c r="I58" i="11"/>
  <c r="J58" i="11" s="1" a="1"/>
  <c r="J58" i="11" s="1"/>
  <c r="R58" i="1"/>
  <c r="I90" i="11"/>
  <c r="J90" i="11" s="1" a="1"/>
  <c r="J90" i="11" s="1"/>
  <c r="R89" i="1"/>
  <c r="I106" i="11"/>
  <c r="J106" i="11" s="1" a="1"/>
  <c r="J106" i="11" s="1"/>
  <c r="R105" i="1"/>
  <c r="I138" i="11"/>
  <c r="J138" i="11" s="1" a="1"/>
  <c r="J138" i="11" s="1"/>
  <c r="R137" i="1"/>
  <c r="I170" i="11"/>
  <c r="J170" i="11" s="1" a="1"/>
  <c r="J170" i="11" s="1"/>
  <c r="R169" i="1"/>
  <c r="I186" i="11"/>
  <c r="J186" i="11" s="1" a="1"/>
  <c r="J186" i="11" s="1"/>
  <c r="R185" i="1"/>
  <c r="I202" i="11"/>
  <c r="J202" i="11" s="1" a="1"/>
  <c r="J202" i="11" s="1"/>
  <c r="R201" i="1"/>
  <c r="I234" i="11"/>
  <c r="J234" i="11" s="1" a="1"/>
  <c r="J234" i="11" s="1"/>
  <c r="R233" i="1"/>
  <c r="I266" i="11"/>
  <c r="J266" i="11" s="1" a="1"/>
  <c r="J266" i="11" s="1"/>
  <c r="R265" i="1"/>
  <c r="I314" i="11"/>
  <c r="J314" i="11" s="1" a="1"/>
  <c r="J314" i="11" s="1"/>
  <c r="R313" i="1"/>
  <c r="I330" i="11"/>
  <c r="J330" i="11" s="1" a="1"/>
  <c r="J330" i="11" s="1"/>
  <c r="R329" i="1"/>
  <c r="I362" i="11"/>
  <c r="J362" i="11" s="1" a="1"/>
  <c r="J362" i="11" s="1"/>
  <c r="R361" i="1"/>
  <c r="I394" i="11"/>
  <c r="J394" i="11" s="1" a="1"/>
  <c r="J394" i="11" s="1"/>
  <c r="R393" i="1"/>
  <c r="I410" i="11"/>
  <c r="J410" i="11" s="1" a="1"/>
  <c r="J410" i="11" s="1"/>
  <c r="R409" i="1"/>
  <c r="I442" i="11"/>
  <c r="J442" i="11" s="1" a="1"/>
  <c r="J442" i="11" s="1"/>
  <c r="R441" i="1"/>
  <c r="I458" i="11"/>
  <c r="J458" i="11" s="1" a="1"/>
  <c r="J458" i="11" s="1"/>
  <c r="R457" i="1"/>
  <c r="I490" i="11"/>
  <c r="J490" i="11" s="1" a="1"/>
  <c r="J490" i="11" s="1"/>
  <c r="R489" i="1"/>
  <c r="I506" i="11"/>
  <c r="J506" i="11" s="1" a="1"/>
  <c r="J506" i="11" s="1"/>
  <c r="R505" i="1"/>
  <c r="I538" i="11"/>
  <c r="J538" i="11" s="1" a="1"/>
  <c r="J538" i="11" s="1"/>
  <c r="R537" i="1"/>
  <c r="I570" i="11"/>
  <c r="J570" i="11" s="1" a="1"/>
  <c r="J570" i="11" s="1"/>
  <c r="R569" i="1"/>
  <c r="I586" i="11"/>
  <c r="J586" i="11" s="1" a="1"/>
  <c r="J586" i="11" s="1"/>
  <c r="R585" i="1"/>
  <c r="I618" i="11"/>
  <c r="J618" i="11" s="1" a="1"/>
  <c r="J618" i="11" s="1"/>
  <c r="R617" i="1"/>
  <c r="I650" i="11"/>
  <c r="J650" i="11" s="1" a="1"/>
  <c r="J650" i="11" s="1"/>
  <c r="R649" i="1"/>
  <c r="I682" i="11"/>
  <c r="J682" i="11" s="1" a="1"/>
  <c r="J682" i="11" s="1"/>
  <c r="R681" i="1"/>
  <c r="I698" i="11"/>
  <c r="J698" i="11" s="1" a="1"/>
  <c r="J698" i="11" s="1"/>
  <c r="R697" i="1"/>
  <c r="I730" i="11"/>
  <c r="J730" i="11" s="1" a="1"/>
  <c r="J730" i="11" s="1"/>
  <c r="R729" i="1"/>
  <c r="I746" i="11"/>
  <c r="J746" i="11" s="1" a="1"/>
  <c r="J746" i="11" s="1"/>
  <c r="R745" i="1"/>
  <c r="I778" i="11"/>
  <c r="J778" i="11" s="1" a="1"/>
  <c r="J778" i="11" s="1"/>
  <c r="R777" i="1"/>
  <c r="I810" i="11"/>
  <c r="J810" i="11" s="1" a="1"/>
  <c r="J810" i="11" s="1"/>
  <c r="R809" i="1"/>
  <c r="I131" i="11"/>
  <c r="J131" i="11" s="1" a="1"/>
  <c r="J131" i="11" s="1"/>
  <c r="R130" i="1"/>
  <c r="I275" i="11"/>
  <c r="J275" i="11" s="1" a="1"/>
  <c r="J275" i="11" s="1"/>
  <c r="R274" i="1"/>
  <c r="I323" i="11"/>
  <c r="J323" i="11" s="1" a="1"/>
  <c r="J323" i="11" s="1"/>
  <c r="R322" i="1"/>
  <c r="I371" i="11"/>
  <c r="J371" i="11" s="1" a="1"/>
  <c r="J371" i="11" s="1"/>
  <c r="R370" i="1"/>
  <c r="I403" i="11"/>
  <c r="J403" i="11" s="1" a="1"/>
  <c r="J403" i="11" s="1"/>
  <c r="R402" i="1"/>
  <c r="I435" i="11"/>
  <c r="J435" i="11" s="1" a="1"/>
  <c r="J435" i="11" s="1"/>
  <c r="R434" i="1"/>
  <c r="I451" i="11"/>
  <c r="J451" i="11" s="1" a="1"/>
  <c r="J451" i="11" s="1"/>
  <c r="R450" i="1"/>
  <c r="I467" i="11"/>
  <c r="J467" i="11" s="1" a="1"/>
  <c r="J467" i="11" s="1"/>
  <c r="R466" i="1"/>
  <c r="I483" i="11"/>
  <c r="J483" i="11" s="1" a="1"/>
  <c r="J483" i="11" s="1"/>
  <c r="R482" i="1"/>
  <c r="I499" i="11"/>
  <c r="J499" i="11" s="1" a="1"/>
  <c r="J499" i="11" s="1"/>
  <c r="R498" i="1"/>
  <c r="I515" i="11"/>
  <c r="J515" i="11" s="1" a="1"/>
  <c r="J515" i="11" s="1"/>
  <c r="R514" i="1"/>
  <c r="I531" i="11"/>
  <c r="J531" i="11" s="1" a="1"/>
  <c r="J531" i="11" s="1"/>
  <c r="R530" i="1"/>
  <c r="I547" i="11"/>
  <c r="J547" i="11" s="1" a="1"/>
  <c r="J547" i="11" s="1"/>
  <c r="R546" i="1"/>
  <c r="I563" i="11"/>
  <c r="J563" i="11" s="1" a="1"/>
  <c r="J563" i="11" s="1"/>
  <c r="R562" i="1"/>
  <c r="I579" i="11"/>
  <c r="J579" i="11" s="1" a="1"/>
  <c r="J579" i="11" s="1"/>
  <c r="R578" i="1"/>
  <c r="I595" i="11"/>
  <c r="J595" i="11" s="1" a="1"/>
  <c r="J595" i="11" s="1"/>
  <c r="R594" i="1"/>
  <c r="I611" i="11"/>
  <c r="J611" i="11" s="1" a="1"/>
  <c r="J611" i="11" s="1"/>
  <c r="R610" i="1"/>
  <c r="I627" i="11"/>
  <c r="J627" i="11" s="1" a="1"/>
  <c r="J627" i="11" s="1"/>
  <c r="R626" i="1"/>
  <c r="I643" i="11"/>
  <c r="J643" i="11" s="1" a="1"/>
  <c r="J643" i="11" s="1"/>
  <c r="R642" i="1"/>
  <c r="I659" i="11"/>
  <c r="J659" i="11" s="1" a="1"/>
  <c r="J659" i="11" s="1"/>
  <c r="R658" i="1"/>
  <c r="I675" i="11"/>
  <c r="J675" i="11" s="1" a="1"/>
  <c r="J675" i="11" s="1"/>
  <c r="R674" i="1"/>
  <c r="I691" i="11"/>
  <c r="J691" i="11" s="1" a="1"/>
  <c r="J691" i="11" s="1"/>
  <c r="R690" i="1"/>
  <c r="I707" i="11"/>
  <c r="J707" i="11" s="1" a="1"/>
  <c r="J707" i="11" s="1"/>
  <c r="R706" i="1"/>
  <c r="I723" i="11"/>
  <c r="J723" i="11" s="1" a="1"/>
  <c r="J723" i="11" s="1"/>
  <c r="R722" i="1"/>
  <c r="I739" i="11"/>
  <c r="J739" i="11" s="1" a="1"/>
  <c r="J739" i="11" s="1"/>
  <c r="R738" i="1"/>
  <c r="I755" i="11"/>
  <c r="J755" i="11" s="1" a="1"/>
  <c r="J755" i="11" s="1"/>
  <c r="R754" i="1"/>
  <c r="I771" i="11"/>
  <c r="J771" i="11" s="1" a="1"/>
  <c r="J771" i="11" s="1"/>
  <c r="R770" i="1"/>
  <c r="I787" i="11"/>
  <c r="J787" i="11" s="1" a="1"/>
  <c r="J787" i="11" s="1"/>
  <c r="R786" i="1"/>
  <c r="I803" i="11"/>
  <c r="J803" i="11" s="1" a="1"/>
  <c r="J803" i="11" s="1"/>
  <c r="R802" i="1"/>
  <c r="I819" i="11"/>
  <c r="J819" i="11" s="1" a="1"/>
  <c r="J819" i="11" s="1"/>
  <c r="R818" i="1"/>
  <c r="I13" i="11"/>
  <c r="J13" i="11" s="1" a="1"/>
  <c r="J13" i="11" s="1"/>
  <c r="R13" i="1"/>
  <c r="I29" i="11"/>
  <c r="J29" i="11" s="1" a="1"/>
  <c r="J29" i="11" s="1"/>
  <c r="R29" i="1"/>
  <c r="I45" i="11"/>
  <c r="J45" i="11" s="1" a="1"/>
  <c r="J45" i="11" s="1"/>
  <c r="R45" i="1"/>
  <c r="I61" i="11"/>
  <c r="J61" i="11" s="1" a="1"/>
  <c r="J61" i="11" s="1"/>
  <c r="R61" i="1"/>
  <c r="I77" i="11"/>
  <c r="J77" i="11" s="1" a="1"/>
  <c r="J77" i="11" s="1"/>
  <c r="R76" i="1"/>
  <c r="I93" i="11"/>
  <c r="J93" i="11" s="1" a="1"/>
  <c r="J93" i="11" s="1"/>
  <c r="R92" i="1"/>
  <c r="I109" i="11"/>
  <c r="J109" i="11" s="1" a="1"/>
  <c r="J109" i="11" s="1"/>
  <c r="R108" i="1"/>
  <c r="I125" i="11"/>
  <c r="J125" i="11" s="1" a="1"/>
  <c r="J125" i="11" s="1"/>
  <c r="R124" i="1"/>
  <c r="I141" i="11"/>
  <c r="J141" i="11" s="1" a="1"/>
  <c r="J141" i="11" s="1"/>
  <c r="R140" i="1"/>
  <c r="I157" i="11"/>
  <c r="J157" i="11" s="1" a="1"/>
  <c r="J157" i="11" s="1"/>
  <c r="R156" i="1"/>
  <c r="I173" i="11"/>
  <c r="J173" i="11" s="1" a="1"/>
  <c r="J173" i="11" s="1"/>
  <c r="R172" i="1"/>
  <c r="I189" i="11"/>
  <c r="J189" i="11" s="1" a="1"/>
  <c r="J189" i="11" s="1"/>
  <c r="R188" i="1"/>
  <c r="I205" i="11"/>
  <c r="J205" i="11" s="1" a="1"/>
  <c r="J205" i="11" s="1"/>
  <c r="R204" i="1"/>
  <c r="I221" i="11"/>
  <c r="J221" i="11" s="1" a="1"/>
  <c r="J221" i="11" s="1"/>
  <c r="R220" i="1"/>
  <c r="I237" i="11"/>
  <c r="J237" i="11" s="1" a="1"/>
  <c r="J237" i="11" s="1"/>
  <c r="R236" i="1"/>
  <c r="I253" i="11"/>
  <c r="J253" i="11" s="1" a="1"/>
  <c r="J253" i="11" s="1"/>
  <c r="R252" i="1"/>
  <c r="I269" i="11"/>
  <c r="J269" i="11" s="1" a="1"/>
  <c r="J269" i="11" s="1"/>
  <c r="R268" i="1"/>
  <c r="I285" i="11"/>
  <c r="J285" i="11" s="1" a="1"/>
  <c r="J285" i="11" s="1"/>
  <c r="R284" i="1"/>
  <c r="I301" i="11"/>
  <c r="J301" i="11" s="1" a="1"/>
  <c r="J301" i="11" s="1"/>
  <c r="R300" i="1"/>
  <c r="I317" i="11"/>
  <c r="J317" i="11" s="1" a="1"/>
  <c r="J317" i="11" s="1"/>
  <c r="R316" i="1"/>
  <c r="I333" i="11"/>
  <c r="J333" i="11" s="1" a="1"/>
  <c r="J333" i="11" s="1"/>
  <c r="R332" i="1"/>
  <c r="I349" i="11"/>
  <c r="J349" i="11" s="1" a="1"/>
  <c r="J349" i="11" s="1"/>
  <c r="R348" i="1"/>
  <c r="I365" i="11"/>
  <c r="J365" i="11" s="1" a="1"/>
  <c r="J365" i="11" s="1"/>
  <c r="R364" i="1"/>
  <c r="I381" i="11"/>
  <c r="J381" i="11" s="1" a="1"/>
  <c r="J381" i="11" s="1"/>
  <c r="R380" i="1"/>
  <c r="I397" i="11"/>
  <c r="J397" i="11" s="1" a="1"/>
  <c r="J397" i="11" s="1"/>
  <c r="R396" i="1"/>
  <c r="I413" i="11"/>
  <c r="J413" i="11" s="1" a="1"/>
  <c r="J413" i="11" s="1"/>
  <c r="R412" i="1"/>
  <c r="I429" i="11"/>
  <c r="J429" i="11" s="1" a="1"/>
  <c r="J429" i="11" s="1"/>
  <c r="R428" i="1"/>
  <c r="I445" i="11"/>
  <c r="J445" i="11" s="1" a="1"/>
  <c r="J445" i="11" s="1"/>
  <c r="R444" i="1"/>
  <c r="I461" i="11"/>
  <c r="J461" i="11" s="1" a="1"/>
  <c r="J461" i="11" s="1"/>
  <c r="R460" i="1"/>
  <c r="I477" i="11"/>
  <c r="J477" i="11" s="1" a="1"/>
  <c r="J477" i="11" s="1"/>
  <c r="R476" i="1"/>
  <c r="I493" i="11"/>
  <c r="J493" i="11" s="1" a="1"/>
  <c r="J493" i="11" s="1"/>
  <c r="R492" i="1"/>
  <c r="I509" i="11"/>
  <c r="J509" i="11" s="1" a="1"/>
  <c r="J509" i="11" s="1"/>
  <c r="R508" i="1"/>
  <c r="I525" i="11"/>
  <c r="J525" i="11" s="1" a="1"/>
  <c r="J525" i="11" s="1"/>
  <c r="R524" i="1"/>
  <c r="I541" i="11"/>
  <c r="J541" i="11" s="1" a="1"/>
  <c r="J541" i="11" s="1"/>
  <c r="R540" i="1"/>
  <c r="I557" i="11"/>
  <c r="J557" i="11" s="1" a="1"/>
  <c r="J557" i="11" s="1"/>
  <c r="R556" i="1"/>
  <c r="I573" i="11"/>
  <c r="J573" i="11" s="1" a="1"/>
  <c r="J573" i="11" s="1"/>
  <c r="R572" i="1"/>
  <c r="I589" i="11"/>
  <c r="J589" i="11" s="1" a="1"/>
  <c r="J589" i="11" s="1"/>
  <c r="R588" i="1"/>
  <c r="I605" i="11"/>
  <c r="J605" i="11" s="1" a="1"/>
  <c r="J605" i="11" s="1"/>
  <c r="R604" i="1"/>
  <c r="I621" i="11"/>
  <c r="J621" i="11" s="1" a="1"/>
  <c r="J621" i="11" s="1"/>
  <c r="R620" i="1"/>
  <c r="I637" i="11"/>
  <c r="J637" i="11" s="1" a="1"/>
  <c r="J637" i="11" s="1"/>
  <c r="R636" i="1"/>
  <c r="I653" i="11"/>
  <c r="J653" i="11" s="1" a="1"/>
  <c r="J653" i="11" s="1"/>
  <c r="R652" i="1"/>
  <c r="I669" i="11"/>
  <c r="J669" i="11" s="1" a="1"/>
  <c r="J669" i="11" s="1"/>
  <c r="R668" i="1"/>
  <c r="I685" i="11"/>
  <c r="J685" i="11" s="1" a="1"/>
  <c r="J685" i="11" s="1"/>
  <c r="R684" i="1"/>
  <c r="I701" i="11"/>
  <c r="J701" i="11" s="1" a="1"/>
  <c r="J701" i="11" s="1"/>
  <c r="R700" i="1"/>
  <c r="I717" i="11"/>
  <c r="J717" i="11" s="1" a="1"/>
  <c r="J717" i="11" s="1"/>
  <c r="R716" i="1"/>
  <c r="I733" i="11"/>
  <c r="J733" i="11" s="1" a="1"/>
  <c r="J733" i="11" s="1"/>
  <c r="R732" i="1"/>
  <c r="I749" i="11"/>
  <c r="J749" i="11" s="1" a="1"/>
  <c r="J749" i="11" s="1"/>
  <c r="R748" i="1"/>
  <c r="I765" i="11"/>
  <c r="J765" i="11" s="1" a="1"/>
  <c r="J765" i="11" s="1"/>
  <c r="R764" i="1"/>
  <c r="I781" i="11"/>
  <c r="J781" i="11" s="1" a="1"/>
  <c r="J781" i="11" s="1"/>
  <c r="R780" i="1"/>
  <c r="I797" i="11"/>
  <c r="J797" i="11" s="1" a="1"/>
  <c r="J797" i="11" s="1"/>
  <c r="R796" i="1"/>
  <c r="I813" i="11"/>
  <c r="J813" i="11" s="1" a="1"/>
  <c r="J813" i="11" s="1"/>
  <c r="R812" i="1"/>
  <c r="I16" i="11"/>
  <c r="J16" i="11" s="1" a="1"/>
  <c r="J16" i="11" s="1"/>
  <c r="R16" i="1"/>
  <c r="I32" i="11"/>
  <c r="J32" i="11" s="1" a="1"/>
  <c r="J32" i="11" s="1"/>
  <c r="R32" i="1"/>
  <c r="I48" i="11"/>
  <c r="J48" i="11" s="1" a="1"/>
  <c r="J48" i="11" s="1"/>
  <c r="R48" i="1"/>
  <c r="I64" i="11"/>
  <c r="J64" i="11" s="1" a="1"/>
  <c r="J64" i="11" s="1"/>
  <c r="I80" i="11"/>
  <c r="J80" i="11" s="1" a="1"/>
  <c r="J80" i="11" s="1"/>
  <c r="R79" i="1"/>
  <c r="I96" i="11"/>
  <c r="J96" i="11" s="1" a="1"/>
  <c r="J96" i="11" s="1"/>
  <c r="R95" i="1"/>
  <c r="I112" i="11"/>
  <c r="J112" i="11" s="1" a="1"/>
  <c r="J112" i="11" s="1"/>
  <c r="R111" i="1"/>
  <c r="I128" i="11"/>
  <c r="J128" i="11" s="1" a="1"/>
  <c r="J128" i="11" s="1"/>
  <c r="R127" i="1"/>
  <c r="I144" i="11"/>
  <c r="J144" i="11" s="1" a="1"/>
  <c r="J144" i="11" s="1"/>
  <c r="R143" i="1"/>
  <c r="I160" i="11"/>
  <c r="J160" i="11" s="1" a="1"/>
  <c r="J160" i="11" s="1"/>
  <c r="R159" i="1"/>
  <c r="I176" i="11"/>
  <c r="J176" i="11" s="1" a="1"/>
  <c r="J176" i="11" s="1"/>
  <c r="R175" i="1"/>
  <c r="I192" i="11"/>
  <c r="J192" i="11" s="1" a="1"/>
  <c r="J192" i="11" s="1"/>
  <c r="R191" i="1"/>
  <c r="I208" i="11"/>
  <c r="J208" i="11" s="1" a="1"/>
  <c r="J208" i="11" s="1"/>
  <c r="R207" i="1"/>
  <c r="I224" i="11"/>
  <c r="J224" i="11" s="1" a="1"/>
  <c r="J224" i="11" s="1"/>
  <c r="R223" i="1"/>
  <c r="I240" i="11"/>
  <c r="J240" i="11" s="1" a="1"/>
  <c r="J240" i="11" s="1"/>
  <c r="R239" i="1"/>
  <c r="I256" i="11"/>
  <c r="J256" i="11" s="1" a="1"/>
  <c r="J256" i="11" s="1"/>
  <c r="R255" i="1"/>
  <c r="I272" i="11"/>
  <c r="J272" i="11" s="1" a="1"/>
  <c r="J272" i="11" s="1"/>
  <c r="R271" i="1"/>
  <c r="I288" i="11"/>
  <c r="J288" i="11" s="1" a="1"/>
  <c r="J288" i="11" s="1"/>
  <c r="R287" i="1"/>
  <c r="I304" i="11"/>
  <c r="J304" i="11" s="1" a="1"/>
  <c r="J304" i="11" s="1"/>
  <c r="R303" i="1"/>
  <c r="I320" i="11"/>
  <c r="J320" i="11" s="1" a="1"/>
  <c r="J320" i="11" s="1"/>
  <c r="R319" i="1"/>
  <c r="I336" i="11"/>
  <c r="J336" i="11" s="1" a="1"/>
  <c r="J336" i="11" s="1"/>
  <c r="R335" i="1"/>
  <c r="I352" i="11"/>
  <c r="J352" i="11" s="1" a="1"/>
  <c r="J352" i="11" s="1"/>
  <c r="R351" i="1"/>
  <c r="I368" i="11"/>
  <c r="J368" i="11" s="1" a="1"/>
  <c r="J368" i="11" s="1"/>
  <c r="R367" i="1"/>
  <c r="I384" i="11"/>
  <c r="J384" i="11" s="1" a="1"/>
  <c r="J384" i="11" s="1"/>
  <c r="R383" i="1"/>
  <c r="I400" i="11"/>
  <c r="J400" i="11" s="1" a="1"/>
  <c r="J400" i="11" s="1"/>
  <c r="R399" i="1"/>
  <c r="I416" i="11"/>
  <c r="J416" i="11" s="1" a="1"/>
  <c r="J416" i="11" s="1"/>
  <c r="R415" i="1"/>
  <c r="I432" i="11"/>
  <c r="J432" i="11" s="1" a="1"/>
  <c r="J432" i="11" s="1"/>
  <c r="R431" i="1"/>
  <c r="I448" i="11"/>
  <c r="J448" i="11" s="1" a="1"/>
  <c r="J448" i="11" s="1"/>
  <c r="R447" i="1"/>
  <c r="I464" i="11"/>
  <c r="J464" i="11" s="1" a="1"/>
  <c r="J464" i="11" s="1"/>
  <c r="R463" i="1"/>
  <c r="I480" i="11"/>
  <c r="J480" i="11" s="1" a="1"/>
  <c r="J480" i="11" s="1"/>
  <c r="R479" i="1"/>
  <c r="I496" i="11"/>
  <c r="J496" i="11" s="1" a="1"/>
  <c r="J496" i="11" s="1"/>
  <c r="R495" i="1"/>
  <c r="I512" i="11"/>
  <c r="J512" i="11" s="1" a="1"/>
  <c r="J512" i="11" s="1"/>
  <c r="R511" i="1"/>
  <c r="I528" i="11"/>
  <c r="J528" i="11" s="1" a="1"/>
  <c r="J528" i="11" s="1"/>
  <c r="R527" i="1"/>
  <c r="I544" i="11"/>
  <c r="J544" i="11" s="1" a="1"/>
  <c r="J544" i="11" s="1"/>
  <c r="R543" i="1"/>
  <c r="I560" i="11"/>
  <c r="J560" i="11" s="1" a="1"/>
  <c r="J560" i="11" s="1"/>
  <c r="R559" i="1"/>
  <c r="I576" i="11"/>
  <c r="J576" i="11" s="1" a="1"/>
  <c r="J576" i="11" s="1"/>
  <c r="R575" i="1"/>
  <c r="I592" i="11"/>
  <c r="J592" i="11" s="1" a="1"/>
  <c r="J592" i="11" s="1"/>
  <c r="R591" i="1"/>
  <c r="I608" i="11"/>
  <c r="J608" i="11" s="1" a="1"/>
  <c r="J608" i="11" s="1"/>
  <c r="R607" i="1"/>
  <c r="I624" i="11"/>
  <c r="J624" i="11" s="1" a="1"/>
  <c r="J624" i="11" s="1"/>
  <c r="R623" i="1"/>
  <c r="I640" i="11"/>
  <c r="J640" i="11" s="1" a="1"/>
  <c r="J640" i="11" s="1"/>
  <c r="R639" i="1"/>
  <c r="I656" i="11"/>
  <c r="J656" i="11" s="1" a="1"/>
  <c r="J656" i="11" s="1"/>
  <c r="R655" i="1"/>
  <c r="I672" i="11"/>
  <c r="J672" i="11" s="1" a="1"/>
  <c r="J672" i="11" s="1"/>
  <c r="R671" i="1"/>
  <c r="I688" i="11"/>
  <c r="J688" i="11" s="1" a="1"/>
  <c r="J688" i="11" s="1"/>
  <c r="R687" i="1"/>
  <c r="I704" i="11"/>
  <c r="J704" i="11" s="1" a="1"/>
  <c r="J704" i="11" s="1"/>
  <c r="R703" i="1"/>
  <c r="I720" i="11"/>
  <c r="J720" i="11" s="1" a="1"/>
  <c r="J720" i="11" s="1"/>
  <c r="R719" i="1"/>
  <c r="I736" i="11"/>
  <c r="J736" i="11" s="1" a="1"/>
  <c r="J736" i="11" s="1"/>
  <c r="R735" i="1"/>
  <c r="I752" i="11"/>
  <c r="J752" i="11" s="1" a="1"/>
  <c r="J752" i="11" s="1"/>
  <c r="R751" i="1"/>
  <c r="I768" i="11"/>
  <c r="J768" i="11" s="1" a="1"/>
  <c r="J768" i="11" s="1"/>
  <c r="R767" i="1"/>
  <c r="I784" i="11"/>
  <c r="J784" i="11" s="1" a="1"/>
  <c r="J784" i="11" s="1"/>
  <c r="R783" i="1"/>
  <c r="I800" i="11"/>
  <c r="J800" i="11" s="1" a="1"/>
  <c r="J800" i="11" s="1"/>
  <c r="R799" i="1"/>
  <c r="I816" i="11"/>
  <c r="J816" i="11" s="1" a="1"/>
  <c r="J816" i="11" s="1"/>
  <c r="R815" i="1"/>
  <c r="I147" i="11"/>
  <c r="J147" i="11" s="1" a="1"/>
  <c r="J147" i="11" s="1"/>
  <c r="R146" i="1"/>
  <c r="I259" i="11"/>
  <c r="J259" i="11" s="1" a="1"/>
  <c r="J259" i="11" s="1"/>
  <c r="R258" i="1"/>
  <c r="I291" i="11"/>
  <c r="J291" i="11" s="1" a="1"/>
  <c r="J291" i="11" s="1"/>
  <c r="R290" i="1"/>
  <c r="I339" i="11"/>
  <c r="J339" i="11" s="1" a="1"/>
  <c r="J339" i="11" s="1"/>
  <c r="R338" i="1"/>
  <c r="I387" i="11"/>
  <c r="J387" i="11" s="1" a="1"/>
  <c r="J387" i="11" s="1"/>
  <c r="R386" i="1"/>
  <c r="I14" i="11"/>
  <c r="J14" i="11" s="1" a="1"/>
  <c r="J14" i="11" s="1"/>
  <c r="R14" i="1"/>
  <c r="I46" i="11"/>
  <c r="J46" i="11" s="1" a="1"/>
  <c r="J46" i="11" s="1"/>
  <c r="R46" i="1"/>
  <c r="I62" i="11"/>
  <c r="J62" i="11" s="1" a="1"/>
  <c r="J62" i="11" s="1"/>
  <c r="R62" i="1"/>
  <c r="I94" i="11"/>
  <c r="J94" i="11" s="1" a="1"/>
  <c r="J94" i="11" s="1"/>
  <c r="R93" i="1"/>
  <c r="I126" i="11"/>
  <c r="J126" i="11" s="1" a="1"/>
  <c r="J126" i="11" s="1"/>
  <c r="R125" i="1"/>
  <c r="I142" i="11"/>
  <c r="J142" i="11" s="1" a="1"/>
  <c r="J142" i="11" s="1"/>
  <c r="R141" i="1"/>
  <c r="I174" i="11"/>
  <c r="J174" i="11" s="1" a="1"/>
  <c r="J174" i="11" s="1"/>
  <c r="R173" i="1"/>
  <c r="I206" i="11"/>
  <c r="J206" i="11" s="1" a="1"/>
  <c r="J206" i="11" s="1"/>
  <c r="R205" i="1"/>
  <c r="I222" i="11"/>
  <c r="J222" i="11" s="1" a="1"/>
  <c r="J222" i="11" s="1"/>
  <c r="R221" i="1"/>
  <c r="I254" i="11"/>
  <c r="J254" i="11" s="1" a="1"/>
  <c r="J254" i="11" s="1"/>
  <c r="R253" i="1"/>
  <c r="I286" i="11"/>
  <c r="J286" i="11" s="1" a="1"/>
  <c r="J286" i="11" s="1"/>
  <c r="R285" i="1"/>
  <c r="I302" i="11"/>
  <c r="J302" i="11" s="1" a="1"/>
  <c r="J302" i="11" s="1"/>
  <c r="R301" i="1"/>
  <c r="I334" i="11"/>
  <c r="J334" i="11" s="1" a="1"/>
  <c r="J334" i="11" s="1"/>
  <c r="R333" i="1"/>
  <c r="I366" i="11"/>
  <c r="J366" i="11" s="1" a="1"/>
  <c r="J366" i="11" s="1"/>
  <c r="R365" i="1"/>
  <c r="I382" i="11"/>
  <c r="J382" i="11" s="1" a="1"/>
  <c r="J382" i="11" s="1"/>
  <c r="R381" i="1"/>
  <c r="I462" i="11"/>
  <c r="J462" i="11" s="1" a="1"/>
  <c r="J462" i="11" s="1"/>
  <c r="R461" i="1"/>
  <c r="I478" i="11"/>
  <c r="J478" i="11" s="1" a="1"/>
  <c r="J478" i="11" s="1"/>
  <c r="R477" i="1"/>
  <c r="I510" i="11"/>
  <c r="J510" i="11" s="1" a="1"/>
  <c r="J510" i="11" s="1"/>
  <c r="R509" i="1"/>
  <c r="I542" i="11"/>
  <c r="J542" i="11" s="1" a="1"/>
  <c r="J542" i="11" s="1"/>
  <c r="R541" i="1"/>
  <c r="I558" i="11"/>
  <c r="J558" i="11" s="1" a="1"/>
  <c r="J558" i="11" s="1"/>
  <c r="R557" i="1"/>
  <c r="I590" i="11"/>
  <c r="J590" i="11" s="1" a="1"/>
  <c r="J590" i="11" s="1"/>
  <c r="R589" i="1"/>
  <c r="I622" i="11"/>
  <c r="J622" i="11" s="1" a="1"/>
  <c r="J622" i="11" s="1"/>
  <c r="R621" i="1"/>
  <c r="I638" i="11"/>
  <c r="J638" i="11" s="1" a="1"/>
  <c r="J638" i="11" s="1"/>
  <c r="R637" i="1"/>
  <c r="I670" i="11"/>
  <c r="J670" i="11" s="1" a="1"/>
  <c r="J670" i="11" s="1"/>
  <c r="R669" i="1"/>
  <c r="I702" i="11"/>
  <c r="J702" i="11" s="1" a="1"/>
  <c r="J702" i="11" s="1"/>
  <c r="R701" i="1"/>
  <c r="I718" i="11"/>
  <c r="J718" i="11" s="1" a="1"/>
  <c r="J718" i="11" s="1"/>
  <c r="R717" i="1"/>
  <c r="I766" i="11"/>
  <c r="J766" i="11" s="1" a="1"/>
  <c r="J766" i="11" s="1"/>
  <c r="R765" i="1"/>
  <c r="I798" i="11"/>
  <c r="J798" i="11" s="1" a="1"/>
  <c r="J798" i="11" s="1"/>
  <c r="R797" i="1"/>
  <c r="I814" i="11"/>
  <c r="J814" i="11" s="1" a="1"/>
  <c r="J814" i="11" s="1"/>
  <c r="R813" i="1"/>
  <c r="I307" i="11"/>
  <c r="J307" i="11" s="1" a="1"/>
  <c r="J307" i="11" s="1"/>
  <c r="R306" i="1"/>
  <c r="I355" i="11"/>
  <c r="J355" i="11" s="1" a="1"/>
  <c r="J355" i="11" s="1"/>
  <c r="R354" i="1"/>
  <c r="I419" i="11"/>
  <c r="J419" i="11" s="1" a="1"/>
  <c r="J419" i="11" s="1"/>
  <c r="R418" i="1"/>
  <c r="I30" i="11"/>
  <c r="J30" i="11" s="1" a="1"/>
  <c r="J30" i="11" s="1"/>
  <c r="R30" i="1"/>
  <c r="I78" i="11"/>
  <c r="J78" i="11" s="1" a="1"/>
  <c r="J78" i="11" s="1"/>
  <c r="R77" i="1"/>
  <c r="I110" i="11"/>
  <c r="J110" i="11" s="1" a="1"/>
  <c r="J110" i="11" s="1"/>
  <c r="R109" i="1"/>
  <c r="I158" i="11"/>
  <c r="J158" i="11" s="1" a="1"/>
  <c r="J158" i="11" s="1"/>
  <c r="R157" i="1"/>
  <c r="I190" i="11"/>
  <c r="J190" i="11" s="1" a="1"/>
  <c r="J190" i="11" s="1"/>
  <c r="R189" i="1"/>
  <c r="I238" i="11"/>
  <c r="J238" i="11" s="1" a="1"/>
  <c r="J238" i="11" s="1"/>
  <c r="R237" i="1"/>
  <c r="I270" i="11"/>
  <c r="J270" i="11" s="1" a="1"/>
  <c r="J270" i="11" s="1"/>
  <c r="R269" i="1"/>
  <c r="I318" i="11"/>
  <c r="J318" i="11" s="1" a="1"/>
  <c r="J318" i="11" s="1"/>
  <c r="R317" i="1"/>
  <c r="I350" i="11"/>
  <c r="J350" i="11" s="1" a="1"/>
  <c r="J350" i="11" s="1"/>
  <c r="R349" i="1"/>
  <c r="I398" i="11"/>
  <c r="J398" i="11" s="1" a="1"/>
  <c r="J398" i="11" s="1"/>
  <c r="R397" i="1"/>
  <c r="I414" i="11"/>
  <c r="J414" i="11" s="1" a="1"/>
  <c r="J414" i="11" s="1"/>
  <c r="R413" i="1"/>
  <c r="I430" i="11"/>
  <c r="J430" i="11" s="1" a="1"/>
  <c r="J430" i="11" s="1"/>
  <c r="R429" i="1"/>
  <c r="I446" i="11"/>
  <c r="J446" i="11" s="1" a="1"/>
  <c r="J446" i="11" s="1"/>
  <c r="R445" i="1"/>
  <c r="I494" i="11"/>
  <c r="J494" i="11" s="1" a="1"/>
  <c r="J494" i="11" s="1"/>
  <c r="R493" i="1"/>
  <c r="I526" i="11"/>
  <c r="J526" i="11" s="1" a="1"/>
  <c r="J526" i="11" s="1"/>
  <c r="R525" i="1"/>
  <c r="I574" i="11"/>
  <c r="J574" i="11" s="1" a="1"/>
  <c r="J574" i="11" s="1"/>
  <c r="R573" i="1"/>
  <c r="I606" i="11"/>
  <c r="J606" i="11" s="1" a="1"/>
  <c r="J606" i="11" s="1"/>
  <c r="R605" i="1"/>
  <c r="I654" i="11"/>
  <c r="J654" i="11" s="1" a="1"/>
  <c r="J654" i="11" s="1"/>
  <c r="R653" i="1"/>
  <c r="I686" i="11"/>
  <c r="J686" i="11" s="1" a="1"/>
  <c r="J686" i="11" s="1"/>
  <c r="R685" i="1"/>
  <c r="I734" i="11"/>
  <c r="J734" i="11" s="1" a="1"/>
  <c r="J734" i="11" s="1"/>
  <c r="R733" i="1"/>
  <c r="I750" i="11"/>
  <c r="J750" i="11" s="1" a="1"/>
  <c r="J750" i="11" s="1"/>
  <c r="R749" i="1"/>
  <c r="I782" i="11"/>
  <c r="J782" i="11" s="1" a="1"/>
  <c r="J782" i="11" s="1"/>
  <c r="R781" i="1"/>
  <c r="H7" i="4" l="1" a="1"/>
  <c r="A7" i="14"/>
  <c r="B7" i="14" s="1" a="1"/>
  <c r="B7" i="14" s="1"/>
  <c r="D7" i="14" s="1"/>
  <c r="A8" i="4" a="1"/>
  <c r="A8" i="4" s="1"/>
  <c r="K22" i="1"/>
  <c r="K21" i="1"/>
  <c r="K18" i="1"/>
  <c r="K13" i="1"/>
  <c r="K182" i="1"/>
  <c r="L182" i="1" s="1"/>
  <c r="K696" i="1"/>
  <c r="L696" i="1" s="1"/>
  <c r="K543" i="1"/>
  <c r="K474" i="1"/>
  <c r="M474" i="1" s="1"/>
  <c r="K434" i="1"/>
  <c r="M434" i="1" s="1"/>
  <c r="K410" i="1"/>
  <c r="L410" i="1" s="1"/>
  <c r="K368" i="1"/>
  <c r="L368" i="1" s="1"/>
  <c r="H369" i="11" s="1"/>
  <c r="K187" i="1"/>
  <c r="L187" i="1" s="1"/>
  <c r="K54" i="1"/>
  <c r="K808" i="1"/>
  <c r="N808" i="1" s="1"/>
  <c r="K794" i="1"/>
  <c r="M794" i="1" s="1"/>
  <c r="K795" i="1"/>
  <c r="L795" i="1" s="1"/>
  <c r="K793" i="1"/>
  <c r="M793" i="1" s="1"/>
  <c r="K804" i="1"/>
  <c r="N804" i="1" s="1"/>
  <c r="K792" i="1"/>
  <c r="N792" i="1" s="1"/>
  <c r="K80" i="1"/>
  <c r="L80" i="1" s="1"/>
  <c r="K76" i="1"/>
  <c r="N76" i="1" s="1"/>
  <c r="K771" i="1"/>
  <c r="M771" i="1" s="1"/>
  <c r="K763" i="1"/>
  <c r="L763" i="1" s="1"/>
  <c r="K762" i="1"/>
  <c r="L762" i="1" s="1"/>
  <c r="K709" i="1"/>
  <c r="N709" i="1" s="1"/>
  <c r="K146" i="1"/>
  <c r="L146" i="1" s="1"/>
  <c r="K78" i="1"/>
  <c r="N78" i="1" s="1"/>
  <c r="K75" i="1"/>
  <c r="N75" i="1" s="1"/>
  <c r="K177" i="1"/>
  <c r="N177" i="1" s="1"/>
  <c r="K130" i="1"/>
  <c r="L130" i="1" s="1"/>
  <c r="K65" i="1"/>
  <c r="K79" i="1"/>
  <c r="L79" i="1" s="1"/>
  <c r="K73" i="1"/>
  <c r="M73" i="1" s="1"/>
  <c r="K688" i="1"/>
  <c r="L688" i="1" s="1"/>
  <c r="K687" i="1"/>
  <c r="L687" i="1" s="1"/>
  <c r="K672" i="1"/>
  <c r="L672" i="1" s="1"/>
  <c r="K669" i="1"/>
  <c r="L669" i="1" s="1"/>
  <c r="K666" i="1"/>
  <c r="M666" i="1" s="1"/>
  <c r="K662" i="1"/>
  <c r="K600" i="1"/>
  <c r="L600" i="1" s="1"/>
  <c r="K593" i="1"/>
  <c r="M593" i="1" s="1"/>
  <c r="K591" i="1"/>
  <c r="M591" i="1" s="1"/>
  <c r="K589" i="1"/>
  <c r="N589" i="1" s="1"/>
  <c r="K587" i="1"/>
  <c r="M587" i="1" s="1"/>
  <c r="K579" i="1"/>
  <c r="M579" i="1" s="1"/>
  <c r="K576" i="1"/>
  <c r="L576" i="1" s="1"/>
  <c r="K11" i="1"/>
  <c r="K180" i="1"/>
  <c r="N180" i="1" s="1"/>
  <c r="K684" i="1"/>
  <c r="N684" i="1" s="1"/>
  <c r="K671" i="1"/>
  <c r="M671" i="1" s="1"/>
  <c r="K668" i="1"/>
  <c r="N668" i="1" s="1"/>
  <c r="K664" i="1"/>
  <c r="L664" i="1" s="1"/>
  <c r="K599" i="1"/>
  <c r="K592" i="1"/>
  <c r="L592" i="1" s="1"/>
  <c r="K588" i="1"/>
  <c r="L588" i="1" s="1"/>
  <c r="K580" i="1"/>
  <c r="L580" i="1" s="1"/>
  <c r="K577" i="1"/>
  <c r="L577" i="1" s="1"/>
  <c r="K552" i="1"/>
  <c r="N552" i="1" s="1"/>
  <c r="K147" i="1"/>
  <c r="N147" i="1" s="1"/>
  <c r="K652" i="1"/>
  <c r="L652" i="1" s="1"/>
  <c r="K594" i="1"/>
  <c r="L594" i="1" s="1"/>
  <c r="K590" i="1"/>
  <c r="N590" i="1" s="1"/>
  <c r="K578" i="1"/>
  <c r="L578" i="1" s="1"/>
  <c r="H579" i="11" s="1"/>
  <c r="K12" i="1"/>
  <c r="K811" i="1"/>
  <c r="L811" i="1" s="1"/>
  <c r="K57" i="1"/>
  <c r="K691" i="1"/>
  <c r="M691" i="1" s="1"/>
  <c r="K686" i="1"/>
  <c r="K670" i="1"/>
  <c r="M670" i="1" s="1"/>
  <c r="K663" i="1"/>
  <c r="M663" i="1" s="1"/>
  <c r="K541" i="1"/>
  <c r="L541" i="1" s="1"/>
  <c r="K504" i="1"/>
  <c r="L504" i="1" s="1"/>
  <c r="K486" i="1"/>
  <c r="M486" i="1" s="1"/>
  <c r="K59" i="1"/>
  <c r="N59" i="1" s="1"/>
  <c r="K35" i="1"/>
  <c r="K32" i="1"/>
  <c r="K29" i="1"/>
  <c r="K412" i="1"/>
  <c r="L412" i="1" s="1"/>
  <c r="H413" i="11" s="1"/>
  <c r="K411" i="1"/>
  <c r="L411" i="1" s="1"/>
  <c r="K26" i="1"/>
  <c r="K759" i="1"/>
  <c r="N759" i="1" s="1"/>
  <c r="K754" i="1"/>
  <c r="K746" i="1"/>
  <c r="N746" i="1" s="1"/>
  <c r="K719" i="1"/>
  <c r="K314" i="1"/>
  <c r="K294" i="1"/>
  <c r="N294" i="1" s="1"/>
  <c r="K293" i="1"/>
  <c r="N293" i="1" s="1"/>
  <c r="K291" i="1"/>
  <c r="M291" i="1" s="1"/>
  <c r="K279" i="1"/>
  <c r="N279" i="1" s="1"/>
  <c r="K277" i="1"/>
  <c r="L277" i="1" s="1"/>
  <c r="K276" i="1"/>
  <c r="L276" i="1" s="1"/>
  <c r="K274" i="1"/>
  <c r="L274" i="1" s="1"/>
  <c r="K273" i="1"/>
  <c r="N273" i="1" s="1"/>
  <c r="K272" i="1"/>
  <c r="L272" i="1" s="1"/>
  <c r="K270" i="1"/>
  <c r="L270" i="1" s="1"/>
  <c r="K268" i="1"/>
  <c r="M268" i="1" s="1"/>
  <c r="K267" i="1"/>
  <c r="L267" i="1" s="1"/>
  <c r="K266" i="1"/>
  <c r="L266" i="1" s="1"/>
  <c r="K263" i="1"/>
  <c r="M263" i="1" s="1"/>
  <c r="K261" i="1"/>
  <c r="N261" i="1" s="1"/>
  <c r="K260" i="1"/>
  <c r="L260" i="1" s="1"/>
  <c r="K256" i="1"/>
  <c r="L256" i="1" s="1"/>
  <c r="K231" i="1"/>
  <c r="L231" i="1" s="1"/>
  <c r="K227" i="1"/>
  <c r="M227" i="1" s="1"/>
  <c r="K225" i="1"/>
  <c r="N225" i="1" s="1"/>
  <c r="K222" i="1"/>
  <c r="L222" i="1" s="1"/>
  <c r="K221" i="1"/>
  <c r="N221" i="1" s="1"/>
  <c r="K220" i="1"/>
  <c r="L220" i="1" s="1"/>
  <c r="K216" i="1"/>
  <c r="M216" i="1" s="1"/>
  <c r="K748" i="1"/>
  <c r="K757" i="1"/>
  <c r="N757" i="1" s="1"/>
  <c r="K735" i="1"/>
  <c r="N735" i="1" s="1"/>
  <c r="K714" i="1"/>
  <c r="M714" i="1" s="1"/>
  <c r="K401" i="1"/>
  <c r="M401" i="1" s="1"/>
  <c r="K630" i="1"/>
  <c r="L630" i="1" s="1"/>
  <c r="K758" i="1"/>
  <c r="L758" i="1" s="1"/>
  <c r="K753" i="1"/>
  <c r="L753" i="1" s="1"/>
  <c r="K747" i="1"/>
  <c r="K174" i="1"/>
  <c r="K173" i="1"/>
  <c r="M173" i="1" s="1"/>
  <c r="K167" i="1"/>
  <c r="L167" i="1" s="1"/>
  <c r="K151" i="1"/>
  <c r="L151" i="1" s="1"/>
  <c r="K134" i="1"/>
  <c r="N134" i="1" s="1"/>
  <c r="K132" i="1"/>
  <c r="L132" i="1" s="1"/>
  <c r="K760" i="1"/>
  <c r="L760" i="1" s="1"/>
  <c r="K755" i="1"/>
  <c r="N755" i="1" s="1"/>
  <c r="K722" i="1"/>
  <c r="L722" i="1" s="1"/>
  <c r="K551" i="1"/>
  <c r="L551" i="1" s="1"/>
  <c r="K549" i="1"/>
  <c r="M549" i="1" s="1"/>
  <c r="K124" i="1"/>
  <c r="M124" i="1" s="1"/>
  <c r="K122" i="1"/>
  <c r="L122" i="1" s="1"/>
  <c r="K98" i="1"/>
  <c r="L98" i="1" s="1"/>
  <c r="K83" i="1"/>
  <c r="L83" i="1" s="1"/>
  <c r="K473" i="1"/>
  <c r="K471" i="1"/>
  <c r="M471" i="1" s="1"/>
  <c r="K470" i="1"/>
  <c r="L470" i="1" s="1"/>
  <c r="K469" i="1"/>
  <c r="N469" i="1" s="1"/>
  <c r="K468" i="1"/>
  <c r="M468" i="1" s="1"/>
  <c r="K466" i="1"/>
  <c r="L466" i="1" s="1"/>
  <c r="K462" i="1"/>
  <c r="L462" i="1" s="1"/>
  <c r="K461" i="1"/>
  <c r="L461" i="1" s="1"/>
  <c r="K460" i="1"/>
  <c r="L460" i="1" s="1"/>
  <c r="K453" i="1"/>
  <c r="L453" i="1" s="1"/>
  <c r="K734" i="1"/>
  <c r="K723" i="1"/>
  <c r="K194" i="1"/>
  <c r="L194" i="1" s="1"/>
  <c r="K191" i="1"/>
  <c r="L191" i="1" s="1"/>
  <c r="K195" i="1"/>
  <c r="N195" i="1" s="1"/>
  <c r="K193" i="1"/>
  <c r="M193" i="1" s="1"/>
  <c r="K196" i="1"/>
  <c r="L196" i="1" s="1"/>
  <c r="K192" i="1"/>
  <c r="M192" i="1" s="1"/>
  <c r="K189" i="1"/>
  <c r="N189" i="1" s="1"/>
  <c r="K477" i="1"/>
  <c r="M477" i="1" s="1"/>
  <c r="K476" i="1"/>
  <c r="M476" i="1" s="1"/>
  <c r="K475" i="1"/>
  <c r="M475" i="1" s="1"/>
  <c r="K452" i="1"/>
  <c r="M452" i="1" s="1"/>
  <c r="K450" i="1"/>
  <c r="L450" i="1" s="1"/>
  <c r="K136" i="1"/>
  <c r="N136" i="1" s="1"/>
  <c r="K428" i="1"/>
  <c r="L428" i="1" s="1"/>
  <c r="K427" i="1"/>
  <c r="L427" i="1" s="1"/>
  <c r="K129" i="1"/>
  <c r="L129" i="1" s="1"/>
  <c r="K128" i="1"/>
  <c r="M128" i="1" s="1"/>
  <c r="K126" i="1"/>
  <c r="K125" i="1"/>
  <c r="N125" i="1" s="1"/>
  <c r="K121" i="1"/>
  <c r="L121" i="1" s="1"/>
  <c r="K120" i="1"/>
  <c r="L120" i="1" s="1"/>
  <c r="K119" i="1"/>
  <c r="M119" i="1" s="1"/>
  <c r="K117" i="1"/>
  <c r="M117" i="1" s="1"/>
  <c r="K113" i="1"/>
  <c r="M113" i="1" s="1"/>
  <c r="K112" i="1"/>
  <c r="M112" i="1" s="1"/>
  <c r="K111" i="1"/>
  <c r="N111" i="1" s="1"/>
  <c r="K106" i="1"/>
  <c r="N106" i="1" s="1"/>
  <c r="K103" i="1"/>
  <c r="L103" i="1" s="1"/>
  <c r="K96" i="1"/>
  <c r="N96" i="1" s="1"/>
  <c r="K94" i="1"/>
  <c r="K92" i="1"/>
  <c r="L92" i="1" s="1"/>
  <c r="K570" i="1"/>
  <c r="L570" i="1" s="1"/>
  <c r="K569" i="1"/>
  <c r="L569" i="1" s="1"/>
  <c r="K565" i="1"/>
  <c r="M565" i="1" s="1"/>
  <c r="K564" i="1"/>
  <c r="M564" i="1" s="1"/>
  <c r="K563" i="1"/>
  <c r="L563" i="1" s="1"/>
  <c r="K560" i="1"/>
  <c r="M560" i="1" s="1"/>
  <c r="K558" i="1"/>
  <c r="L558" i="1" s="1"/>
  <c r="K557" i="1"/>
  <c r="L557" i="1" s="1"/>
  <c r="K556" i="1"/>
  <c r="K307" i="1"/>
  <c r="K304" i="1"/>
  <c r="L304" i="1" s="1"/>
  <c r="K285" i="1"/>
  <c r="L285" i="1" s="1"/>
  <c r="K284" i="1"/>
  <c r="K241" i="1"/>
  <c r="K215" i="1"/>
  <c r="L215" i="1" s="1"/>
  <c r="K202" i="1"/>
  <c r="M202" i="1" s="1"/>
  <c r="K820" i="1"/>
  <c r="L820" i="1" s="1"/>
  <c r="K819" i="1"/>
  <c r="M819" i="1" s="1"/>
  <c r="K818" i="1"/>
  <c r="L818" i="1" s="1"/>
  <c r="K815" i="1"/>
  <c r="M815" i="1" s="1"/>
  <c r="K799" i="1"/>
  <c r="L799" i="1" s="1"/>
  <c r="K784" i="1"/>
  <c r="N784" i="1" s="1"/>
  <c r="K780" i="1"/>
  <c r="K776" i="1"/>
  <c r="N776" i="1" s="1"/>
  <c r="K704" i="1"/>
  <c r="N704" i="1" s="1"/>
  <c r="K702" i="1"/>
  <c r="K700" i="1"/>
  <c r="K697" i="1"/>
  <c r="K657" i="1"/>
  <c r="K398" i="1"/>
  <c r="M398" i="1" s="1"/>
  <c r="K169" i="1"/>
  <c r="M169" i="1" s="1"/>
  <c r="K53" i="1"/>
  <c r="K51" i="1"/>
  <c r="K46" i="1"/>
  <c r="K45" i="1"/>
  <c r="K39" i="1"/>
  <c r="K532" i="1"/>
  <c r="L532" i="1" s="1"/>
  <c r="K530" i="1"/>
  <c r="L530" i="1" s="1"/>
  <c r="H531" i="11" s="1"/>
  <c r="K516" i="1"/>
  <c r="K512" i="1"/>
  <c r="L512" i="1" s="1"/>
  <c r="K505" i="1"/>
  <c r="N505" i="1" s="1"/>
  <c r="K390" i="1"/>
  <c r="N390" i="1" s="1"/>
  <c r="K163" i="1"/>
  <c r="N163" i="1" s="1"/>
  <c r="K159" i="1"/>
  <c r="L159" i="1" s="1"/>
  <c r="K158" i="1"/>
  <c r="L158" i="1" s="1"/>
  <c r="K157" i="1"/>
  <c r="N157" i="1" s="1"/>
  <c r="K9" i="1"/>
  <c r="K656" i="1"/>
  <c r="L656" i="1" s="1"/>
  <c r="K651" i="1"/>
  <c r="N651" i="1" s="1"/>
  <c r="K650" i="1"/>
  <c r="M650" i="1" s="1"/>
  <c r="K649" i="1"/>
  <c r="K648" i="1"/>
  <c r="K647" i="1"/>
  <c r="K646" i="1"/>
  <c r="L646" i="1" s="1"/>
  <c r="K645" i="1"/>
  <c r="L645" i="1" s="1"/>
  <c r="K644" i="1"/>
  <c r="M644" i="1" s="1"/>
  <c r="K642" i="1"/>
  <c r="M642" i="1" s="1"/>
  <c r="K640" i="1"/>
  <c r="M640" i="1" s="1"/>
  <c r="K639" i="1"/>
  <c r="M639" i="1" s="1"/>
  <c r="K638" i="1"/>
  <c r="M638" i="1" s="1"/>
  <c r="K637" i="1"/>
  <c r="L637" i="1" s="1"/>
  <c r="K636" i="1"/>
  <c r="L636" i="1" s="1"/>
  <c r="K635" i="1"/>
  <c r="L635" i="1" s="1"/>
  <c r="K627" i="1"/>
  <c r="N627" i="1" s="1"/>
  <c r="K625" i="1"/>
  <c r="K624" i="1"/>
  <c r="M624" i="1" s="1"/>
  <c r="K622" i="1"/>
  <c r="M622" i="1" s="1"/>
  <c r="K621" i="1"/>
  <c r="L621" i="1" s="1"/>
  <c r="K620" i="1"/>
  <c r="L620" i="1" s="1"/>
  <c r="K619" i="1"/>
  <c r="L619" i="1" s="1"/>
  <c r="K616" i="1"/>
  <c r="L616" i="1" s="1"/>
  <c r="K494" i="1"/>
  <c r="N494" i="1" s="1"/>
  <c r="K491" i="1"/>
  <c r="M491" i="1" s="1"/>
  <c r="K489" i="1"/>
  <c r="N489" i="1" s="1"/>
  <c r="K488" i="1"/>
  <c r="L488" i="1" s="1"/>
  <c r="K386" i="1"/>
  <c r="L386" i="1" s="1"/>
  <c r="K383" i="1"/>
  <c r="K382" i="1"/>
  <c r="L382" i="1" s="1"/>
  <c r="K381" i="1"/>
  <c r="L381" i="1" s="1"/>
  <c r="K378" i="1"/>
  <c r="L378" i="1" s="1"/>
  <c r="K377" i="1"/>
  <c r="L377" i="1" s="1"/>
  <c r="K376" i="1"/>
  <c r="N376" i="1" s="1"/>
  <c r="K355" i="1"/>
  <c r="N355" i="1" s="1"/>
  <c r="K352" i="1"/>
  <c r="K345" i="1"/>
  <c r="M345" i="1" s="1"/>
  <c r="K343" i="1"/>
  <c r="M343" i="1" s="1"/>
  <c r="K327" i="1"/>
  <c r="N327" i="1" s="1"/>
  <c r="K326" i="1"/>
  <c r="K145" i="1"/>
  <c r="N145" i="1" s="1"/>
  <c r="K91" i="1"/>
  <c r="L91" i="1" s="1"/>
  <c r="K90" i="1"/>
  <c r="L90" i="1" s="1"/>
  <c r="K89" i="1"/>
  <c r="K87" i="1"/>
  <c r="K86" i="1"/>
  <c r="N86" i="1" s="1"/>
  <c r="K547" i="1"/>
  <c r="L547" i="1" s="1"/>
  <c r="K546" i="1"/>
  <c r="M546" i="1" s="1"/>
  <c r="K545" i="1"/>
  <c r="N545" i="1" s="1"/>
  <c r="K422" i="1"/>
  <c r="K417" i="1"/>
  <c r="L417" i="1" s="1"/>
  <c r="K415" i="1"/>
  <c r="K414" i="1"/>
  <c r="M414" i="1" s="1"/>
  <c r="K413" i="1"/>
  <c r="L413" i="1" s="1"/>
  <c r="H414" i="11" s="1"/>
  <c r="K23" i="1"/>
  <c r="K611" i="1"/>
  <c r="L611" i="1" s="1"/>
  <c r="K608" i="1"/>
  <c r="N608" i="1" s="1"/>
  <c r="K607" i="1"/>
  <c r="K606" i="1"/>
  <c r="K602" i="1"/>
  <c r="K601" i="1"/>
  <c r="L601" i="1" s="1"/>
  <c r="K350" i="1"/>
  <c r="N350" i="1" s="1"/>
  <c r="K349" i="1"/>
  <c r="L349" i="1" s="1"/>
  <c r="K342" i="1"/>
  <c r="L342" i="1" s="1"/>
  <c r="H343" i="11" s="1"/>
  <c r="K339" i="1"/>
  <c r="N339" i="1" s="1"/>
  <c r="K338" i="1"/>
  <c r="M338" i="1" s="1"/>
  <c r="K165" i="1"/>
  <c r="L165" i="1" s="1"/>
  <c r="K164" i="1"/>
  <c r="L164" i="1" s="1"/>
  <c r="K156" i="1"/>
  <c r="L156" i="1" s="1"/>
  <c r="K30" i="1"/>
  <c r="K733" i="1"/>
  <c r="M733" i="1" s="1"/>
  <c r="K732" i="1"/>
  <c r="N732" i="1" s="1"/>
  <c r="K730" i="1"/>
  <c r="M730" i="1" s="1"/>
  <c r="K336" i="1"/>
  <c r="N336" i="1" s="1"/>
  <c r="K335" i="1"/>
  <c r="K334" i="1"/>
  <c r="M334" i="1" s="1"/>
  <c r="K333" i="1"/>
  <c r="N333" i="1" s="1"/>
  <c r="K725" i="1"/>
  <c r="K614" i="1"/>
  <c r="K613" i="1"/>
  <c r="L613" i="1" s="1"/>
  <c r="K540" i="1"/>
  <c r="M540" i="1" s="1"/>
  <c r="K535" i="1"/>
  <c r="M535" i="1" s="1"/>
  <c r="K332" i="1"/>
  <c r="N332" i="1" s="1"/>
  <c r="K331" i="1"/>
  <c r="K330" i="1"/>
  <c r="L330" i="1" s="1"/>
  <c r="H331" i="11" s="1"/>
  <c r="K329" i="1"/>
  <c r="K328" i="1"/>
  <c r="L328" i="1" s="1"/>
  <c r="K325" i="1"/>
  <c r="K324" i="1"/>
  <c r="M324" i="1" s="1"/>
  <c r="K323" i="1"/>
  <c r="M323" i="1" s="1"/>
  <c r="K322" i="1"/>
  <c r="M322" i="1" s="1"/>
  <c r="K320" i="1"/>
  <c r="L320" i="1" s="1"/>
  <c r="K319" i="1"/>
  <c r="K318" i="1"/>
  <c r="K317" i="1"/>
  <c r="M317" i="1" s="1"/>
  <c r="K171" i="1"/>
  <c r="N171" i="1" s="1"/>
  <c r="K170" i="1"/>
  <c r="N170" i="1" s="1"/>
  <c r="K787" i="1"/>
  <c r="N787" i="1" s="1"/>
  <c r="K785" i="1"/>
  <c r="L785" i="1" s="1"/>
  <c r="K774" i="1"/>
  <c r="K595" i="1"/>
  <c r="N595" i="1" s="1"/>
  <c r="K586" i="1"/>
  <c r="K583" i="1"/>
  <c r="L583" i="1" s="1"/>
  <c r="K409" i="1"/>
  <c r="K408" i="1"/>
  <c r="L408" i="1" s="1"/>
  <c r="K407" i="1"/>
  <c r="M407" i="1" s="1"/>
  <c r="K406" i="1"/>
  <c r="M406" i="1" s="1"/>
  <c r="K403" i="1"/>
  <c r="N403" i="1" s="1"/>
  <c r="K400" i="1"/>
  <c r="L400" i="1" s="1"/>
  <c r="K218" i="1"/>
  <c r="L218" i="1" s="1"/>
  <c r="K31" i="1"/>
  <c r="K213" i="1"/>
  <c r="M213" i="1" s="1"/>
  <c r="K212" i="1"/>
  <c r="K211" i="1"/>
  <c r="L211" i="1" s="1"/>
  <c r="K209" i="1"/>
  <c r="K208" i="1"/>
  <c r="M208" i="1" s="1"/>
  <c r="K207" i="1"/>
  <c r="N207" i="1" s="1"/>
  <c r="K206" i="1"/>
  <c r="M206" i="1" s="1"/>
  <c r="K205" i="1"/>
  <c r="K695" i="1"/>
  <c r="K573" i="1"/>
  <c r="M573" i="1" s="1"/>
  <c r="K479" i="1"/>
  <c r="L479" i="1" s="1"/>
  <c r="K464" i="1"/>
  <c r="N464" i="1" s="1"/>
  <c r="K463" i="1"/>
  <c r="M463" i="1" s="1"/>
  <c r="K391" i="1"/>
  <c r="N391" i="1" s="1"/>
  <c r="K200" i="1"/>
  <c r="K135" i="1"/>
  <c r="K679" i="1"/>
  <c r="L679" i="1" s="1"/>
  <c r="K676" i="1"/>
  <c r="M676" i="1" s="1"/>
  <c r="K673" i="1"/>
  <c r="M673" i="1" s="1"/>
  <c r="K660" i="1"/>
  <c r="L660" i="1" s="1"/>
  <c r="K659" i="1"/>
  <c r="L659" i="1" s="1"/>
  <c r="K458" i="1"/>
  <c r="K370" i="1"/>
  <c r="N370" i="1" s="1"/>
  <c r="K369" i="1"/>
  <c r="M369" i="1" s="1"/>
  <c r="K367" i="1"/>
  <c r="L367" i="1" s="1"/>
  <c r="H368" i="11" s="1"/>
  <c r="K366" i="1"/>
  <c r="L366" i="1" s="1"/>
  <c r="K364" i="1"/>
  <c r="L364" i="1" s="1"/>
  <c r="K363" i="1"/>
  <c r="M363" i="1" s="1"/>
  <c r="K358" i="1"/>
  <c r="M358" i="1" s="1"/>
  <c r="K357" i="1"/>
  <c r="L357" i="1" s="1"/>
  <c r="K116" i="1"/>
  <c r="N116" i="1" s="1"/>
  <c r="K101" i="1"/>
  <c r="N101" i="1" s="1"/>
  <c r="K100" i="1"/>
  <c r="N100" i="1" s="1"/>
  <c r="K822" i="1"/>
  <c r="L822" i="1" s="1"/>
  <c r="K817" i="1"/>
  <c r="K770" i="1"/>
  <c r="N770" i="1" s="1"/>
  <c r="K768" i="1"/>
  <c r="L768" i="1" s="1"/>
  <c r="K766" i="1"/>
  <c r="L766" i="1" s="1"/>
  <c r="K654" i="1"/>
  <c r="L654" i="1" s="1"/>
  <c r="K575" i="1"/>
  <c r="L575" i="1" s="1"/>
  <c r="K574" i="1"/>
  <c r="K528" i="1"/>
  <c r="N528" i="1" s="1"/>
  <c r="K526" i="1"/>
  <c r="M526" i="1" s="1"/>
  <c r="K524" i="1"/>
  <c r="K522" i="1"/>
  <c r="L522" i="1" s="1"/>
  <c r="K521" i="1"/>
  <c r="N521" i="1" s="1"/>
  <c r="K518" i="1"/>
  <c r="K513" i="1"/>
  <c r="N513" i="1" s="1"/>
  <c r="K510" i="1"/>
  <c r="L510" i="1" s="1"/>
  <c r="K509" i="1"/>
  <c r="K508" i="1"/>
  <c r="L508" i="1" s="1"/>
  <c r="K507" i="1"/>
  <c r="L507" i="1" s="1"/>
  <c r="K506" i="1"/>
  <c r="L506" i="1" s="1"/>
  <c r="K503" i="1"/>
  <c r="K451" i="1"/>
  <c r="M451" i="1" s="1"/>
  <c r="K397" i="1"/>
  <c r="M397" i="1" s="1"/>
  <c r="K396" i="1"/>
  <c r="L396" i="1" s="1"/>
  <c r="K395" i="1"/>
  <c r="M395" i="1" s="1"/>
  <c r="K393" i="1"/>
  <c r="N393" i="1" s="1"/>
  <c r="K312" i="1"/>
  <c r="M312" i="1" s="1"/>
  <c r="K310" i="1"/>
  <c r="L310" i="1" s="1"/>
  <c r="K308" i="1"/>
  <c r="N308" i="1" s="1"/>
  <c r="K302" i="1"/>
  <c r="L302" i="1" s="1"/>
  <c r="K300" i="1"/>
  <c r="M300" i="1" s="1"/>
  <c r="K299" i="1"/>
  <c r="N299" i="1" s="1"/>
  <c r="K297" i="1"/>
  <c r="K190" i="1"/>
  <c r="L190" i="1" s="1"/>
  <c r="K144" i="1"/>
  <c r="L144" i="1" s="1"/>
  <c r="H145" i="11" s="1"/>
  <c r="K142" i="1"/>
  <c r="L142" i="1" s="1"/>
  <c r="K140" i="1"/>
  <c r="L140" i="1" s="1"/>
  <c r="K8" i="1"/>
  <c r="K7" i="1"/>
  <c r="K6" i="1"/>
  <c r="K5" i="1"/>
  <c r="K712" i="1"/>
  <c r="K643" i="1"/>
  <c r="N643" i="1" s="1"/>
  <c r="K572" i="1"/>
  <c r="N572" i="1" s="1"/>
  <c r="K501" i="1"/>
  <c r="L501" i="1" s="1"/>
  <c r="K498" i="1"/>
  <c r="M498" i="1" s="1"/>
  <c r="K497" i="1"/>
  <c r="L497" i="1" s="1"/>
  <c r="K449" i="1"/>
  <c r="M449" i="1" s="1"/>
  <c r="K448" i="1"/>
  <c r="L448" i="1" s="1"/>
  <c r="K443" i="1"/>
  <c r="L443" i="1" s="1"/>
  <c r="K442" i="1"/>
  <c r="K441" i="1"/>
  <c r="N441" i="1" s="1"/>
  <c r="K439" i="1"/>
  <c r="N439" i="1" s="1"/>
  <c r="K436" i="1"/>
  <c r="K802" i="1"/>
  <c r="M802" i="1" s="1"/>
  <c r="K756" i="1"/>
  <c r="K633" i="1"/>
  <c r="N633" i="1" s="1"/>
  <c r="K632" i="1"/>
  <c r="N632" i="1" s="1"/>
  <c r="K631" i="1"/>
  <c r="L631" i="1" s="1"/>
  <c r="K555" i="1"/>
  <c r="M555" i="1" s="1"/>
  <c r="K492" i="1"/>
  <c r="L492" i="1" s="1"/>
  <c r="K435" i="1"/>
  <c r="M435" i="1" s="1"/>
  <c r="K387" i="1"/>
  <c r="K288" i="1"/>
  <c r="N288" i="1" s="1"/>
  <c r="K287" i="1"/>
  <c r="N287" i="1" s="1"/>
  <c r="K271" i="1"/>
  <c r="N271" i="1" s="1"/>
  <c r="K259" i="1"/>
  <c r="L259" i="1" s="1"/>
  <c r="H260" i="11" s="1"/>
  <c r="K258" i="1"/>
  <c r="M258" i="1" s="1"/>
  <c r="K62" i="1"/>
  <c r="L62" i="1" s="1"/>
  <c r="K61" i="1"/>
  <c r="N61" i="1" s="1"/>
  <c r="K56" i="1"/>
  <c r="K55" i="1"/>
  <c r="K801" i="1"/>
  <c r="N801" i="1" s="1"/>
  <c r="K800" i="1"/>
  <c r="N800" i="1" s="1"/>
  <c r="K788" i="1"/>
  <c r="N788" i="1" s="1"/>
  <c r="K385" i="1"/>
  <c r="K750" i="1"/>
  <c r="L750" i="1" s="1"/>
  <c r="K743" i="1"/>
  <c r="K740" i="1"/>
  <c r="K739" i="1"/>
  <c r="K738" i="1"/>
  <c r="M738" i="1" s="1"/>
  <c r="K736" i="1"/>
  <c r="K483" i="1"/>
  <c r="N483" i="1" s="1"/>
  <c r="K482" i="1"/>
  <c r="M482" i="1" s="1"/>
  <c r="K481" i="1"/>
  <c r="N481" i="1" s="1"/>
  <c r="K480" i="1"/>
  <c r="K373" i="1"/>
  <c r="M373" i="1" s="1"/>
  <c r="K253" i="1"/>
  <c r="M253" i="1" s="1"/>
  <c r="K252" i="1"/>
  <c r="N252" i="1" s="1"/>
  <c r="K251" i="1"/>
  <c r="M251" i="1" s="1"/>
  <c r="K250" i="1"/>
  <c r="N250" i="1" s="1"/>
  <c r="K249" i="1"/>
  <c r="N249" i="1" s="1"/>
  <c r="K248" i="1"/>
  <c r="L248" i="1" s="1"/>
  <c r="K247" i="1"/>
  <c r="K246" i="1"/>
  <c r="L246" i="1" s="1"/>
  <c r="H247" i="11" s="1"/>
  <c r="K245" i="1"/>
  <c r="L245" i="1" s="1"/>
  <c r="K242" i="1"/>
  <c r="K230" i="1"/>
  <c r="L230" i="1" s="1"/>
  <c r="K223" i="1"/>
  <c r="N223" i="1" s="1"/>
  <c r="K172" i="1"/>
  <c r="N172" i="1" s="1"/>
  <c r="K109" i="1"/>
  <c r="L109" i="1" s="1"/>
  <c r="K102" i="1"/>
  <c r="K52" i="1"/>
  <c r="K44" i="1"/>
  <c r="K43" i="1"/>
  <c r="K553" i="1"/>
  <c r="K628" i="1"/>
  <c r="L628" i="1" s="1"/>
  <c r="K683" i="1"/>
  <c r="L683" i="1" s="1"/>
  <c r="K356" i="1"/>
  <c r="L356" i="1" s="1"/>
  <c r="K459" i="1"/>
  <c r="L459" i="1" s="1"/>
  <c r="K402" i="1"/>
  <c r="M402" i="1" s="1"/>
  <c r="K296" i="1"/>
  <c r="M296" i="1" s="1"/>
  <c r="K765" i="1"/>
  <c r="K764" i="1"/>
  <c r="K724" i="1"/>
  <c r="M724" i="1" s="1"/>
  <c r="K41" i="1"/>
  <c r="K40" i="1"/>
  <c r="K153" i="1"/>
  <c r="N153" i="1" s="1"/>
  <c r="K152" i="1"/>
  <c r="N152" i="1" s="1"/>
  <c r="K380" i="1"/>
  <c r="N380" i="1" s="1"/>
  <c r="K379" i="1"/>
  <c r="M379" i="1" s="1"/>
  <c r="K375" i="1"/>
  <c r="N375" i="1" s="1"/>
  <c r="K374" i="1"/>
  <c r="K188" i="1"/>
  <c r="L188" i="1" s="1"/>
  <c r="K138" i="1"/>
  <c r="L138" i="1" s="1"/>
  <c r="K137" i="1"/>
  <c r="K814" i="1"/>
  <c r="K813" i="1"/>
  <c r="M813" i="1" s="1"/>
  <c r="K812" i="1"/>
  <c r="K809" i="1"/>
  <c r="K681" i="1"/>
  <c r="M681" i="1" s="1"/>
  <c r="K680" i="1"/>
  <c r="L680" i="1" s="1"/>
  <c r="K678" i="1"/>
  <c r="L678" i="1" s="1"/>
  <c r="K93" i="1"/>
  <c r="N93" i="1" s="1"/>
  <c r="K34" i="1"/>
  <c r="K33" i="1"/>
  <c r="K789" i="1"/>
  <c r="K710" i="1"/>
  <c r="L710" i="1" s="1"/>
  <c r="K658" i="1"/>
  <c r="N658" i="1" s="1"/>
  <c r="K786" i="1"/>
  <c r="N786" i="1" s="1"/>
  <c r="K315" i="1"/>
  <c r="N315" i="1" s="1"/>
  <c r="K313" i="1"/>
  <c r="N313" i="1" s="1"/>
  <c r="K311" i="1"/>
  <c r="M311" i="1" s="1"/>
  <c r="K309" i="1"/>
  <c r="N309" i="1" s="1"/>
  <c r="K745" i="1"/>
  <c r="M745" i="1" s="1"/>
  <c r="K744" i="1"/>
  <c r="M744" i="1" s="1"/>
  <c r="K741" i="1"/>
  <c r="M741" i="1" s="1"/>
  <c r="K655" i="1"/>
  <c r="M655" i="1" s="1"/>
  <c r="K354" i="1"/>
  <c r="N354" i="1" s="1"/>
  <c r="K353" i="1"/>
  <c r="L353" i="1" s="1"/>
  <c r="K166" i="1"/>
  <c r="M166" i="1" s="1"/>
  <c r="K262" i="1"/>
  <c r="M262" i="1" s="1"/>
  <c r="K821" i="1"/>
  <c r="K204" i="1"/>
  <c r="K203" i="1"/>
  <c r="L203" i="1" s="1"/>
  <c r="K199" i="1"/>
  <c r="M199" i="1" s="1"/>
  <c r="K816" i="1"/>
  <c r="M816" i="1" s="1"/>
  <c r="K783" i="1"/>
  <c r="N783" i="1" s="1"/>
  <c r="K782" i="1"/>
  <c r="K698" i="1"/>
  <c r="K585" i="1"/>
  <c r="K584" i="1"/>
  <c r="L584" i="1" s="1"/>
  <c r="K544" i="1"/>
  <c r="M544" i="1" s="1"/>
  <c r="K351" i="1"/>
  <c r="K348" i="1"/>
  <c r="K344" i="1"/>
  <c r="K295" i="1"/>
  <c r="K244" i="1"/>
  <c r="L244" i="1" s="1"/>
  <c r="K243" i="1"/>
  <c r="M243" i="1" s="1"/>
  <c r="K162" i="1"/>
  <c r="K160" i="1"/>
  <c r="N160" i="1" s="1"/>
  <c r="K154" i="1"/>
  <c r="K85" i="1"/>
  <c r="M85" i="1" s="1"/>
  <c r="K84" i="1"/>
  <c r="L84" i="1" s="1"/>
  <c r="K82" i="1"/>
  <c r="K81" i="1"/>
  <c r="L81" i="1" s="1"/>
  <c r="K38" i="1"/>
  <c r="K37" i="1"/>
  <c r="K36" i="1"/>
  <c r="K807" i="1"/>
  <c r="K806" i="1"/>
  <c r="L806" i="1" s="1"/>
  <c r="K805" i="1"/>
  <c r="M805" i="1" s="1"/>
  <c r="K721" i="1"/>
  <c r="K720" i="1"/>
  <c r="L720" i="1" s="1"/>
  <c r="K694" i="1"/>
  <c r="N694" i="1" s="1"/>
  <c r="K692" i="1"/>
  <c r="K653" i="1"/>
  <c r="L653" i="1" s="1"/>
  <c r="K612" i="1"/>
  <c r="L612" i="1" s="1"/>
  <c r="K537" i="1"/>
  <c r="N537" i="1" s="1"/>
  <c r="K536" i="1"/>
  <c r="L536" i="1" s="1"/>
  <c r="K534" i="1"/>
  <c r="M534" i="1" s="1"/>
  <c r="K533" i="1"/>
  <c r="N533" i="1" s="1"/>
  <c r="K485" i="1"/>
  <c r="L485" i="1" s="1"/>
  <c r="K484" i="1"/>
  <c r="N484" i="1" s="1"/>
  <c r="K239" i="1"/>
  <c r="M239" i="1" s="1"/>
  <c r="K238" i="1"/>
  <c r="M238" i="1" s="1"/>
  <c r="K237" i="1"/>
  <c r="K236" i="1"/>
  <c r="N236" i="1" s="1"/>
  <c r="K235" i="1"/>
  <c r="L235" i="1" s="1"/>
  <c r="K234" i="1"/>
  <c r="K233" i="1"/>
  <c r="L233" i="1" s="1"/>
  <c r="H234" i="11" s="1"/>
  <c r="K232" i="1"/>
  <c r="N232" i="1" s="1"/>
  <c r="K186" i="1"/>
  <c r="L186" i="1" s="1"/>
  <c r="K185" i="1"/>
  <c r="M185" i="1" s="1"/>
  <c r="K183" i="1"/>
  <c r="L183" i="1" s="1"/>
  <c r="K70" i="1"/>
  <c r="K68" i="1"/>
  <c r="L68" i="1" s="1"/>
  <c r="K67" i="1"/>
  <c r="N67" i="1" s="1"/>
  <c r="K66" i="1"/>
  <c r="K803" i="1"/>
  <c r="L803" i="1" s="1"/>
  <c r="K777" i="1"/>
  <c r="M777" i="1" s="1"/>
  <c r="K775" i="1"/>
  <c r="L775" i="1" s="1"/>
  <c r="K717" i="1"/>
  <c r="L717" i="1" s="1"/>
  <c r="K716" i="1"/>
  <c r="K715" i="1"/>
  <c r="M715" i="1" s="1"/>
  <c r="K609" i="1"/>
  <c r="M609" i="1" s="1"/>
  <c r="K531" i="1"/>
  <c r="L531" i="1" s="1"/>
  <c r="K529" i="1"/>
  <c r="K525" i="1"/>
  <c r="L525" i="1" s="1"/>
  <c r="H526" i="11" s="1"/>
  <c r="K523" i="1"/>
  <c r="K519" i="1"/>
  <c r="N519" i="1" s="1"/>
  <c r="K517" i="1"/>
  <c r="N517" i="1" s="1"/>
  <c r="K269" i="1"/>
  <c r="K229" i="1"/>
  <c r="N229" i="1" s="1"/>
  <c r="K110" i="1"/>
  <c r="L110" i="1" s="1"/>
  <c r="K108" i="1"/>
  <c r="N108" i="1" s="1"/>
  <c r="K105" i="1"/>
  <c r="N105" i="1" s="1"/>
  <c r="K64" i="1"/>
  <c r="N64" i="1" s="1"/>
  <c r="K63" i="1"/>
  <c r="N63" i="1" s="1"/>
  <c r="K20" i="1"/>
  <c r="K19" i="1"/>
  <c r="K17" i="1"/>
  <c r="K15" i="1"/>
  <c r="K14" i="1"/>
  <c r="K685" i="1"/>
  <c r="K634" i="1"/>
  <c r="L634" i="1" s="1"/>
  <c r="K603" i="1"/>
  <c r="K554" i="1"/>
  <c r="L554" i="1" s="1"/>
  <c r="K438" i="1"/>
  <c r="N438" i="1" s="1"/>
  <c r="K437" i="1"/>
  <c r="K139" i="1"/>
  <c r="N139" i="1" s="1"/>
  <c r="K798" i="1"/>
  <c r="L798" i="1" s="1"/>
  <c r="K796" i="1"/>
  <c r="M796" i="1" s="1"/>
  <c r="K773" i="1"/>
  <c r="K772" i="1"/>
  <c r="L772" i="1" s="1"/>
  <c r="K708" i="1"/>
  <c r="M708" i="1" s="1"/>
  <c r="K707" i="1"/>
  <c r="K674" i="1"/>
  <c r="K598" i="1"/>
  <c r="L598" i="1" s="1"/>
  <c r="K542" i="1"/>
  <c r="N542" i="1" s="1"/>
  <c r="K420" i="1"/>
  <c r="K418" i="1"/>
  <c r="L418" i="1" s="1"/>
  <c r="K394" i="1"/>
  <c r="M394" i="1" s="1"/>
  <c r="K392" i="1"/>
  <c r="N392" i="1" s="1"/>
  <c r="K290" i="1"/>
  <c r="K289" i="1"/>
  <c r="L289" i="1" s="1"/>
  <c r="K286" i="1"/>
  <c r="K214" i="1"/>
  <c r="K210" i="1"/>
  <c r="M210" i="1" s="1"/>
  <c r="K179" i="1"/>
  <c r="M179" i="1" s="1"/>
  <c r="K178" i="1"/>
  <c r="N178" i="1" s="1"/>
  <c r="K175" i="1"/>
  <c r="K149" i="1"/>
  <c r="M149" i="1" s="1"/>
  <c r="K118" i="1"/>
  <c r="L118" i="1" s="1"/>
  <c r="K58" i="1"/>
  <c r="L58" i="1" s="1"/>
  <c r="K27" i="1"/>
  <c r="K791" i="1"/>
  <c r="L791" i="1" s="1"/>
  <c r="K790" i="1"/>
  <c r="M790" i="1" s="1"/>
  <c r="K769" i="1"/>
  <c r="M769" i="1" s="1"/>
  <c r="K767" i="1"/>
  <c r="N767" i="1" s="1"/>
  <c r="K729" i="1"/>
  <c r="K728" i="1"/>
  <c r="K727" i="1"/>
  <c r="N727" i="1" s="1"/>
  <c r="K703" i="1"/>
  <c r="N703" i="1" s="1"/>
  <c r="K667" i="1"/>
  <c r="L667" i="1" s="1"/>
  <c r="K559" i="1"/>
  <c r="K500" i="1"/>
  <c r="L500" i="1" s="1"/>
  <c r="K499" i="1"/>
  <c r="N499" i="1" s="1"/>
  <c r="K496" i="1"/>
  <c r="N496" i="1" s="1"/>
  <c r="K495" i="1"/>
  <c r="L495" i="1" s="1"/>
  <c r="K447" i="1"/>
  <c r="N447" i="1" s="1"/>
  <c r="K446" i="1"/>
  <c r="L446" i="1" s="1"/>
  <c r="H447" i="11" s="1"/>
  <c r="K752" i="1"/>
  <c r="L752" i="1" s="1"/>
  <c r="K751" i="1"/>
  <c r="N751" i="1" s="1"/>
  <c r="K726" i="1"/>
  <c r="L726" i="1" s="1"/>
  <c r="K618" i="1"/>
  <c r="L618" i="1" s="1"/>
  <c r="K539" i="1"/>
  <c r="K440" i="1"/>
  <c r="M440" i="1" s="1"/>
  <c r="K316" i="1"/>
  <c r="K115" i="1"/>
  <c r="K88" i="1"/>
  <c r="M88" i="1" s="1"/>
  <c r="K472" i="1"/>
  <c r="L472" i="1" s="1"/>
  <c r="K455" i="1"/>
  <c r="L455" i="1" s="1"/>
  <c r="K433" i="1"/>
  <c r="L433" i="1" s="1"/>
  <c r="K432" i="1"/>
  <c r="L432" i="1" s="1"/>
  <c r="K431" i="1"/>
  <c r="L431" i="1" s="1"/>
  <c r="H432" i="11" s="1"/>
  <c r="K430" i="1"/>
  <c r="L430" i="1" s="1"/>
  <c r="K429" i="1"/>
  <c r="L429" i="1" s="1"/>
  <c r="K426" i="1"/>
  <c r="K425" i="1"/>
  <c r="M425" i="1" s="1"/>
  <c r="K389" i="1"/>
  <c r="K388" i="1"/>
  <c r="L388" i="1" s="1"/>
  <c r="H389" i="11" s="1"/>
  <c r="K340" i="1"/>
  <c r="M340" i="1" s="1"/>
  <c r="K337" i="1"/>
  <c r="M337" i="1" s="1"/>
  <c r="K306" i="1"/>
  <c r="N306" i="1" s="1"/>
  <c r="K305" i="1"/>
  <c r="L305" i="1" s="1"/>
  <c r="K283" i="1"/>
  <c r="M283" i="1" s="1"/>
  <c r="K282" i="1"/>
  <c r="L282" i="1" s="1"/>
  <c r="K281" i="1"/>
  <c r="K278" i="1"/>
  <c r="L278" i="1" s="1"/>
  <c r="K275" i="1"/>
  <c r="L275" i="1" s="1"/>
  <c r="H276" i="11" s="1"/>
  <c r="K257" i="1"/>
  <c r="N257" i="1" s="1"/>
  <c r="K254" i="1"/>
  <c r="L254" i="1" s="1"/>
  <c r="K198" i="1"/>
  <c r="N198" i="1" s="1"/>
  <c r="K148" i="1"/>
  <c r="N148" i="1" s="1"/>
  <c r="K131" i="1"/>
  <c r="K127" i="1"/>
  <c r="K24" i="1"/>
  <c r="K10" i="1"/>
  <c r="K571" i="1"/>
  <c r="K550" i="1"/>
  <c r="K548" i="1"/>
  <c r="K514" i="1"/>
  <c r="K493" i="1"/>
  <c r="N493" i="1" s="1"/>
  <c r="K424" i="1"/>
  <c r="L424" i="1" s="1"/>
  <c r="K219" i="1"/>
  <c r="N219" i="1" s="1"/>
  <c r="K77" i="1"/>
  <c r="K3" i="1"/>
  <c r="K2" i="1"/>
  <c r="K711" i="1"/>
  <c r="M711" i="1" s="1"/>
  <c r="K690" i="1"/>
  <c r="L690" i="1" s="1"/>
  <c r="K689" i="1"/>
  <c r="L689" i="1" s="1"/>
  <c r="K596" i="1"/>
  <c r="L596" i="1" s="1"/>
  <c r="K568" i="1"/>
  <c r="L568" i="1" s="1"/>
  <c r="K511" i="1"/>
  <c r="K490" i="1"/>
  <c r="M490" i="1" s="1"/>
  <c r="K487" i="1"/>
  <c r="L487" i="1" s="1"/>
  <c r="H488" i="11" s="1"/>
  <c r="K365" i="1"/>
  <c r="K362" i="1"/>
  <c r="L362" i="1" s="1"/>
  <c r="K361" i="1"/>
  <c r="K359" i="1"/>
  <c r="L359" i="1" s="1"/>
  <c r="H360" i="11" s="1"/>
  <c r="K303" i="1"/>
  <c r="K301" i="1"/>
  <c r="K217" i="1"/>
  <c r="M217" i="1" s="1"/>
  <c r="K168" i="1"/>
  <c r="K123" i="1"/>
  <c r="N123" i="1" s="1"/>
  <c r="K99" i="1"/>
  <c r="L99" i="1" s="1"/>
  <c r="K97" i="1"/>
  <c r="L97" i="1" s="1"/>
  <c r="H98" i="11" s="1"/>
  <c r="K71" i="1"/>
  <c r="M71" i="1" s="1"/>
  <c r="K50" i="1"/>
  <c r="K49" i="1"/>
  <c r="K48" i="1"/>
  <c r="K47" i="1"/>
  <c r="K42" i="1"/>
  <c r="K675" i="1"/>
  <c r="K478" i="1"/>
  <c r="K661" i="1"/>
  <c r="K731" i="1"/>
  <c r="K778" i="1"/>
  <c r="K298" i="1"/>
  <c r="K810" i="1"/>
  <c r="K699" i="1"/>
  <c r="K346" i="1"/>
  <c r="K781" i="1"/>
  <c r="K742" i="1"/>
  <c r="K567" i="1"/>
  <c r="K176" i="1"/>
  <c r="K604" i="1"/>
  <c r="K779" i="1"/>
  <c r="K615" i="1"/>
  <c r="K280" i="1"/>
  <c r="K264" i="1"/>
  <c r="K617" i="1"/>
  <c r="K581" i="1"/>
  <c r="K143" i="1"/>
  <c r="K713" i="1"/>
  <c r="K693" i="1"/>
  <c r="K626" i="1"/>
  <c r="K454" i="1"/>
  <c r="K444" i="1"/>
  <c r="K292" i="1"/>
  <c r="K197" i="1"/>
  <c r="K515" i="1"/>
  <c r="K423" i="1"/>
  <c r="K404" i="1"/>
  <c r="K706" i="1"/>
  <c r="K561" i="1"/>
  <c r="K384" i="1"/>
  <c r="K60" i="1"/>
  <c r="K107" i="1"/>
  <c r="K701" i="1"/>
  <c r="K597" i="1"/>
  <c r="K527" i="1"/>
  <c r="K399" i="1"/>
  <c r="K240" i="1"/>
  <c r="K610" i="1"/>
  <c r="K566" i="1"/>
  <c r="K677" i="1"/>
  <c r="K641" i="1"/>
  <c r="K255" i="1"/>
  <c r="K682" i="1"/>
  <c r="K456" i="1"/>
  <c r="K445" i="1"/>
  <c r="K321" i="1"/>
  <c r="K141" i="1"/>
  <c r="K749" i="1"/>
  <c r="K705" i="1"/>
  <c r="K623" i="1"/>
  <c r="K605" i="1"/>
  <c r="K562" i="1"/>
  <c r="K465" i="1"/>
  <c r="K419" i="1"/>
  <c r="K341" i="1"/>
  <c r="K265" i="1"/>
  <c r="K224" i="1"/>
  <c r="K184" i="1"/>
  <c r="K133" i="1"/>
  <c r="K104" i="1"/>
  <c r="K69" i="1"/>
  <c r="K797" i="1"/>
  <c r="K718" i="1"/>
  <c r="K665" i="1"/>
  <c r="K582" i="1"/>
  <c r="K538" i="1"/>
  <c r="K520" i="1"/>
  <c r="K467" i="1"/>
  <c r="K421" i="1"/>
  <c r="K416" i="1"/>
  <c r="K405" i="1"/>
  <c r="K347" i="1"/>
  <c r="K371" i="1"/>
  <c r="K150" i="1"/>
  <c r="K74" i="1"/>
  <c r="K25" i="1"/>
  <c r="K114" i="1"/>
  <c r="K72" i="1"/>
  <c r="K761" i="1"/>
  <c r="K737" i="1"/>
  <c r="K629" i="1"/>
  <c r="K502" i="1"/>
  <c r="K457" i="1"/>
  <c r="K360" i="1"/>
  <c r="K161" i="1"/>
  <c r="K155" i="1"/>
  <c r="K372" i="1"/>
  <c r="K228" i="1"/>
  <c r="K226" i="1"/>
  <c r="K201" i="1"/>
  <c r="K181" i="1"/>
  <c r="K28" i="1"/>
  <c r="K95" i="1"/>
  <c r="K16" i="1"/>
  <c r="A8" i="14" l="1"/>
  <c r="B8" i="14" s="1" a="1"/>
  <c r="B8" i="14" s="1"/>
  <c r="D8" i="14" s="1"/>
  <c r="H8" i="4"/>
  <c r="A9" i="4" a="1"/>
  <c r="A9" i="4" s="1"/>
  <c r="H638" i="11"/>
  <c r="H121" i="11"/>
  <c r="H684" i="11"/>
  <c r="H255" i="11"/>
  <c r="H358" i="11"/>
  <c r="H409" i="11"/>
  <c r="H571" i="11"/>
  <c r="H268" i="11"/>
  <c r="H754" i="11"/>
  <c r="H221" i="11"/>
  <c r="H508" i="11"/>
  <c r="H430" i="11"/>
  <c r="H197" i="11"/>
  <c r="H223" i="11"/>
  <c r="H636" i="11"/>
  <c r="H411" i="11"/>
  <c r="H691" i="11"/>
  <c r="H290" i="11"/>
  <c r="H718" i="11"/>
  <c r="H379" i="11"/>
  <c r="H130" i="11"/>
  <c r="H619" i="11"/>
  <c r="H428" i="11"/>
  <c r="H275" i="11"/>
  <c r="H660" i="11"/>
  <c r="H286" i="11"/>
  <c r="H647" i="11"/>
  <c r="H559" i="11"/>
  <c r="H192" i="11"/>
  <c r="H804" i="11"/>
  <c r="H110" i="11"/>
  <c r="H216" i="11"/>
  <c r="H195" i="11"/>
  <c r="H257" i="11"/>
  <c r="H278" i="11"/>
  <c r="H397" i="11"/>
  <c r="H456" i="11"/>
  <c r="H85" i="11"/>
  <c r="H585" i="11"/>
  <c r="H823" i="11"/>
  <c r="H387" i="11"/>
  <c r="H451" i="11"/>
  <c r="H168" i="11"/>
  <c r="H595" i="11"/>
  <c r="N2" i="1"/>
  <c r="L20" i="1"/>
  <c r="H20" i="11" s="1"/>
  <c r="N20" i="1"/>
  <c r="L45" i="1"/>
  <c r="H45" i="11" s="1"/>
  <c r="N45" i="1"/>
  <c r="L29" i="1"/>
  <c r="N29" i="1"/>
  <c r="N28" i="1"/>
  <c r="M40" i="1"/>
  <c r="N40" i="1"/>
  <c r="L55" i="1"/>
  <c r="N55" i="1"/>
  <c r="L46" i="1"/>
  <c r="H46" i="11" s="1"/>
  <c r="N46" i="1"/>
  <c r="M32" i="1"/>
  <c r="N32" i="1"/>
  <c r="M15" i="1"/>
  <c r="N15" i="1"/>
  <c r="M26" i="1"/>
  <c r="N26" i="1"/>
  <c r="L50" i="1"/>
  <c r="H50" i="11" s="1"/>
  <c r="N50" i="1"/>
  <c r="M41" i="1"/>
  <c r="N41" i="1"/>
  <c r="L56" i="1"/>
  <c r="N56" i="1"/>
  <c r="H819" i="11"/>
  <c r="M51" i="1"/>
  <c r="N51" i="1"/>
  <c r="L35" i="1"/>
  <c r="H35" i="11" s="1"/>
  <c r="N35" i="1"/>
  <c r="L53" i="1"/>
  <c r="H53" i="11" s="1"/>
  <c r="N53" i="1"/>
  <c r="N49" i="1"/>
  <c r="N3" i="1"/>
  <c r="H799" i="11"/>
  <c r="N36" i="1"/>
  <c r="N43" i="1"/>
  <c r="L30" i="1"/>
  <c r="N30" i="1"/>
  <c r="N25" i="1"/>
  <c r="H807" i="11"/>
  <c r="L37" i="1"/>
  <c r="N37" i="1"/>
  <c r="N44" i="1"/>
  <c r="M5" i="1"/>
  <c r="N5" i="1"/>
  <c r="N23" i="1"/>
  <c r="M13" i="1"/>
  <c r="N13" i="1"/>
  <c r="N17" i="1"/>
  <c r="N39" i="1"/>
  <c r="N16" i="1"/>
  <c r="M42" i="1"/>
  <c r="N42" i="1"/>
  <c r="M38" i="1"/>
  <c r="N38" i="1"/>
  <c r="L33" i="1"/>
  <c r="N33" i="1"/>
  <c r="N52" i="1"/>
  <c r="L6" i="1"/>
  <c r="N6" i="1"/>
  <c r="L12" i="1"/>
  <c r="H12" i="11" s="1"/>
  <c r="N12" i="1"/>
  <c r="L18" i="1"/>
  <c r="H18" i="11" s="1"/>
  <c r="N18" i="1"/>
  <c r="N47" i="1"/>
  <c r="L10" i="1"/>
  <c r="H10" i="11" s="1"/>
  <c r="N10" i="1"/>
  <c r="N27" i="1"/>
  <c r="N34" i="1"/>
  <c r="N7" i="1"/>
  <c r="L31" i="1"/>
  <c r="H620" i="11" s="1"/>
  <c r="N31" i="1"/>
  <c r="L21" i="1"/>
  <c r="H21" i="11" s="1"/>
  <c r="N21" i="1"/>
  <c r="N11" i="1"/>
  <c r="L9" i="1"/>
  <c r="N9" i="1"/>
  <c r="M19" i="1"/>
  <c r="N19" i="1"/>
  <c r="L48" i="1"/>
  <c r="N48" i="1"/>
  <c r="M24" i="1"/>
  <c r="N24" i="1"/>
  <c r="L14" i="1"/>
  <c r="H14" i="11" s="1"/>
  <c r="N14" i="1"/>
  <c r="M8" i="1"/>
  <c r="N8" i="1"/>
  <c r="L57" i="1"/>
  <c r="H57" i="11" s="1"/>
  <c r="N57" i="1"/>
  <c r="L54" i="1"/>
  <c r="N54" i="1"/>
  <c r="N22" i="1"/>
  <c r="M811" i="1"/>
  <c r="N159" i="1"/>
  <c r="M507" i="1"/>
  <c r="M616" i="1"/>
  <c r="N113" i="1"/>
  <c r="O113" i="1" s="1"/>
  <c r="N507" i="1"/>
  <c r="M22" i="1"/>
  <c r="L22" i="1"/>
  <c r="H22" i="11" s="1"/>
  <c r="N660" i="1"/>
  <c r="L189" i="1"/>
  <c r="H190" i="11" s="1"/>
  <c r="M660" i="1"/>
  <c r="M431" i="1"/>
  <c r="N263" i="1"/>
  <c r="O263" i="1" s="1"/>
  <c r="N431" i="1"/>
  <c r="M519" i="1"/>
  <c r="O519" i="1" s="1"/>
  <c r="M822" i="1"/>
  <c r="M54" i="1"/>
  <c r="L263" i="1"/>
  <c r="H264" i="11" s="1"/>
  <c r="N187" i="1"/>
  <c r="L128" i="1"/>
  <c r="L627" i="1"/>
  <c r="L96" i="1"/>
  <c r="H97" i="11" s="1"/>
  <c r="M753" i="1"/>
  <c r="L217" i="1"/>
  <c r="H218" i="11" s="1"/>
  <c r="N282" i="1"/>
  <c r="M282" i="1"/>
  <c r="N179" i="1"/>
  <c r="M152" i="1"/>
  <c r="O152" i="1" s="1"/>
  <c r="M510" i="1"/>
  <c r="N188" i="1"/>
  <c r="L324" i="1"/>
  <c r="H325" i="11" s="1"/>
  <c r="L243" i="1"/>
  <c r="N243" i="1"/>
  <c r="O243" i="1" s="1"/>
  <c r="N583" i="1"/>
  <c r="N491" i="1"/>
  <c r="O491" i="1" s="1"/>
  <c r="M470" i="1"/>
  <c r="M472" i="1"/>
  <c r="L136" i="1"/>
  <c r="H137" i="11" s="1"/>
  <c r="L344" i="1"/>
  <c r="H345" i="11" s="1"/>
  <c r="M344" i="1"/>
  <c r="M159" i="1"/>
  <c r="L452" i="1"/>
  <c r="M211" i="1"/>
  <c r="L724" i="1"/>
  <c r="H725" i="11" s="1"/>
  <c r="L311" i="1"/>
  <c r="H312" i="11" s="1"/>
  <c r="N117" i="1"/>
  <c r="O117" i="1" s="1"/>
  <c r="N402" i="1"/>
  <c r="O402" i="1" s="1"/>
  <c r="N73" i="1"/>
  <c r="O73" i="1" s="1"/>
  <c r="L441" i="1"/>
  <c r="N68" i="1"/>
  <c r="L73" i="1"/>
  <c r="N285" i="1"/>
  <c r="L711" i="1"/>
  <c r="H712" i="11" s="1"/>
  <c r="M783" i="1"/>
  <c r="O783" i="1" s="1"/>
  <c r="N669" i="1"/>
  <c r="L376" i="1"/>
  <c r="N311" i="1"/>
  <c r="O311" i="1" s="1"/>
  <c r="N724" i="1"/>
  <c r="O724" i="1" s="1"/>
  <c r="M417" i="1"/>
  <c r="M252" i="1"/>
  <c r="O252" i="1" s="1"/>
  <c r="L670" i="1"/>
  <c r="N304" i="1"/>
  <c r="N768" i="1"/>
  <c r="N510" i="1"/>
  <c r="L658" i="1"/>
  <c r="H659" i="11" s="1"/>
  <c r="M56" i="1"/>
  <c r="M784" i="1"/>
  <c r="O784" i="1" s="1"/>
  <c r="M111" i="1"/>
  <c r="O111" i="1" s="1"/>
  <c r="M9" i="1"/>
  <c r="M680" i="1"/>
  <c r="M21" i="1"/>
  <c r="N680" i="1"/>
  <c r="M136" i="1"/>
  <c r="O136" i="1" s="1"/>
  <c r="L63" i="1"/>
  <c r="M188" i="1"/>
  <c r="L111" i="1"/>
  <c r="H112" i="11" s="1"/>
  <c r="L332" i="1"/>
  <c r="H333" i="11" s="1"/>
  <c r="L317" i="1"/>
  <c r="N342" i="1"/>
  <c r="M332" i="1"/>
  <c r="O332" i="1" s="1"/>
  <c r="L499" i="1"/>
  <c r="M499" i="1"/>
  <c r="O499" i="1" s="1"/>
  <c r="M207" i="1"/>
  <c r="O207" i="1" s="1"/>
  <c r="M496" i="1"/>
  <c r="O496" i="1" s="1"/>
  <c r="L632" i="1"/>
  <c r="H633" i="11" s="1"/>
  <c r="N312" i="1"/>
  <c r="O312" i="1" s="1"/>
  <c r="L496" i="1"/>
  <c r="M172" i="1"/>
  <c r="O172" i="1" s="1"/>
  <c r="L312" i="1"/>
  <c r="M542" i="1"/>
  <c r="O542" i="1" s="1"/>
  <c r="L542" i="1"/>
  <c r="H543" i="11" s="1"/>
  <c r="M139" i="1"/>
  <c r="O139" i="1" s="1"/>
  <c r="L484" i="1"/>
  <c r="H485" i="11" s="1"/>
  <c r="L139" i="1"/>
  <c r="N435" i="1"/>
  <c r="O435" i="1" s="1"/>
  <c r="L300" i="1"/>
  <c r="N637" i="1"/>
  <c r="N268" i="1"/>
  <c r="O268" i="1" s="1"/>
  <c r="L704" i="1"/>
  <c r="H705" i="11" s="1"/>
  <c r="M637" i="1"/>
  <c r="N795" i="1"/>
  <c r="N340" i="1"/>
  <c r="O340" i="1" s="1"/>
  <c r="L268" i="1"/>
  <c r="H269" i="11" s="1"/>
  <c r="N413" i="1"/>
  <c r="M795" i="1"/>
  <c r="M219" i="1"/>
  <c r="O219" i="1" s="1"/>
  <c r="M350" i="1"/>
  <c r="O350" i="1" s="1"/>
  <c r="L651" i="1"/>
  <c r="L434" i="1"/>
  <c r="H435" i="11" s="1"/>
  <c r="M18" i="1"/>
  <c r="N540" i="1"/>
  <c r="O540" i="1" s="1"/>
  <c r="N410" i="1"/>
  <c r="L491" i="1"/>
  <c r="H492" i="11" s="1"/>
  <c r="M441" i="1"/>
  <c r="O441" i="1" s="1"/>
  <c r="M356" i="1"/>
  <c r="L13" i="1"/>
  <c r="H13" i="11" s="1"/>
  <c r="N300" i="1"/>
  <c r="O300" i="1" s="1"/>
  <c r="N579" i="1"/>
  <c r="O579" i="1" s="1"/>
  <c r="M804" i="1"/>
  <c r="O804" i="1" s="1"/>
  <c r="L86" i="1"/>
  <c r="N220" i="1"/>
  <c r="L93" i="1"/>
  <c r="M613" i="1"/>
  <c r="M35" i="1"/>
  <c r="L804" i="1"/>
  <c r="H805" i="11" s="1"/>
  <c r="N766" i="1"/>
  <c r="L323" i="1"/>
  <c r="H324" i="11" s="1"/>
  <c r="M57" i="1"/>
  <c r="N98" i="1"/>
  <c r="L195" i="1"/>
  <c r="H196" i="11" s="1"/>
  <c r="N619" i="1"/>
  <c r="N664" i="1"/>
  <c r="N401" i="1"/>
  <c r="O401" i="1" s="1"/>
  <c r="M132" i="1"/>
  <c r="M198" i="1"/>
  <c r="O198" i="1" s="1"/>
  <c r="M766" i="1"/>
  <c r="M98" i="1"/>
  <c r="M195" i="1"/>
  <c r="O195" i="1" s="1"/>
  <c r="M619" i="1"/>
  <c r="N563" i="1"/>
  <c r="N80" i="1"/>
  <c r="M664" i="1"/>
  <c r="M6" i="1"/>
  <c r="L198" i="1"/>
  <c r="H199" i="11" s="1"/>
  <c r="N324" i="1"/>
  <c r="O324" i="1" s="1"/>
  <c r="M563" i="1"/>
  <c r="M80" i="1"/>
  <c r="L117" i="1"/>
  <c r="H118" i="11" s="1"/>
  <c r="L589" i="1"/>
  <c r="H590" i="11" s="1"/>
  <c r="M180" i="1"/>
  <c r="O180" i="1" s="1"/>
  <c r="M285" i="1"/>
  <c r="N122" i="1"/>
  <c r="N337" i="1"/>
  <c r="O337" i="1" s="1"/>
  <c r="M158" i="1"/>
  <c r="L213" i="1"/>
  <c r="H214" i="11" s="1"/>
  <c r="L113" i="1"/>
  <c r="N616" i="1"/>
  <c r="M589" i="1"/>
  <c r="O589" i="1" s="1"/>
  <c r="M273" i="1"/>
  <c r="O273" i="1" s="1"/>
  <c r="N417" i="1"/>
  <c r="N448" i="1"/>
  <c r="M45" i="1"/>
  <c r="M189" i="1"/>
  <c r="O189" i="1" s="1"/>
  <c r="N222" i="1"/>
  <c r="N84" i="1"/>
  <c r="L252" i="1"/>
  <c r="H253" i="11" s="1"/>
  <c r="M310" i="1"/>
  <c r="M376" i="1"/>
  <c r="O376" i="1" s="1"/>
  <c r="N670" i="1"/>
  <c r="O670" i="1" s="1"/>
  <c r="M304" i="1"/>
  <c r="N811" i="1"/>
  <c r="M222" i="1"/>
  <c r="N452" i="1"/>
  <c r="O452" i="1" s="1"/>
  <c r="L784" i="1"/>
  <c r="H785" i="11" s="1"/>
  <c r="N211" i="1"/>
  <c r="M768" i="1"/>
  <c r="N158" i="1"/>
  <c r="N450" i="1"/>
  <c r="M308" i="1"/>
  <c r="O308" i="1" s="1"/>
  <c r="N443" i="1"/>
  <c r="N639" i="1"/>
  <c r="O639" i="1" s="1"/>
  <c r="M450" i="1"/>
  <c r="N640" i="1"/>
  <c r="O640" i="1" s="1"/>
  <c r="M630" i="1"/>
  <c r="L639" i="1"/>
  <c r="M583" i="1"/>
  <c r="L591" i="1"/>
  <c r="M669" i="1"/>
  <c r="L273" i="1"/>
  <c r="H274" i="11" s="1"/>
  <c r="N132" i="1"/>
  <c r="M46" i="1"/>
  <c r="M84" i="1"/>
  <c r="M30" i="1"/>
  <c r="L336" i="1"/>
  <c r="H337" i="11" s="1"/>
  <c r="L193" i="1"/>
  <c r="M631" i="1"/>
  <c r="L337" i="1"/>
  <c r="H338" i="11" s="1"/>
  <c r="L640" i="1"/>
  <c r="H641" i="11" s="1"/>
  <c r="M225" i="1"/>
  <c r="O225" i="1" s="1"/>
  <c r="N630" i="1"/>
  <c r="N334" i="1"/>
  <c r="O334" i="1" s="1"/>
  <c r="N358" i="1"/>
  <c r="O358" i="1" s="1"/>
  <c r="N591" i="1"/>
  <c r="O591" i="1" s="1"/>
  <c r="M547" i="1"/>
  <c r="N310" i="1"/>
  <c r="M122" i="1"/>
  <c r="L308" i="1"/>
  <c r="H309" i="11" s="1"/>
  <c r="M443" i="1"/>
  <c r="N323" i="1"/>
  <c r="O323" i="1" s="1"/>
  <c r="H679" i="11"/>
  <c r="L225" i="1"/>
  <c r="L334" i="1"/>
  <c r="L358" i="1"/>
  <c r="H359" i="11" s="1"/>
  <c r="L560" i="1"/>
  <c r="H561" i="11" s="1"/>
  <c r="N547" i="1"/>
  <c r="L180" i="1"/>
  <c r="H181" i="11" s="1"/>
  <c r="N560" i="1"/>
  <c r="O560" i="1" s="1"/>
  <c r="N193" i="1"/>
  <c r="O193" i="1" s="1"/>
  <c r="N217" i="1"/>
  <c r="O217" i="1" s="1"/>
  <c r="M632" i="1"/>
  <c r="O632" i="1" s="1"/>
  <c r="N710" i="1"/>
  <c r="N689" i="1"/>
  <c r="N449" i="1"/>
  <c r="O449" i="1" s="1"/>
  <c r="L253" i="1"/>
  <c r="H254" i="11" s="1"/>
  <c r="L655" i="1"/>
  <c r="M7" i="1"/>
  <c r="M689" i="1"/>
  <c r="M61" i="1"/>
  <c r="O61" i="1" s="1"/>
  <c r="N253" i="1"/>
  <c r="O253" i="1" s="1"/>
  <c r="L783" i="1"/>
  <c r="L7" i="1"/>
  <c r="L172" i="1"/>
  <c r="L61" i="1"/>
  <c r="L449" i="1"/>
  <c r="N254" i="1"/>
  <c r="M186" i="1"/>
  <c r="N711" i="1"/>
  <c r="O711" i="1" s="1"/>
  <c r="M10" i="1"/>
  <c r="L808" i="1"/>
  <c r="H809" i="11" s="1"/>
  <c r="M710" i="1"/>
  <c r="M569" i="1"/>
  <c r="L177" i="1"/>
  <c r="H178" i="11" s="1"/>
  <c r="M270" i="1"/>
  <c r="N472" i="1"/>
  <c r="N594" i="1"/>
  <c r="M68" i="1"/>
  <c r="N210" i="1"/>
  <c r="O210" i="1" s="1"/>
  <c r="M93" i="1"/>
  <c r="O93" i="1" s="1"/>
  <c r="M727" i="1"/>
  <c r="O727" i="1" s="1"/>
  <c r="M786" i="1"/>
  <c r="O786" i="1" s="1"/>
  <c r="L149" i="1"/>
  <c r="H150" i="11" s="1"/>
  <c r="M153" i="1"/>
  <c r="O153" i="1" s="1"/>
  <c r="L210" i="1"/>
  <c r="H211" i="11" s="1"/>
  <c r="L216" i="1"/>
  <c r="H217" i="11" s="1"/>
  <c r="L727" i="1"/>
  <c r="H728" i="11" s="1"/>
  <c r="N650" i="1"/>
  <c r="O650" i="1" s="1"/>
  <c r="L786" i="1"/>
  <c r="N149" i="1"/>
  <c r="O149" i="1" s="1"/>
  <c r="L153" i="1"/>
  <c r="H154" i="11" s="1"/>
  <c r="N752" i="1"/>
  <c r="M64" i="1"/>
  <c r="O64" i="1" s="1"/>
  <c r="N343" i="1"/>
  <c r="O343" i="1" s="1"/>
  <c r="L221" i="1"/>
  <c r="N536" i="1"/>
  <c r="M703" i="1"/>
  <c r="O703" i="1" s="1"/>
  <c r="N558" i="1"/>
  <c r="M494" i="1"/>
  <c r="O494" i="1" s="1"/>
  <c r="L64" i="1"/>
  <c r="H65" i="11" s="1"/>
  <c r="N772" i="1"/>
  <c r="M536" i="1"/>
  <c r="L703" i="1"/>
  <c r="H704" i="11" s="1"/>
  <c r="M408" i="1"/>
  <c r="M772" i="1"/>
  <c r="L468" i="1"/>
  <c r="H236" i="11" s="1"/>
  <c r="M469" i="1"/>
  <c r="O469" i="1" s="1"/>
  <c r="M91" i="1"/>
  <c r="L340" i="1"/>
  <c r="M487" i="1"/>
  <c r="M177" i="1"/>
  <c r="O177" i="1" s="1"/>
  <c r="N487" i="1"/>
  <c r="N638" i="1"/>
  <c r="O638" i="1" s="1"/>
  <c r="L206" i="1"/>
  <c r="H207" i="11" s="1"/>
  <c r="L219" i="1"/>
  <c r="H220" i="11" s="1"/>
  <c r="M584" i="1"/>
  <c r="L202" i="1"/>
  <c r="L494" i="1"/>
  <c r="M20" i="1"/>
  <c r="L71" i="1"/>
  <c r="H72" i="11" s="1"/>
  <c r="N584" i="1"/>
  <c r="L343" i="1"/>
  <c r="H344" i="11" s="1"/>
  <c r="M221" i="1"/>
  <c r="O221" i="1" s="1"/>
  <c r="M537" i="1"/>
  <c r="O537" i="1" s="1"/>
  <c r="M205" i="1"/>
  <c r="N205" i="1"/>
  <c r="M318" i="1"/>
  <c r="N318" i="1"/>
  <c r="N206" i="1"/>
  <c r="O206" i="1" s="1"/>
  <c r="L112" i="1"/>
  <c r="N474" i="1"/>
  <c r="O474" i="1" s="1"/>
  <c r="M594" i="1"/>
  <c r="N208" i="1"/>
  <c r="O208" i="1" s="1"/>
  <c r="M361" i="1"/>
  <c r="L361" i="1"/>
  <c r="H362" i="11" s="1"/>
  <c r="M316" i="1"/>
  <c r="L316" i="1"/>
  <c r="H317" i="11" s="1"/>
  <c r="M662" i="1"/>
  <c r="N662" i="1"/>
  <c r="L59" i="1"/>
  <c r="M576" i="1"/>
  <c r="M508" i="1"/>
  <c r="N146" i="1"/>
  <c r="N488" i="1"/>
  <c r="L439" i="1"/>
  <c r="H440" i="11" s="1"/>
  <c r="N368" i="1"/>
  <c r="L208" i="1"/>
  <c r="H209" i="11" s="1"/>
  <c r="N440" i="1"/>
  <c r="O440" i="1" s="1"/>
  <c r="L440" i="1"/>
  <c r="H441" i="11" s="1"/>
  <c r="L442" i="1"/>
  <c r="M442" i="1"/>
  <c r="L32" i="1"/>
  <c r="N267" i="1"/>
  <c r="N202" i="1"/>
  <c r="O202" i="1" s="1"/>
  <c r="L801" i="1"/>
  <c r="H802" i="11" s="1"/>
  <c r="M755" i="1"/>
  <c r="O755" i="1" s="1"/>
  <c r="M146" i="1"/>
  <c r="N216" i="1"/>
  <c r="O216" i="1" s="1"/>
  <c r="M368" i="1"/>
  <c r="L348" i="1"/>
  <c r="N348" i="1"/>
  <c r="M348" i="1"/>
  <c r="L681" i="1"/>
  <c r="H682" i="11" s="1"/>
  <c r="N681" i="1"/>
  <c r="O681" i="1" s="1"/>
  <c r="L614" i="1"/>
  <c r="H615" i="11" s="1"/>
  <c r="N614" i="1"/>
  <c r="M352" i="1"/>
  <c r="N352" i="1"/>
  <c r="L157" i="1"/>
  <c r="M157" i="1"/>
  <c r="O157" i="1" s="1"/>
  <c r="N241" i="1"/>
  <c r="L241" i="1"/>
  <c r="M241" i="1"/>
  <c r="M59" i="1"/>
  <c r="O59" i="1" s="1"/>
  <c r="N576" i="1"/>
  <c r="L755" i="1"/>
  <c r="H523" i="11" s="1"/>
  <c r="M808" i="1"/>
  <c r="O808" i="1" s="1"/>
  <c r="N535" i="1"/>
  <c r="O535" i="1" s="1"/>
  <c r="N554" i="1"/>
  <c r="M554" i="1"/>
  <c r="L127" i="1"/>
  <c r="H128" i="11" s="1"/>
  <c r="N127" i="1"/>
  <c r="L574" i="1"/>
  <c r="H575" i="11" s="1"/>
  <c r="N574" i="1"/>
  <c r="M479" i="1"/>
  <c r="N479" i="1"/>
  <c r="M489" i="1"/>
  <c r="O489" i="1" s="1"/>
  <c r="L489" i="1"/>
  <c r="H490" i="11" s="1"/>
  <c r="M556" i="1"/>
  <c r="L556" i="1"/>
  <c r="M106" i="1"/>
  <c r="O106" i="1" s="1"/>
  <c r="L106" i="1"/>
  <c r="N427" i="1"/>
  <c r="M427" i="1"/>
  <c r="L314" i="1"/>
  <c r="H315" i="11" s="1"/>
  <c r="M314" i="1"/>
  <c r="M759" i="1"/>
  <c r="O759" i="1" s="1"/>
  <c r="L759" i="1"/>
  <c r="H760" i="11" s="1"/>
  <c r="M65" i="1"/>
  <c r="L65" i="1"/>
  <c r="N65" i="1"/>
  <c r="L75" i="1"/>
  <c r="M75" i="1"/>
  <c r="O75" i="1" s="1"/>
  <c r="L792" i="1"/>
  <c r="M792" i="1"/>
  <c r="O792" i="1" s="1"/>
  <c r="N408" i="1"/>
  <c r="L540" i="1"/>
  <c r="H541" i="11" s="1"/>
  <c r="M410" i="1"/>
  <c r="M327" i="1"/>
  <c r="O327" i="1" s="1"/>
  <c r="L469" i="1"/>
  <c r="L650" i="1"/>
  <c r="H651" i="11" s="1"/>
  <c r="N314" i="1"/>
  <c r="L754" i="1"/>
  <c r="H755" i="11" s="1"/>
  <c r="N754" i="1"/>
  <c r="N83" i="1"/>
  <c r="M558" i="1"/>
  <c r="M267" i="1"/>
  <c r="L147" i="1"/>
  <c r="N251" i="1"/>
  <c r="O251" i="1" s="1"/>
  <c r="L251" i="1"/>
  <c r="H252" i="11" s="1"/>
  <c r="L743" i="1"/>
  <c r="M743" i="1"/>
  <c r="N743" i="1"/>
  <c r="N555" i="1"/>
  <c r="O555" i="1" s="1"/>
  <c r="L555" i="1"/>
  <c r="H556" i="11" s="1"/>
  <c r="L5" i="1"/>
  <c r="L509" i="1"/>
  <c r="H277" i="11" s="1"/>
  <c r="M509" i="1"/>
  <c r="N509" i="1"/>
  <c r="M357" i="1"/>
  <c r="N357" i="1"/>
  <c r="L725" i="1"/>
  <c r="H726" i="11" s="1"/>
  <c r="N725" i="1"/>
  <c r="M725" i="1"/>
  <c r="M333" i="1"/>
  <c r="O333" i="1" s="1"/>
  <c r="L333" i="1"/>
  <c r="M606" i="1"/>
  <c r="N606" i="1"/>
  <c r="L606" i="1"/>
  <c r="L355" i="1"/>
  <c r="H356" i="11" s="1"/>
  <c r="M355" i="1"/>
  <c r="O355" i="1" s="1"/>
  <c r="L780" i="1"/>
  <c r="N780" i="1"/>
  <c r="M780" i="1"/>
  <c r="N284" i="1"/>
  <c r="M284" i="1"/>
  <c r="L284" i="1"/>
  <c r="H285" i="11" s="1"/>
  <c r="L473" i="1"/>
  <c r="M473" i="1"/>
  <c r="N473" i="1"/>
  <c r="M272" i="1"/>
  <c r="N272" i="1"/>
  <c r="L663" i="1"/>
  <c r="H664" i="11" s="1"/>
  <c r="N663" i="1"/>
  <c r="O663" i="1" s="1"/>
  <c r="L666" i="1"/>
  <c r="H667" i="11" s="1"/>
  <c r="N666" i="1"/>
  <c r="O666" i="1" s="1"/>
  <c r="L543" i="1"/>
  <c r="H544" i="11" s="1"/>
  <c r="M543" i="1"/>
  <c r="N543" i="1"/>
  <c r="L740" i="1"/>
  <c r="N740" i="1"/>
  <c r="L695" i="1"/>
  <c r="N695" i="1"/>
  <c r="M695" i="1"/>
  <c r="N602" i="1"/>
  <c r="L602" i="1"/>
  <c r="H603" i="11" s="1"/>
  <c r="M602" i="1"/>
  <c r="L776" i="1"/>
  <c r="H777" i="11" s="1"/>
  <c r="M776" i="1"/>
  <c r="O776" i="1" s="1"/>
  <c r="N471" i="1"/>
  <c r="O471" i="1" s="1"/>
  <c r="L471" i="1"/>
  <c r="H472" i="11" s="1"/>
  <c r="L638" i="1"/>
  <c r="L350" i="1"/>
  <c r="H351" i="11" s="1"/>
  <c r="N91" i="1"/>
  <c r="L474" i="1"/>
  <c r="N90" i="1"/>
  <c r="N794" i="1"/>
  <c r="O794" i="1" s="1"/>
  <c r="N406" i="1"/>
  <c r="O406" i="1" s="1"/>
  <c r="M740" i="1"/>
  <c r="L352" i="1"/>
  <c r="L649" i="1"/>
  <c r="H650" i="11" s="1"/>
  <c r="N649" i="1"/>
  <c r="M700" i="1"/>
  <c r="L700" i="1"/>
  <c r="L748" i="1"/>
  <c r="M748" i="1"/>
  <c r="L794" i="1"/>
  <c r="H795" i="11" s="1"/>
  <c r="L406" i="1"/>
  <c r="H407" i="11" s="1"/>
  <c r="M147" i="1"/>
  <c r="O147" i="1" s="1"/>
  <c r="L414" i="1"/>
  <c r="H415" i="11" s="1"/>
  <c r="L662" i="1"/>
  <c r="M614" i="1"/>
  <c r="M83" i="1"/>
  <c r="N270" i="1"/>
  <c r="N816" i="1"/>
  <c r="O816" i="1" s="1"/>
  <c r="L816" i="1"/>
  <c r="L199" i="1"/>
  <c r="H200" i="11" s="1"/>
  <c r="N199" i="1"/>
  <c r="O199" i="1" s="1"/>
  <c r="L39" i="1"/>
  <c r="H39" i="11" s="1"/>
  <c r="M39" i="1"/>
  <c r="N587" i="1"/>
  <c r="O587" i="1" s="1"/>
  <c r="L587" i="1"/>
  <c r="H588" i="11" s="1"/>
  <c r="M76" i="1"/>
  <c r="O76" i="1" s="1"/>
  <c r="L76" i="1"/>
  <c r="H77" i="11" s="1"/>
  <c r="L528" i="1"/>
  <c r="M464" i="1"/>
  <c r="O464" i="1" s="1"/>
  <c r="N414" i="1"/>
  <c r="O414" i="1" s="1"/>
  <c r="N748" i="1"/>
  <c r="N112" i="1"/>
  <c r="O112" i="1" s="1"/>
  <c r="N721" i="1"/>
  <c r="M721" i="1"/>
  <c r="L309" i="1"/>
  <c r="M309" i="1"/>
  <c r="O309" i="1" s="1"/>
  <c r="N137" i="1"/>
  <c r="M137" i="1"/>
  <c r="N99" i="1"/>
  <c r="M99" i="1"/>
  <c r="N428" i="1"/>
  <c r="M651" i="1"/>
  <c r="O651" i="1" s="1"/>
  <c r="L338" i="1"/>
  <c r="N356" i="1"/>
  <c r="N277" i="1"/>
  <c r="N182" i="1"/>
  <c r="N613" i="1"/>
  <c r="N434" i="1"/>
  <c r="O434" i="1" s="1"/>
  <c r="M320" i="1"/>
  <c r="M110" i="1"/>
  <c r="M411" i="1"/>
  <c r="N760" i="1"/>
  <c r="M801" i="1"/>
  <c r="O801" i="1" s="1"/>
  <c r="N802" i="1"/>
  <c r="O802" i="1" s="1"/>
  <c r="N130" i="1"/>
  <c r="M182" i="1"/>
  <c r="L345" i="1"/>
  <c r="H346" i="11" s="1"/>
  <c r="N818" i="1"/>
  <c r="N320" i="1"/>
  <c r="N652" i="1"/>
  <c r="N720" i="1"/>
  <c r="N601" i="1"/>
  <c r="L160" i="1"/>
  <c r="H161" i="11" s="1"/>
  <c r="L207" i="1"/>
  <c r="M130" i="1"/>
  <c r="N345" i="1"/>
  <c r="O345" i="1" s="1"/>
  <c r="M568" i="1"/>
  <c r="N580" i="1"/>
  <c r="M652" i="1"/>
  <c r="N470" i="1"/>
  <c r="M720" i="1"/>
  <c r="M601" i="1"/>
  <c r="N501" i="1"/>
  <c r="M275" i="1"/>
  <c r="M160" i="1"/>
  <c r="O160" i="1" s="1"/>
  <c r="N508" i="1"/>
  <c r="L579" i="1"/>
  <c r="H580" i="11" s="1"/>
  <c r="M302" i="1"/>
  <c r="N667" i="1"/>
  <c r="N256" i="1"/>
  <c r="L802" i="1"/>
  <c r="H570" i="11" s="1"/>
  <c r="M116" i="1"/>
  <c r="O116" i="1" s="1"/>
  <c r="N262" i="1"/>
  <c r="O262" i="1" s="1"/>
  <c r="N215" i="1"/>
  <c r="L229" i="1"/>
  <c r="H230" i="11" s="1"/>
  <c r="N655" i="1"/>
  <c r="O655" i="1" s="1"/>
  <c r="M413" i="1"/>
  <c r="M704" i="1"/>
  <c r="O704" i="1" s="1"/>
  <c r="N557" i="1"/>
  <c r="N568" i="1"/>
  <c r="M428" i="1"/>
  <c r="L250" i="1"/>
  <c r="L78" i="1"/>
  <c r="H79" i="11" s="1"/>
  <c r="L116" i="1"/>
  <c r="H117" i="11" s="1"/>
  <c r="L38" i="1"/>
  <c r="H38" i="11" s="1"/>
  <c r="L262" i="1"/>
  <c r="H263" i="11" s="1"/>
  <c r="M215" i="1"/>
  <c r="N793" i="1"/>
  <c r="O793" i="1" s="1"/>
  <c r="M229" i="1"/>
  <c r="O229" i="1" s="1"/>
  <c r="N455" i="1"/>
  <c r="M570" i="1"/>
  <c r="L751" i="1"/>
  <c r="H752" i="11" s="1"/>
  <c r="N678" i="1"/>
  <c r="N492" i="1"/>
  <c r="L545" i="1"/>
  <c r="M250" i="1"/>
  <c r="O250" i="1" s="1"/>
  <c r="M78" i="1"/>
  <c r="O78" i="1" s="1"/>
  <c r="N382" i="1"/>
  <c r="N624" i="1"/>
  <c r="O624" i="1" s="1"/>
  <c r="M220" i="1"/>
  <c r="L793" i="1"/>
  <c r="M455" i="1"/>
  <c r="M354" i="1"/>
  <c r="O354" i="1" s="1"/>
  <c r="M751" i="1"/>
  <c r="O751" i="1" s="1"/>
  <c r="N442" i="1"/>
  <c r="M557" i="1"/>
  <c r="M545" i="1"/>
  <c r="O545" i="1" s="1"/>
  <c r="N186" i="1"/>
  <c r="N302" i="1"/>
  <c r="N259" i="1"/>
  <c r="M683" i="1"/>
  <c r="L676" i="1"/>
  <c r="M654" i="1"/>
  <c r="L354" i="1"/>
  <c r="H355" i="11" s="1"/>
  <c r="N330" i="1"/>
  <c r="M760" i="1"/>
  <c r="M336" i="1"/>
  <c r="O336" i="1" s="1"/>
  <c r="N822" i="1"/>
  <c r="N395" i="1"/>
  <c r="O395" i="1" s="1"/>
  <c r="L644" i="1"/>
  <c r="H645" i="11" s="1"/>
  <c r="N213" i="1"/>
  <c r="O213" i="1" s="1"/>
  <c r="N687" i="1"/>
  <c r="M390" i="1"/>
  <c r="O390" i="1" s="1"/>
  <c r="N453" i="1"/>
  <c r="N671" i="1"/>
  <c r="O671" i="1" s="1"/>
  <c r="L401" i="1"/>
  <c r="H402" i="11" s="1"/>
  <c r="L691" i="1"/>
  <c r="M366" i="1"/>
  <c r="M687" i="1"/>
  <c r="L390" i="1"/>
  <c r="M453" i="1"/>
  <c r="L671" i="1"/>
  <c r="M595" i="1"/>
  <c r="O595" i="1" s="1"/>
  <c r="N378" i="1"/>
  <c r="N691" i="1"/>
  <c r="O691" i="1" s="1"/>
  <c r="M380" i="1"/>
  <c r="O380" i="1" s="1"/>
  <c r="L498" i="1"/>
  <c r="L595" i="1"/>
  <c r="H596" i="11" s="1"/>
  <c r="L26" i="1"/>
  <c r="H26" i="11" s="1"/>
  <c r="L380" i="1"/>
  <c r="H381" i="11" s="1"/>
  <c r="N621" i="1"/>
  <c r="L673" i="1"/>
  <c r="N151" i="1"/>
  <c r="M611" i="1"/>
  <c r="M621" i="1"/>
  <c r="N673" i="1"/>
  <c r="O673" i="1" s="1"/>
  <c r="N577" i="1"/>
  <c r="N611" i="1"/>
  <c r="N549" i="1"/>
  <c r="O549" i="1" s="1"/>
  <c r="N140" i="1"/>
  <c r="M164" i="1"/>
  <c r="N328" i="1"/>
  <c r="M231" i="1"/>
  <c r="M577" i="1"/>
  <c r="L549" i="1"/>
  <c r="H550" i="11" s="1"/>
  <c r="N164" i="1"/>
  <c r="L258" i="1"/>
  <c r="H259" i="11" s="1"/>
  <c r="M328" i="1"/>
  <c r="N231" i="1"/>
  <c r="N644" i="1"/>
  <c r="O644" i="1" s="1"/>
  <c r="N276" i="1"/>
  <c r="N258" i="1"/>
  <c r="O258" i="1" s="1"/>
  <c r="F259" i="11" s="1"/>
  <c r="N192" i="1"/>
  <c r="O192" i="1" s="1"/>
  <c r="M521" i="1"/>
  <c r="O521" i="1" s="1"/>
  <c r="M378" i="1"/>
  <c r="N600" i="1"/>
  <c r="M600" i="1"/>
  <c r="M276" i="1"/>
  <c r="L192" i="1"/>
  <c r="L395" i="1"/>
  <c r="H396" i="11" s="1"/>
  <c r="L521" i="1"/>
  <c r="M151" i="1"/>
  <c r="M53" i="1"/>
  <c r="M187" i="1"/>
  <c r="L15" i="1"/>
  <c r="H15" i="11" s="1"/>
  <c r="M140" i="1"/>
  <c r="N156" i="1"/>
  <c r="M552" i="1"/>
  <c r="O552" i="1" s="1"/>
  <c r="N366" i="1"/>
  <c r="N653" i="1"/>
  <c r="M47" i="1"/>
  <c r="M653" i="1"/>
  <c r="M446" i="1"/>
  <c r="N88" i="1"/>
  <c r="O88" i="1" s="1"/>
  <c r="N230" i="1"/>
  <c r="N498" i="1"/>
  <c r="O498" i="1" s="1"/>
  <c r="M194" i="1"/>
  <c r="N379" i="1"/>
  <c r="O379" i="1" s="1"/>
  <c r="L475" i="1"/>
  <c r="N813" i="1"/>
  <c r="O813" i="1" s="1"/>
  <c r="M230" i="1"/>
  <c r="M120" i="1"/>
  <c r="M633" i="1"/>
  <c r="O633" i="1" s="1"/>
  <c r="M359" i="1"/>
  <c r="L119" i="1"/>
  <c r="H120" i="11" s="1"/>
  <c r="M709" i="1"/>
  <c r="O709" i="1" s="1"/>
  <c r="M58" i="1"/>
  <c r="N119" i="1"/>
  <c r="O119" i="1" s="1"/>
  <c r="M48" i="1"/>
  <c r="N377" i="1"/>
  <c r="L709" i="1"/>
  <c r="L379" i="1"/>
  <c r="H380" i="11" s="1"/>
  <c r="N58" i="1"/>
  <c r="L124" i="1"/>
  <c r="H125" i="11" s="1"/>
  <c r="M377" i="1"/>
  <c r="M223" i="1"/>
  <c r="O223" i="1" s="1"/>
  <c r="M696" i="1"/>
  <c r="N124" i="1"/>
  <c r="O124" i="1" s="1"/>
  <c r="M497" i="1"/>
  <c r="L166" i="1"/>
  <c r="H167" i="11" s="1"/>
  <c r="N364" i="1"/>
  <c r="M628" i="1"/>
  <c r="N696" i="1"/>
  <c r="M799" i="1"/>
  <c r="N497" i="1"/>
  <c r="M364" i="1"/>
  <c r="N628" i="1"/>
  <c r="N274" i="1"/>
  <c r="M156" i="1"/>
  <c r="M163" i="1"/>
  <c r="O163" i="1" s="1"/>
  <c r="M134" i="1"/>
  <c r="O134" i="1" s="1"/>
  <c r="L227" i="1"/>
  <c r="H228" i="11" s="1"/>
  <c r="N672" i="1"/>
  <c r="M274" i="1"/>
  <c r="L447" i="1"/>
  <c r="H448" i="11" s="1"/>
  <c r="L163" i="1"/>
  <c r="H164" i="11" s="1"/>
  <c r="M620" i="1"/>
  <c r="L236" i="1"/>
  <c r="H237" i="11" s="1"/>
  <c r="L134" i="1"/>
  <c r="H135" i="11" s="1"/>
  <c r="L373" i="1"/>
  <c r="H374" i="11" s="1"/>
  <c r="N227" i="1"/>
  <c r="O227" i="1" s="1"/>
  <c r="M672" i="1"/>
  <c r="L769" i="1"/>
  <c r="H770" i="11" s="1"/>
  <c r="H661" i="11"/>
  <c r="N62" i="1"/>
  <c r="N620" i="1"/>
  <c r="M236" i="1"/>
  <c r="O236" i="1" s="1"/>
  <c r="N373" i="1"/>
  <c r="O373" i="1" s="1"/>
  <c r="N394" i="1"/>
  <c r="O394" i="1" s="1"/>
  <c r="N769" i="1"/>
  <c r="O769" i="1" s="1"/>
  <c r="M62" i="1"/>
  <c r="L394" i="1"/>
  <c r="N361" i="1"/>
  <c r="L552" i="1"/>
  <c r="H553" i="11" s="1"/>
  <c r="N79" i="1"/>
  <c r="N275" i="1"/>
  <c r="M79" i="1"/>
  <c r="L24" i="1"/>
  <c r="H24" i="11" s="1"/>
  <c r="L173" i="1"/>
  <c r="H174" i="11" s="1"/>
  <c r="M588" i="1"/>
  <c r="N459" i="1"/>
  <c r="L47" i="1"/>
  <c r="H47" i="11" s="1"/>
  <c r="M279" i="1"/>
  <c r="O279" i="1" s="1"/>
  <c r="L735" i="1"/>
  <c r="H736" i="11" s="1"/>
  <c r="N183" i="1"/>
  <c r="N744" i="1"/>
  <c r="O744" i="1" s="1"/>
  <c r="L519" i="1"/>
  <c r="H520" i="11" s="1"/>
  <c r="M271" i="1"/>
  <c r="O271" i="1" s="1"/>
  <c r="N305" i="1"/>
  <c r="M412" i="1"/>
  <c r="L572" i="1"/>
  <c r="H573" i="11" s="1"/>
  <c r="N433" i="1"/>
  <c r="L271" i="1"/>
  <c r="H272" i="11" s="1"/>
  <c r="L279" i="1"/>
  <c r="H280" i="11" s="1"/>
  <c r="M735" i="1"/>
  <c r="O735" i="1" s="1"/>
  <c r="M183" i="1"/>
  <c r="L397" i="1"/>
  <c r="H398" i="11" s="1"/>
  <c r="N656" i="1"/>
  <c r="M105" i="1"/>
  <c r="O105" i="1" s="1"/>
  <c r="N819" i="1"/>
  <c r="O819" i="1" s="1"/>
  <c r="M305" i="1"/>
  <c r="N412" i="1"/>
  <c r="N771" i="1"/>
  <c r="O771" i="1" s="1"/>
  <c r="M572" i="1"/>
  <c r="O572" i="1" s="1"/>
  <c r="M235" i="1"/>
  <c r="M2" i="1"/>
  <c r="L805" i="1"/>
  <c r="N397" i="1"/>
  <c r="O397" i="1" s="1"/>
  <c r="L105" i="1"/>
  <c r="H106" i="11" s="1"/>
  <c r="N570" i="1"/>
  <c r="L819" i="1"/>
  <c r="H820" i="11" s="1"/>
  <c r="L715" i="1"/>
  <c r="H716" i="11" s="1"/>
  <c r="L771" i="1"/>
  <c r="H772" i="11" s="1"/>
  <c r="M330" i="1"/>
  <c r="N235" i="1"/>
  <c r="N260" i="1"/>
  <c r="N338" i="1"/>
  <c r="O338" i="1" s="1"/>
  <c r="L624" i="1"/>
  <c r="N541" i="1"/>
  <c r="N715" i="1"/>
  <c r="O715" i="1" s="1"/>
  <c r="M382" i="1"/>
  <c r="M432" i="1"/>
  <c r="M125" i="1"/>
  <c r="O125" i="1" s="1"/>
  <c r="N485" i="1"/>
  <c r="M86" i="1"/>
  <c r="O86" i="1" s="1"/>
  <c r="M656" i="1"/>
  <c r="M170" i="1"/>
  <c r="O170" i="1" s="1"/>
  <c r="N97" i="1"/>
  <c r="M484" i="1"/>
  <c r="O484" i="1" s="1"/>
  <c r="L283" i="1"/>
  <c r="N490" i="1"/>
  <c r="O490" i="1" s="1"/>
  <c r="N245" i="1"/>
  <c r="N359" i="1"/>
  <c r="L178" i="1"/>
  <c r="H179" i="11" s="1"/>
  <c r="L43" i="1"/>
  <c r="H43" i="11" s="1"/>
  <c r="N173" i="1"/>
  <c r="O173" i="1" s="1"/>
  <c r="M461" i="1"/>
  <c r="N500" i="1"/>
  <c r="L170" i="1"/>
  <c r="H171" i="11" s="1"/>
  <c r="M97" i="1"/>
  <c r="N588" i="1"/>
  <c r="N283" i="1"/>
  <c r="O283" i="1" s="1"/>
  <c r="L490" i="1"/>
  <c r="H491" i="11" s="1"/>
  <c r="M245" i="1"/>
  <c r="L486" i="1"/>
  <c r="M43" i="1"/>
  <c r="M33" i="1"/>
  <c r="M178" i="1"/>
  <c r="O178" i="1" s="1"/>
  <c r="M127" i="1"/>
  <c r="M500" i="1"/>
  <c r="N504" i="1"/>
  <c r="M732" i="1"/>
  <c r="O732" i="1" s="1"/>
  <c r="N92" i="1"/>
  <c r="N482" i="1"/>
  <c r="O482" i="1" s="1"/>
  <c r="N763" i="1"/>
  <c r="L2" i="1"/>
  <c r="M14" i="1"/>
  <c r="N244" i="1"/>
  <c r="N512" i="1"/>
  <c r="L732" i="1"/>
  <c r="M92" i="1"/>
  <c r="L482" i="1"/>
  <c r="H483" i="11" s="1"/>
  <c r="M763" i="1"/>
  <c r="N805" i="1"/>
  <c r="O805" i="1" s="1"/>
  <c r="N432" i="1"/>
  <c r="L125" i="1"/>
  <c r="N646" i="1"/>
  <c r="N144" i="1"/>
  <c r="L179" i="1"/>
  <c r="H180" i="11" s="1"/>
  <c r="M512" i="1"/>
  <c r="M260" i="1"/>
  <c r="L88" i="1"/>
  <c r="M433" i="1"/>
  <c r="M459" i="1"/>
  <c r="M142" i="1"/>
  <c r="M254" i="1"/>
  <c r="M403" i="1"/>
  <c r="O403" i="1" s="1"/>
  <c r="N762" i="1"/>
  <c r="N690" i="1"/>
  <c r="L205" i="1"/>
  <c r="N316" i="1"/>
  <c r="L375" i="1"/>
  <c r="H376" i="11" s="1"/>
  <c r="L535" i="1"/>
  <c r="H536" i="11" s="1"/>
  <c r="N676" i="1"/>
  <c r="O676" i="1" s="1"/>
  <c r="L537" i="1"/>
  <c r="M580" i="1"/>
  <c r="M505" i="1"/>
  <c r="O505" i="1" s="1"/>
  <c r="M659" i="1"/>
  <c r="M818" i="1"/>
  <c r="H655" i="11"/>
  <c r="N110" i="1"/>
  <c r="N569" i="1"/>
  <c r="L402" i="1"/>
  <c r="H403" i="11" s="1"/>
  <c r="M762" i="1"/>
  <c r="N167" i="1"/>
  <c r="M103" i="1"/>
  <c r="M367" i="1"/>
  <c r="L403" i="1"/>
  <c r="H404" i="11" s="1"/>
  <c r="M690" i="1"/>
  <c r="N700" i="1"/>
  <c r="M375" i="1"/>
  <c r="O375" i="1" s="1"/>
  <c r="N659" i="1"/>
  <c r="M167" i="1"/>
  <c r="N486" i="1"/>
  <c r="O486" i="1" s="1"/>
  <c r="N411" i="1"/>
  <c r="M522" i="1"/>
  <c r="M63" i="1"/>
  <c r="O63" i="1" s="1"/>
  <c r="M574" i="1"/>
  <c r="M754" i="1"/>
  <c r="L152" i="1"/>
  <c r="M649" i="1"/>
  <c r="M501" i="1"/>
  <c r="M299" i="1"/>
  <c r="O299" i="1" s="1"/>
  <c r="M259" i="1"/>
  <c r="L327" i="1"/>
  <c r="H328" i="11" s="1"/>
  <c r="L493" i="1"/>
  <c r="H494" i="11" s="1"/>
  <c r="N381" i="1"/>
  <c r="M488" i="1"/>
  <c r="M256" i="1"/>
  <c r="L714" i="1"/>
  <c r="H715" i="11" s="1"/>
  <c r="M277" i="1"/>
  <c r="N495" i="1"/>
  <c r="M118" i="1"/>
  <c r="N717" i="1"/>
  <c r="M439" i="1"/>
  <c r="O439" i="1" s="1"/>
  <c r="M722" i="1"/>
  <c r="M678" i="1"/>
  <c r="L137" i="1"/>
  <c r="L42" i="1"/>
  <c r="H42" i="11" s="1"/>
  <c r="M541" i="1"/>
  <c r="L40" i="1"/>
  <c r="H40" i="11" s="1"/>
  <c r="L299" i="1"/>
  <c r="H300" i="11" s="1"/>
  <c r="M493" i="1"/>
  <c r="O493" i="1" s="1"/>
  <c r="N532" i="1"/>
  <c r="N714" i="1"/>
  <c r="O714" i="1" s="1"/>
  <c r="M495" i="1"/>
  <c r="N118" i="1"/>
  <c r="M717" i="1"/>
  <c r="N460" i="1"/>
  <c r="L477" i="1"/>
  <c r="H478" i="11" s="1"/>
  <c r="M590" i="1"/>
  <c r="O590" i="1" s="1"/>
  <c r="N129" i="1"/>
  <c r="N81" i="1"/>
  <c r="M429" i="1"/>
  <c r="M121" i="1"/>
  <c r="M532" i="1"/>
  <c r="N688" i="1"/>
  <c r="N349" i="1"/>
  <c r="N233" i="1"/>
  <c r="M460" i="1"/>
  <c r="N477" i="1"/>
  <c r="O477" i="1" s="1"/>
  <c r="L590" i="1"/>
  <c r="M129" i="1"/>
  <c r="M81" i="1"/>
  <c r="N790" i="1"/>
  <c r="O790" i="1" s="1"/>
  <c r="N531" i="1"/>
  <c r="M313" i="1"/>
  <c r="O313" i="1" s="1"/>
  <c r="N278" i="1"/>
  <c r="N196" i="1"/>
  <c r="M688" i="1"/>
  <c r="M349" i="1"/>
  <c r="M233" i="1"/>
  <c r="M294" i="1"/>
  <c r="O294" i="1" s="1"/>
  <c r="M481" i="1"/>
  <c r="O481" i="1" s="1"/>
  <c r="L684" i="1"/>
  <c r="H685" i="11" s="1"/>
  <c r="N396" i="1"/>
  <c r="N367" i="1"/>
  <c r="L790" i="1"/>
  <c r="H791" i="11" s="1"/>
  <c r="N418" i="1"/>
  <c r="M531" i="1"/>
  <c r="L313" i="1"/>
  <c r="M278" i="1"/>
  <c r="M196" i="1"/>
  <c r="M100" i="1"/>
  <c r="O100" i="1" s="1"/>
  <c r="L294" i="1"/>
  <c r="H295" i="11" s="1"/>
  <c r="M506" i="1"/>
  <c r="N635" i="1"/>
  <c r="N551" i="1"/>
  <c r="L481" i="1"/>
  <c r="H249" i="11" s="1"/>
  <c r="M684" i="1"/>
  <c r="O684" i="1" s="1"/>
  <c r="M396" i="1"/>
  <c r="M144" i="1"/>
  <c r="M418" i="1"/>
  <c r="L464" i="1"/>
  <c r="H232" i="11" s="1"/>
  <c r="N388" i="1"/>
  <c r="L100" i="1"/>
  <c r="H101" i="11" s="1"/>
  <c r="N506" i="1"/>
  <c r="N468" i="1"/>
  <c r="O468" i="1" s="1"/>
  <c r="M635" i="1"/>
  <c r="M551" i="1"/>
  <c r="N522" i="1"/>
  <c r="L318" i="1"/>
  <c r="H319" i="11" s="1"/>
  <c r="N103" i="1"/>
  <c r="M388" i="1"/>
  <c r="M90" i="1"/>
  <c r="N142" i="1"/>
  <c r="L291" i="1"/>
  <c r="L171" i="1"/>
  <c r="H172" i="11" s="1"/>
  <c r="M504" i="1"/>
  <c r="L463" i="1"/>
  <c r="H464" i="11" s="1"/>
  <c r="L303" i="1"/>
  <c r="H304" i="11" s="1"/>
  <c r="M303" i="1"/>
  <c r="L8" i="1"/>
  <c r="H8" i="11" s="1"/>
  <c r="N518" i="1"/>
  <c r="L518" i="1"/>
  <c r="M518" i="1"/>
  <c r="L817" i="1"/>
  <c r="N817" i="1"/>
  <c r="M817" i="1"/>
  <c r="N212" i="1"/>
  <c r="L212" i="1"/>
  <c r="L586" i="1"/>
  <c r="H587" i="11" s="1"/>
  <c r="N586" i="1"/>
  <c r="L325" i="1"/>
  <c r="H326" i="11" s="1"/>
  <c r="M325" i="1"/>
  <c r="N325" i="1"/>
  <c r="M335" i="1"/>
  <c r="L335" i="1"/>
  <c r="H336" i="11" s="1"/>
  <c r="N335" i="1"/>
  <c r="L422" i="1"/>
  <c r="N422" i="1"/>
  <c r="M422" i="1"/>
  <c r="L642" i="1"/>
  <c r="H643" i="11" s="1"/>
  <c r="N642" i="1"/>
  <c r="O642" i="1" s="1"/>
  <c r="L51" i="1"/>
  <c r="H51" i="11" s="1"/>
  <c r="M307" i="1"/>
  <c r="N307" i="1"/>
  <c r="M686" i="1"/>
  <c r="N686" i="1"/>
  <c r="L686" i="1"/>
  <c r="H687" i="11" s="1"/>
  <c r="M668" i="1"/>
  <c r="O668" i="1" s="1"/>
  <c r="L668" i="1"/>
  <c r="H669" i="11" s="1"/>
  <c r="N218" i="1"/>
  <c r="M787" i="1"/>
  <c r="O787" i="1" s="1"/>
  <c r="M293" i="1"/>
  <c r="O293" i="1" s="1"/>
  <c r="N291" i="1"/>
  <c r="O291" i="1" s="1"/>
  <c r="M171" i="1"/>
  <c r="O171" i="1" s="1"/>
  <c r="N128" i="1"/>
  <c r="O128" i="1" s="1"/>
  <c r="N386" i="1"/>
  <c r="L223" i="1"/>
  <c r="M287" i="1"/>
  <c r="O287" i="1" s="1"/>
  <c r="L392" i="1"/>
  <c r="H160" i="11" s="1"/>
  <c r="M392" i="1"/>
  <c r="O392" i="1" s="1"/>
  <c r="M798" i="1"/>
  <c r="N798" i="1"/>
  <c r="L609" i="1"/>
  <c r="N609" i="1"/>
  <c r="O609" i="1" s="1"/>
  <c r="L82" i="1"/>
  <c r="H83" i="11" s="1"/>
  <c r="N82" i="1"/>
  <c r="M82" i="1"/>
  <c r="L544" i="1"/>
  <c r="N544" i="1"/>
  <c r="O544" i="1" s="1"/>
  <c r="L293" i="1"/>
  <c r="M643" i="1"/>
  <c r="O643" i="1" s="1"/>
  <c r="N246" i="1"/>
  <c r="L287" i="1"/>
  <c r="N753" i="1"/>
  <c r="L643" i="1"/>
  <c r="M96" i="1"/>
  <c r="O96" i="1" s="1"/>
  <c r="M246" i="1"/>
  <c r="N556" i="1"/>
  <c r="N789" i="1"/>
  <c r="L789" i="1"/>
  <c r="H790" i="11" s="1"/>
  <c r="M789" i="1"/>
  <c r="L374" i="1"/>
  <c r="H375" i="11" s="1"/>
  <c r="M374" i="1"/>
  <c r="M44" i="1"/>
  <c r="L44" i="1"/>
  <c r="H44" i="11" s="1"/>
  <c r="M190" i="1"/>
  <c r="N190" i="1"/>
  <c r="N331" i="1"/>
  <c r="L331" i="1"/>
  <c r="H332" i="11" s="1"/>
  <c r="L383" i="1"/>
  <c r="H384" i="11" s="1"/>
  <c r="M383" i="1"/>
  <c r="M625" i="1"/>
  <c r="N625" i="1"/>
  <c r="L625" i="1"/>
  <c r="H626" i="11" s="1"/>
  <c r="N647" i="1"/>
  <c r="L647" i="1"/>
  <c r="H648" i="11" s="1"/>
  <c r="L94" i="1"/>
  <c r="N94" i="1"/>
  <c r="N126" i="1"/>
  <c r="L126" i="1"/>
  <c r="H127" i="11" s="1"/>
  <c r="M126" i="1"/>
  <c r="M723" i="1"/>
  <c r="N723" i="1"/>
  <c r="L723" i="1"/>
  <c r="H724" i="11" s="1"/>
  <c r="M462" i="1"/>
  <c r="N462" i="1"/>
  <c r="L174" i="1"/>
  <c r="N174" i="1"/>
  <c r="L747" i="1"/>
  <c r="N747" i="1"/>
  <c r="L719" i="1"/>
  <c r="H720" i="11" s="1"/>
  <c r="M719" i="1"/>
  <c r="N719" i="1"/>
  <c r="M592" i="1"/>
  <c r="N592" i="1"/>
  <c r="M747" i="1"/>
  <c r="L52" i="1"/>
  <c r="M52" i="1"/>
  <c r="L247" i="1"/>
  <c r="M247" i="1"/>
  <c r="L503" i="1"/>
  <c r="H271" i="11" s="1"/>
  <c r="M503" i="1"/>
  <c r="N458" i="1"/>
  <c r="L458" i="1"/>
  <c r="H459" i="11" s="1"/>
  <c r="M89" i="1"/>
  <c r="N89" i="1"/>
  <c r="L326" i="1"/>
  <c r="M326" i="1"/>
  <c r="N326" i="1"/>
  <c r="L648" i="1"/>
  <c r="H649" i="11" s="1"/>
  <c r="M648" i="1"/>
  <c r="N648" i="1"/>
  <c r="N697" i="1"/>
  <c r="M697" i="1"/>
  <c r="L734" i="1"/>
  <c r="M734" i="1"/>
  <c r="N734" i="1"/>
  <c r="N599" i="1"/>
  <c r="L599" i="1"/>
  <c r="H600" i="11" s="1"/>
  <c r="L11" i="1"/>
  <c r="M11" i="1"/>
  <c r="N247" i="1"/>
  <c r="M370" i="1"/>
  <c r="O370" i="1" s="1"/>
  <c r="M528" i="1"/>
  <c r="O528" i="1" s="1"/>
  <c r="M627" i="1"/>
  <c r="O627" i="1" s="1"/>
  <c r="M218" i="1"/>
  <c r="L787" i="1"/>
  <c r="H788" i="11" s="1"/>
  <c r="M483" i="1"/>
  <c r="O483" i="1" s="1"/>
  <c r="M331" i="1"/>
  <c r="M458" i="1"/>
  <c r="M586" i="1"/>
  <c r="L239" i="1"/>
  <c r="H240" i="11" s="1"/>
  <c r="N239" i="1"/>
  <c r="O239" i="1" s="1"/>
  <c r="L145" i="1"/>
  <c r="H146" i="11" s="1"/>
  <c r="N820" i="1"/>
  <c r="N466" i="1"/>
  <c r="L483" i="1"/>
  <c r="M599" i="1"/>
  <c r="L339" i="1"/>
  <c r="H340" i="11" s="1"/>
  <c r="M739" i="1"/>
  <c r="N739" i="1"/>
  <c r="L101" i="1"/>
  <c r="M101" i="1"/>
  <c r="O101" i="1" s="1"/>
  <c r="L319" i="1"/>
  <c r="H320" i="11" s="1"/>
  <c r="M319" i="1"/>
  <c r="N319" i="1"/>
  <c r="N636" i="1"/>
  <c r="M636" i="1"/>
  <c r="L702" i="1"/>
  <c r="N702" i="1"/>
  <c r="L657" i="1"/>
  <c r="H658" i="11" s="1"/>
  <c r="M657" i="1"/>
  <c r="N657" i="1"/>
  <c r="M23" i="1"/>
  <c r="M261" i="1"/>
  <c r="O261" i="1" s="1"/>
  <c r="M757" i="1"/>
  <c r="O757" i="1" s="1"/>
  <c r="M145" i="1"/>
  <c r="O145" i="1" s="1"/>
  <c r="N530" i="1"/>
  <c r="L746" i="1"/>
  <c r="H747" i="11" s="1"/>
  <c r="N578" i="1"/>
  <c r="L633" i="1"/>
  <c r="H634" i="11" s="1"/>
  <c r="M12" i="1"/>
  <c r="L800" i="1"/>
  <c r="H801" i="11" s="1"/>
  <c r="M820" i="1"/>
  <c r="M466" i="1"/>
  <c r="M702" i="1"/>
  <c r="L739" i="1"/>
  <c r="H740" i="11" s="1"/>
  <c r="M339" i="1"/>
  <c r="O339" i="1" s="1"/>
  <c r="L123" i="1"/>
  <c r="H124" i="11" s="1"/>
  <c r="M123" i="1"/>
  <c r="O123" i="1" s="1"/>
  <c r="L516" i="1"/>
  <c r="N516" i="1"/>
  <c r="L261" i="1"/>
  <c r="H262" i="11" s="1"/>
  <c r="M288" i="1"/>
  <c r="O288" i="1" s="1"/>
  <c r="M400" i="1"/>
  <c r="N733" i="1"/>
  <c r="O733" i="1" s="1"/>
  <c r="L757" i="1"/>
  <c r="H758" i="11" s="1"/>
  <c r="M530" i="1"/>
  <c r="M746" i="1"/>
  <c r="O746" i="1" s="1"/>
  <c r="M578" i="1"/>
  <c r="M800" i="1"/>
  <c r="O800" i="1" s="1"/>
  <c r="N564" i="1"/>
  <c r="O564" i="1" s="1"/>
  <c r="L593" i="1"/>
  <c r="H594" i="11" s="1"/>
  <c r="L23" i="1"/>
  <c r="L288" i="1"/>
  <c r="H289" i="11" s="1"/>
  <c r="M391" i="1"/>
  <c r="O391" i="1" s="1"/>
  <c r="L733" i="1"/>
  <c r="H734" i="11" s="1"/>
  <c r="N475" i="1"/>
  <c r="O475" i="1" s="1"/>
  <c r="L564" i="1"/>
  <c r="L89" i="1"/>
  <c r="H90" i="11" s="1"/>
  <c r="M212" i="1"/>
  <c r="N799" i="1"/>
  <c r="N593" i="1"/>
  <c r="O593" i="1" s="1"/>
  <c r="N634" i="1"/>
  <c r="M634" i="1"/>
  <c r="L534" i="1"/>
  <c r="N534" i="1"/>
  <c r="O534" i="1" s="1"/>
  <c r="M821" i="1"/>
  <c r="N821" i="1"/>
  <c r="L821" i="1"/>
  <c r="N745" i="1"/>
  <c r="O745" i="1" s="1"/>
  <c r="L745" i="1"/>
  <c r="H513" i="11" s="1"/>
  <c r="N317" i="1"/>
  <c r="O317" i="1" s="1"/>
  <c r="L391" i="1"/>
  <c r="H159" i="11" s="1"/>
  <c r="N303" i="1"/>
  <c r="N463" i="1"/>
  <c r="O463" i="1" s="1"/>
  <c r="L307" i="1"/>
  <c r="M647" i="1"/>
  <c r="L697" i="1"/>
  <c r="H698" i="11" s="1"/>
  <c r="M174" i="1"/>
  <c r="L232" i="1"/>
  <c r="M232" i="1"/>
  <c r="O232" i="1" s="1"/>
  <c r="N722" i="1"/>
  <c r="L407" i="1"/>
  <c r="N618" i="1"/>
  <c r="N407" i="1"/>
  <c r="O407" i="1" s="1"/>
  <c r="N654" i="1"/>
  <c r="M618" i="1"/>
  <c r="M758" i="1"/>
  <c r="M29" i="1"/>
  <c r="N266" i="1"/>
  <c r="M775" i="1"/>
  <c r="M658" i="1"/>
  <c r="O658" i="1" s="1"/>
  <c r="N573" i="1"/>
  <c r="O573" i="1" s="1"/>
  <c r="M266" i="1"/>
  <c r="N631" i="1"/>
  <c r="N598" i="1"/>
  <c r="M598" i="1"/>
  <c r="M750" i="1"/>
  <c r="L573" i="1"/>
  <c r="H574" i="11" s="1"/>
  <c r="N758" i="1"/>
  <c r="N775" i="1"/>
  <c r="N750" i="1"/>
  <c r="M448" i="1"/>
  <c r="M362" i="1"/>
  <c r="M492" i="1"/>
  <c r="N383" i="1"/>
  <c r="L565" i="1"/>
  <c r="H566" i="11" s="1"/>
  <c r="M342" i="1"/>
  <c r="L476" i="1"/>
  <c r="M37" i="1"/>
  <c r="N185" i="1"/>
  <c r="O185" i="1" s="1"/>
  <c r="N398" i="1"/>
  <c r="O398" i="1" s="1"/>
  <c r="N476" i="1"/>
  <c r="O476" i="1" s="1"/>
  <c r="M138" i="1"/>
  <c r="L185" i="1"/>
  <c r="H186" i="11" s="1"/>
  <c r="L370" i="1"/>
  <c r="H371" i="11" s="1"/>
  <c r="L398" i="1"/>
  <c r="H399" i="11" s="1"/>
  <c r="H753" i="11"/>
  <c r="N120" i="1"/>
  <c r="N565" i="1"/>
  <c r="O565" i="1" s="1"/>
  <c r="M386" i="1"/>
  <c r="N815" i="1"/>
  <c r="O815" i="1" s="1"/>
  <c r="M381" i="1"/>
  <c r="M645" i="1"/>
  <c r="N622" i="1"/>
  <c r="O622" i="1" s="1"/>
  <c r="L505" i="1"/>
  <c r="H506" i="11" s="1"/>
  <c r="L815" i="1"/>
  <c r="H816" i="11" s="1"/>
  <c r="L744" i="1"/>
  <c r="N645" i="1"/>
  <c r="L622" i="1"/>
  <c r="M788" i="1"/>
  <c r="O788" i="1" s="1"/>
  <c r="L435" i="1"/>
  <c r="N194" i="1"/>
  <c r="M31" i="1"/>
  <c r="L788" i="1"/>
  <c r="N191" i="1"/>
  <c r="N169" i="1"/>
  <c r="O169" i="1" s="1"/>
  <c r="N461" i="1"/>
  <c r="M36" i="1"/>
  <c r="M191" i="1"/>
  <c r="N344" i="1"/>
  <c r="M646" i="1"/>
  <c r="M94" i="1"/>
  <c r="N138" i="1"/>
  <c r="L169" i="1"/>
  <c r="H170" i="11" s="1"/>
  <c r="M516" i="1"/>
  <c r="L36" i="1"/>
  <c r="H36" i="11" s="1"/>
  <c r="N526" i="1"/>
  <c r="O526" i="1" s="1"/>
  <c r="M575" i="1"/>
  <c r="M55" i="1"/>
  <c r="N503" i="1"/>
  <c r="L526" i="1"/>
  <c r="H527" i="11" s="1"/>
  <c r="N362" i="1"/>
  <c r="N121" i="1"/>
  <c r="N575" i="1"/>
  <c r="L296" i="1"/>
  <c r="H297" i="11" s="1"/>
  <c r="L41" i="1"/>
  <c r="H41" i="11" s="1"/>
  <c r="L87" i="1"/>
  <c r="H88" i="11" s="1"/>
  <c r="N87" i="1"/>
  <c r="M87" i="1"/>
  <c r="N77" i="1"/>
  <c r="L77" i="1"/>
  <c r="H78" i="11" s="1"/>
  <c r="M77" i="1"/>
  <c r="L131" i="1"/>
  <c r="H132" i="11" s="1"/>
  <c r="N131" i="1"/>
  <c r="M131" i="1"/>
  <c r="L306" i="1"/>
  <c r="M306" i="1"/>
  <c r="O306" i="1" s="1"/>
  <c r="N726" i="1"/>
  <c r="M726" i="1"/>
  <c r="L559" i="1"/>
  <c r="H560" i="11" s="1"/>
  <c r="N559" i="1"/>
  <c r="M559" i="1"/>
  <c r="L674" i="1"/>
  <c r="M674" i="1"/>
  <c r="N674" i="1"/>
  <c r="L698" i="1"/>
  <c r="H699" i="11" s="1"/>
  <c r="N698" i="1"/>
  <c r="M249" i="1"/>
  <c r="O249" i="1" s="1"/>
  <c r="L249" i="1"/>
  <c r="N109" i="1"/>
  <c r="M698" i="1"/>
  <c r="M109" i="1"/>
  <c r="L480" i="1"/>
  <c r="N480" i="1"/>
  <c r="M480" i="1"/>
  <c r="L756" i="1"/>
  <c r="H757" i="11" s="1"/>
  <c r="M756" i="1"/>
  <c r="N756" i="1"/>
  <c r="H654" i="11"/>
  <c r="L393" i="1"/>
  <c r="M393" i="1"/>
  <c r="O393" i="1" s="1"/>
  <c r="M513" i="1"/>
  <c r="O513" i="1" s="1"/>
  <c r="L513" i="1"/>
  <c r="L770" i="1"/>
  <c r="H771" i="11" s="1"/>
  <c r="M770" i="1"/>
  <c r="O770" i="1" s="1"/>
  <c r="N363" i="1"/>
  <c r="O363" i="1" s="1"/>
  <c r="L363" i="1"/>
  <c r="H364" i="11" s="1"/>
  <c r="L209" i="1"/>
  <c r="H210" i="11" s="1"/>
  <c r="M209" i="1"/>
  <c r="N209" i="1"/>
  <c r="M409" i="1"/>
  <c r="L409" i="1"/>
  <c r="N409" i="1"/>
  <c r="N322" i="1"/>
  <c r="O322" i="1" s="1"/>
  <c r="L322" i="1"/>
  <c r="N546" i="1"/>
  <c r="O546" i="1" s="1"/>
  <c r="L546" i="1"/>
  <c r="N166" i="1"/>
  <c r="O166" i="1" s="1"/>
  <c r="N809" i="1"/>
  <c r="L809" i="1"/>
  <c r="H810" i="11" s="1"/>
  <c r="M809" i="1"/>
  <c r="M242" i="1"/>
  <c r="N242" i="1"/>
  <c r="L242" i="1"/>
  <c r="N415" i="1"/>
  <c r="L415" i="1"/>
  <c r="H416" i="11" s="1"/>
  <c r="M415" i="1"/>
  <c r="L514" i="1"/>
  <c r="H515" i="11" s="1"/>
  <c r="N514" i="1"/>
  <c r="M514" i="1"/>
  <c r="M257" i="1"/>
  <c r="O257" i="1" s="1"/>
  <c r="L257" i="1"/>
  <c r="L389" i="1"/>
  <c r="H390" i="11" s="1"/>
  <c r="N389" i="1"/>
  <c r="M289" i="1"/>
  <c r="N289" i="1"/>
  <c r="L19" i="1"/>
  <c r="H19" i="11" s="1"/>
  <c r="N741" i="1"/>
  <c r="O741" i="1" s="1"/>
  <c r="L741" i="1"/>
  <c r="H742" i="11" s="1"/>
  <c r="M812" i="1"/>
  <c r="N812" i="1"/>
  <c r="L812" i="1"/>
  <c r="H813" i="11" s="1"/>
  <c r="M607" i="1"/>
  <c r="L607" i="1"/>
  <c r="N607" i="1"/>
  <c r="L49" i="1"/>
  <c r="M49" i="1"/>
  <c r="M548" i="1"/>
  <c r="N548" i="1"/>
  <c r="L548" i="1"/>
  <c r="N796" i="1"/>
  <c r="O796" i="1" s="1"/>
  <c r="L796" i="1"/>
  <c r="L685" i="1"/>
  <c r="H686" i="11" s="1"/>
  <c r="M685" i="1"/>
  <c r="N685" i="1"/>
  <c r="N529" i="1"/>
  <c r="M529" i="1"/>
  <c r="L529" i="1"/>
  <c r="H530" i="11" s="1"/>
  <c r="L533" i="1"/>
  <c r="H534" i="11" s="1"/>
  <c r="M533" i="1"/>
  <c r="O533" i="1" s="1"/>
  <c r="M807" i="1"/>
  <c r="L807" i="1"/>
  <c r="N807" i="1"/>
  <c r="L295" i="1"/>
  <c r="H296" i="11" s="1"/>
  <c r="M295" i="1"/>
  <c r="N295" i="1"/>
  <c r="L204" i="1"/>
  <c r="H205" i="11" s="1"/>
  <c r="N204" i="1"/>
  <c r="M204" i="1"/>
  <c r="L608" i="1"/>
  <c r="M608" i="1"/>
  <c r="O608" i="1" s="1"/>
  <c r="M50" i="1"/>
  <c r="L365" i="1"/>
  <c r="H366" i="11" s="1"/>
  <c r="N365" i="1"/>
  <c r="L736" i="1"/>
  <c r="H737" i="11" s="1"/>
  <c r="M736" i="1"/>
  <c r="N736" i="1"/>
  <c r="L385" i="1"/>
  <c r="H386" i="11" s="1"/>
  <c r="M385" i="1"/>
  <c r="N385" i="1"/>
  <c r="M524" i="1"/>
  <c r="N524" i="1"/>
  <c r="L524" i="1"/>
  <c r="H525" i="11" s="1"/>
  <c r="L369" i="1"/>
  <c r="H370" i="11" s="1"/>
  <c r="N369" i="1"/>
  <c r="O369" i="1" s="1"/>
  <c r="N679" i="1"/>
  <c r="M679" i="1"/>
  <c r="M135" i="1"/>
  <c r="L135" i="1"/>
  <c r="H136" i="11" s="1"/>
  <c r="N135" i="1"/>
  <c r="L774" i="1"/>
  <c r="H775" i="11" s="1"/>
  <c r="M774" i="1"/>
  <c r="N774" i="1"/>
  <c r="N102" i="1"/>
  <c r="L102" i="1"/>
  <c r="H103" i="11" s="1"/>
  <c r="M102" i="1"/>
  <c r="N248" i="1"/>
  <c r="M248" i="1"/>
  <c r="N738" i="1"/>
  <c r="O738" i="1" s="1"/>
  <c r="L738" i="1"/>
  <c r="L387" i="1"/>
  <c r="H388" i="11" s="1"/>
  <c r="N387" i="1"/>
  <c r="M387" i="1"/>
  <c r="M436" i="1"/>
  <c r="N436" i="1"/>
  <c r="L436" i="1"/>
  <c r="H437" i="11" s="1"/>
  <c r="L712" i="1"/>
  <c r="H713" i="11" s="1"/>
  <c r="N712" i="1"/>
  <c r="M712" i="1"/>
  <c r="L297" i="1"/>
  <c r="H298" i="11" s="1"/>
  <c r="M297" i="1"/>
  <c r="N297" i="1"/>
  <c r="L451" i="1"/>
  <c r="H452" i="11" s="1"/>
  <c r="N451" i="1"/>
  <c r="O451" i="1" s="1"/>
  <c r="N200" i="1"/>
  <c r="L200" i="1"/>
  <c r="H201" i="11" s="1"/>
  <c r="M200" i="1"/>
  <c r="N785" i="1"/>
  <c r="M785" i="1"/>
  <c r="L329" i="1"/>
  <c r="M329" i="1"/>
  <c r="N329" i="1"/>
  <c r="N730" i="1"/>
  <c r="O730" i="1" s="1"/>
  <c r="L730" i="1"/>
  <c r="H731" i="11" s="1"/>
  <c r="M165" i="1"/>
  <c r="N165" i="1"/>
  <c r="N400" i="1"/>
  <c r="N429" i="1"/>
  <c r="M244" i="1"/>
  <c r="M203" i="1"/>
  <c r="M806" i="1"/>
  <c r="N424" i="1"/>
  <c r="N203" i="1"/>
  <c r="M424" i="1"/>
  <c r="M667" i="1"/>
  <c r="N71" i="1"/>
  <c r="O71" i="1" s="1"/>
  <c r="M525" i="1"/>
  <c r="N806" i="1"/>
  <c r="M485" i="1"/>
  <c r="N296" i="1"/>
  <c r="O296" i="1" s="1"/>
  <c r="M389" i="1"/>
  <c r="N683" i="1"/>
  <c r="N351" i="1"/>
  <c r="M351" i="1"/>
  <c r="L351" i="1"/>
  <c r="H352" i="11" s="1"/>
  <c r="M108" i="1"/>
  <c r="O108" i="1" s="1"/>
  <c r="L108" i="1"/>
  <c r="N716" i="1"/>
  <c r="L716" i="1"/>
  <c r="H717" i="11" s="1"/>
  <c r="M716" i="1"/>
  <c r="N234" i="1"/>
  <c r="L234" i="1"/>
  <c r="H235" i="11" s="1"/>
  <c r="M234" i="1"/>
  <c r="L3" i="1"/>
  <c r="M3" i="1"/>
  <c r="L539" i="1"/>
  <c r="H540" i="11" s="1"/>
  <c r="M539" i="1"/>
  <c r="N539" i="1"/>
  <c r="N175" i="1"/>
  <c r="L175" i="1"/>
  <c r="H176" i="11" s="1"/>
  <c r="M175" i="1"/>
  <c r="L813" i="1"/>
  <c r="H814" i="11" s="1"/>
  <c r="M612" i="1"/>
  <c r="N374" i="1"/>
  <c r="N612" i="1"/>
  <c r="M791" i="1"/>
  <c r="N446" i="1"/>
  <c r="N791" i="1"/>
  <c r="N281" i="1"/>
  <c r="M281" i="1"/>
  <c r="L707" i="1"/>
  <c r="H708" i="11" s="1"/>
  <c r="M707" i="1"/>
  <c r="N707" i="1"/>
  <c r="M437" i="1"/>
  <c r="L437" i="1"/>
  <c r="N437" i="1"/>
  <c r="L269" i="1"/>
  <c r="M269" i="1"/>
  <c r="N269" i="1"/>
  <c r="N777" i="1"/>
  <c r="O777" i="1" s="1"/>
  <c r="L777" i="1"/>
  <c r="H778" i="11" s="1"/>
  <c r="N66" i="1"/>
  <c r="L66" i="1"/>
  <c r="M66" i="1"/>
  <c r="L237" i="1"/>
  <c r="H238" i="11" s="1"/>
  <c r="M237" i="1"/>
  <c r="N237" i="1"/>
  <c r="N692" i="1"/>
  <c r="L692" i="1"/>
  <c r="H693" i="11" s="1"/>
  <c r="M692" i="1"/>
  <c r="N85" i="1"/>
  <c r="O85" i="1" s="1"/>
  <c r="L85" i="1"/>
  <c r="H86" i="11" s="1"/>
  <c r="L585" i="1"/>
  <c r="H586" i="11" s="1"/>
  <c r="N585" i="1"/>
  <c r="M585" i="1"/>
  <c r="L214" i="1"/>
  <c r="N214" i="1"/>
  <c r="M214" i="1"/>
  <c r="N708" i="1"/>
  <c r="O708" i="1" s="1"/>
  <c r="L708" i="1"/>
  <c r="H709" i="11" s="1"/>
  <c r="L438" i="1"/>
  <c r="H439" i="11" s="1"/>
  <c r="M438" i="1"/>
  <c r="O438" i="1" s="1"/>
  <c r="L517" i="1"/>
  <c r="H518" i="11" s="1"/>
  <c r="M517" i="1"/>
  <c r="O517" i="1" s="1"/>
  <c r="N803" i="1"/>
  <c r="M803" i="1"/>
  <c r="L67" i="1"/>
  <c r="M67" i="1"/>
  <c r="O67" i="1" s="1"/>
  <c r="N238" i="1"/>
  <c r="O238" i="1" s="1"/>
  <c r="L238" i="1"/>
  <c r="L694" i="1"/>
  <c r="H695" i="11" s="1"/>
  <c r="M694" i="1"/>
  <c r="O694" i="1" s="1"/>
  <c r="L154" i="1"/>
  <c r="H155" i="11" s="1"/>
  <c r="N154" i="1"/>
  <c r="M154" i="1"/>
  <c r="L34" i="1"/>
  <c r="H34" i="11" s="1"/>
  <c r="M34" i="1"/>
  <c r="M447" i="1"/>
  <c r="O447" i="1" s="1"/>
  <c r="L286" i="1"/>
  <c r="M286" i="1"/>
  <c r="N286" i="1"/>
  <c r="L315" i="1"/>
  <c r="H316" i="11" s="1"/>
  <c r="M315" i="1"/>
  <c r="O315" i="1" s="1"/>
  <c r="L553" i="1"/>
  <c r="H554" i="11" s="1"/>
  <c r="M553" i="1"/>
  <c r="N553" i="1"/>
  <c r="N728" i="1"/>
  <c r="M728" i="1"/>
  <c r="L728" i="1"/>
  <c r="H729" i="11" s="1"/>
  <c r="L773" i="1"/>
  <c r="H774" i="11" s="1"/>
  <c r="N773" i="1"/>
  <c r="M773" i="1"/>
  <c r="L603" i="1"/>
  <c r="N603" i="1"/>
  <c r="M603" i="1"/>
  <c r="M17" i="1"/>
  <c r="L17" i="1"/>
  <c r="H17" i="11" s="1"/>
  <c r="N523" i="1"/>
  <c r="M523" i="1"/>
  <c r="L523" i="1"/>
  <c r="H524" i="11" s="1"/>
  <c r="L70" i="1"/>
  <c r="H71" i="11" s="1"/>
  <c r="N70" i="1"/>
  <c r="M70" i="1"/>
  <c r="N162" i="1"/>
  <c r="L162" i="1"/>
  <c r="M162" i="1"/>
  <c r="L782" i="1"/>
  <c r="M782" i="1"/>
  <c r="N782" i="1"/>
  <c r="N353" i="1"/>
  <c r="M353" i="1"/>
  <c r="M550" i="1"/>
  <c r="N550" i="1"/>
  <c r="L550" i="1"/>
  <c r="H551" i="11" s="1"/>
  <c r="H767" i="11"/>
  <c r="L425" i="1"/>
  <c r="H426" i="11" s="1"/>
  <c r="N425" i="1"/>
  <c r="O425" i="1" s="1"/>
  <c r="L729" i="1"/>
  <c r="M729" i="1"/>
  <c r="N729" i="1"/>
  <c r="L27" i="1"/>
  <c r="H27" i="11" s="1"/>
  <c r="M27" i="1"/>
  <c r="N290" i="1"/>
  <c r="L290" i="1"/>
  <c r="M290" i="1"/>
  <c r="L721" i="1"/>
  <c r="L571" i="1"/>
  <c r="H572" i="11" s="1"/>
  <c r="M571" i="1"/>
  <c r="N571" i="1"/>
  <c r="L426" i="1"/>
  <c r="H427" i="11" s="1"/>
  <c r="N426" i="1"/>
  <c r="M426" i="1"/>
  <c r="L767" i="1"/>
  <c r="H768" i="11" s="1"/>
  <c r="M767" i="1"/>
  <c r="O767" i="1" s="1"/>
  <c r="L168" i="1"/>
  <c r="H169" i="11" s="1"/>
  <c r="N168" i="1"/>
  <c r="M168" i="1"/>
  <c r="M511" i="1"/>
  <c r="L511" i="1"/>
  <c r="H512" i="11" s="1"/>
  <c r="N511" i="1"/>
  <c r="N115" i="1"/>
  <c r="M115" i="1"/>
  <c r="L115" i="1"/>
  <c r="H116" i="11" s="1"/>
  <c r="M430" i="1"/>
  <c r="N430" i="1"/>
  <c r="L301" i="1"/>
  <c r="H302" i="11" s="1"/>
  <c r="M301" i="1"/>
  <c r="N301" i="1"/>
  <c r="N596" i="1"/>
  <c r="M596" i="1"/>
  <c r="N764" i="1"/>
  <c r="M764" i="1"/>
  <c r="L764" i="1"/>
  <c r="H765" i="11" s="1"/>
  <c r="L765" i="1"/>
  <c r="H766" i="11" s="1"/>
  <c r="N765" i="1"/>
  <c r="M765" i="1"/>
  <c r="L281" i="1"/>
  <c r="L814" i="1"/>
  <c r="H815" i="11" s="1"/>
  <c r="M814" i="1"/>
  <c r="N814" i="1"/>
  <c r="L148" i="1"/>
  <c r="H149" i="11" s="1"/>
  <c r="M148" i="1"/>
  <c r="O148" i="1" s="1"/>
  <c r="N420" i="1"/>
  <c r="M420" i="1"/>
  <c r="L420" i="1"/>
  <c r="H421" i="11" s="1"/>
  <c r="M752" i="1"/>
  <c r="M365" i="1"/>
  <c r="N525" i="1"/>
  <c r="L502" i="1"/>
  <c r="H503" i="11" s="1"/>
  <c r="M502" i="1"/>
  <c r="N502" i="1"/>
  <c r="M567" i="1"/>
  <c r="L567" i="1"/>
  <c r="N567" i="1"/>
  <c r="L797" i="1"/>
  <c r="H798" i="11" s="1"/>
  <c r="M797" i="1"/>
  <c r="N797" i="1"/>
  <c r="L641" i="1"/>
  <c r="M641" i="1"/>
  <c r="N641" i="1"/>
  <c r="L72" i="1"/>
  <c r="H73" i="11" s="1"/>
  <c r="M72" i="1"/>
  <c r="N72" i="1"/>
  <c r="L718" i="1"/>
  <c r="H719" i="11" s="1"/>
  <c r="M718" i="1"/>
  <c r="N718" i="1"/>
  <c r="L465" i="1"/>
  <c r="H466" i="11" s="1"/>
  <c r="M465" i="1"/>
  <c r="N465" i="1"/>
  <c r="N176" i="1"/>
  <c r="L176" i="1"/>
  <c r="H177" i="11" s="1"/>
  <c r="M176" i="1"/>
  <c r="N228" i="1"/>
  <c r="L228" i="1"/>
  <c r="H229" i="11" s="1"/>
  <c r="M228" i="1"/>
  <c r="L421" i="1"/>
  <c r="H422" i="11" s="1"/>
  <c r="M421" i="1"/>
  <c r="N421" i="1"/>
  <c r="L562" i="1"/>
  <c r="H563" i="11" s="1"/>
  <c r="M562" i="1"/>
  <c r="N562" i="1"/>
  <c r="M454" i="1"/>
  <c r="L454" i="1"/>
  <c r="H455" i="11" s="1"/>
  <c r="N454" i="1"/>
  <c r="L25" i="1"/>
  <c r="H25" i="11" s="1"/>
  <c r="M25" i="1"/>
  <c r="L150" i="1"/>
  <c r="H151" i="11" s="1"/>
  <c r="M150" i="1"/>
  <c r="N150" i="1"/>
  <c r="M384" i="1"/>
  <c r="N384" i="1"/>
  <c r="L384" i="1"/>
  <c r="H152" i="11" s="1"/>
  <c r="M240" i="1"/>
  <c r="N240" i="1"/>
  <c r="L240" i="1"/>
  <c r="H241" i="11" s="1"/>
  <c r="M581" i="1"/>
  <c r="N581" i="1"/>
  <c r="L581" i="1"/>
  <c r="M346" i="1"/>
  <c r="L346" i="1"/>
  <c r="N346" i="1"/>
  <c r="L605" i="1"/>
  <c r="M605" i="1"/>
  <c r="N605" i="1"/>
  <c r="M699" i="1"/>
  <c r="N699" i="1"/>
  <c r="L699" i="1"/>
  <c r="H700" i="11" s="1"/>
  <c r="N181" i="1"/>
  <c r="L181" i="1"/>
  <c r="M181" i="1"/>
  <c r="M264" i="1"/>
  <c r="N264" i="1"/>
  <c r="L264" i="1"/>
  <c r="H265" i="11" s="1"/>
  <c r="L224" i="1"/>
  <c r="M224" i="1"/>
  <c r="N224" i="1"/>
  <c r="N141" i="1"/>
  <c r="L141" i="1"/>
  <c r="M141" i="1"/>
  <c r="L677" i="1"/>
  <c r="M677" i="1"/>
  <c r="N677" i="1"/>
  <c r="M701" i="1"/>
  <c r="N701" i="1"/>
  <c r="L701" i="1"/>
  <c r="H702" i="11" s="1"/>
  <c r="M292" i="1"/>
  <c r="N292" i="1"/>
  <c r="L292" i="1"/>
  <c r="H293" i="11" s="1"/>
  <c r="N372" i="1"/>
  <c r="L372" i="1"/>
  <c r="H373" i="11" s="1"/>
  <c r="M372" i="1"/>
  <c r="N360" i="1"/>
  <c r="M360" i="1"/>
  <c r="L360" i="1"/>
  <c r="H64" i="11"/>
  <c r="L457" i="1"/>
  <c r="H458" i="11" s="1"/>
  <c r="M457" i="1"/>
  <c r="N457" i="1"/>
  <c r="L416" i="1"/>
  <c r="H184" i="11" s="1"/>
  <c r="M416" i="1"/>
  <c r="N416" i="1"/>
  <c r="L265" i="1"/>
  <c r="H266" i="11" s="1"/>
  <c r="N265" i="1"/>
  <c r="M265" i="1"/>
  <c r="N255" i="1"/>
  <c r="L255" i="1"/>
  <c r="H256" i="11" s="1"/>
  <c r="M255" i="1"/>
  <c r="N399" i="1"/>
  <c r="M399" i="1"/>
  <c r="L399" i="1"/>
  <c r="N617" i="1"/>
  <c r="M617" i="1"/>
  <c r="L617" i="1"/>
  <c r="H618" i="11" s="1"/>
  <c r="M615" i="1"/>
  <c r="L615" i="1"/>
  <c r="H616" i="11" s="1"/>
  <c r="N615" i="1"/>
  <c r="N604" i="1"/>
  <c r="L604" i="1"/>
  <c r="H605" i="11" s="1"/>
  <c r="M604" i="1"/>
  <c r="L16" i="1"/>
  <c r="H16" i="11" s="1"/>
  <c r="M16" i="1"/>
  <c r="L629" i="1"/>
  <c r="N629" i="1"/>
  <c r="M629" i="1"/>
  <c r="M74" i="1"/>
  <c r="N74" i="1"/>
  <c r="L74" i="1"/>
  <c r="H75" i="11" s="1"/>
  <c r="L467" i="1"/>
  <c r="H468" i="11" s="1"/>
  <c r="M467" i="1"/>
  <c r="N467" i="1"/>
  <c r="L623" i="1"/>
  <c r="H624" i="11" s="1"/>
  <c r="N623" i="1"/>
  <c r="M623" i="1"/>
  <c r="L321" i="1"/>
  <c r="H322" i="11" s="1"/>
  <c r="M321" i="1"/>
  <c r="N321" i="1"/>
  <c r="M527" i="1"/>
  <c r="N527" i="1"/>
  <c r="L527" i="1"/>
  <c r="H528" i="11" s="1"/>
  <c r="N107" i="1"/>
  <c r="L107" i="1"/>
  <c r="H108" i="11" s="1"/>
  <c r="M107" i="1"/>
  <c r="N60" i="1"/>
  <c r="L60" i="1"/>
  <c r="M60" i="1"/>
  <c r="M515" i="1"/>
  <c r="L515" i="1"/>
  <c r="H516" i="11" s="1"/>
  <c r="N515" i="1"/>
  <c r="N737" i="1"/>
  <c r="L737" i="1"/>
  <c r="H738" i="11" s="1"/>
  <c r="M737" i="1"/>
  <c r="L520" i="1"/>
  <c r="H521" i="11" s="1"/>
  <c r="M520" i="1"/>
  <c r="N520" i="1"/>
  <c r="N445" i="1"/>
  <c r="M445" i="1"/>
  <c r="L445" i="1"/>
  <c r="H446" i="11" s="1"/>
  <c r="L682" i="1"/>
  <c r="H683" i="11" s="1"/>
  <c r="N682" i="1"/>
  <c r="M682" i="1"/>
  <c r="L706" i="1"/>
  <c r="H707" i="11" s="1"/>
  <c r="M706" i="1"/>
  <c r="N706" i="1"/>
  <c r="M779" i="1"/>
  <c r="N779" i="1"/>
  <c r="L779" i="1"/>
  <c r="H780" i="11" s="1"/>
  <c r="M810" i="1"/>
  <c r="L810" i="1"/>
  <c r="H811" i="11" s="1"/>
  <c r="N810" i="1"/>
  <c r="M298" i="1"/>
  <c r="N298" i="1"/>
  <c r="L298" i="1"/>
  <c r="H299" i="11" s="1"/>
  <c r="L761" i="1"/>
  <c r="H762" i="11" s="1"/>
  <c r="M761" i="1"/>
  <c r="N761" i="1"/>
  <c r="L456" i="1"/>
  <c r="H457" i="11" s="1"/>
  <c r="M456" i="1"/>
  <c r="N456" i="1"/>
  <c r="M566" i="1"/>
  <c r="L566" i="1"/>
  <c r="H567" i="11" s="1"/>
  <c r="N566" i="1"/>
  <c r="L404" i="1"/>
  <c r="H405" i="11" s="1"/>
  <c r="N404" i="1"/>
  <c r="M404" i="1"/>
  <c r="N693" i="1"/>
  <c r="L693" i="1"/>
  <c r="M693" i="1"/>
  <c r="L742" i="1"/>
  <c r="H743" i="11" s="1"/>
  <c r="M742" i="1"/>
  <c r="N742" i="1"/>
  <c r="M28" i="1"/>
  <c r="L28" i="1"/>
  <c r="H28" i="11" s="1"/>
  <c r="M347" i="1"/>
  <c r="N347" i="1"/>
  <c r="L347" i="1"/>
  <c r="H348" i="11" s="1"/>
  <c r="L538" i="1"/>
  <c r="M538" i="1"/>
  <c r="N538" i="1"/>
  <c r="N69" i="1"/>
  <c r="L69" i="1"/>
  <c r="H70" i="11" s="1"/>
  <c r="M69" i="1"/>
  <c r="L705" i="1"/>
  <c r="M705" i="1"/>
  <c r="N705" i="1"/>
  <c r="L610" i="1"/>
  <c r="H611" i="11" s="1"/>
  <c r="M610" i="1"/>
  <c r="N610" i="1"/>
  <c r="N626" i="1"/>
  <c r="L626" i="1"/>
  <c r="H627" i="11" s="1"/>
  <c r="M626" i="1"/>
  <c r="L280" i="1"/>
  <c r="H281" i="11" s="1"/>
  <c r="M280" i="1"/>
  <c r="N280" i="1"/>
  <c r="L781" i="1"/>
  <c r="H782" i="11" s="1"/>
  <c r="M781" i="1"/>
  <c r="N781" i="1"/>
  <c r="M95" i="1"/>
  <c r="L95" i="1"/>
  <c r="H96" i="11" s="1"/>
  <c r="N95" i="1"/>
  <c r="L155" i="1"/>
  <c r="H156" i="11" s="1"/>
  <c r="M155" i="1"/>
  <c r="N155" i="1"/>
  <c r="L114" i="1"/>
  <c r="H115" i="11" s="1"/>
  <c r="M114" i="1"/>
  <c r="N114" i="1"/>
  <c r="L371" i="1"/>
  <c r="M371" i="1"/>
  <c r="N371" i="1"/>
  <c r="N104" i="1"/>
  <c r="M104" i="1"/>
  <c r="L104" i="1"/>
  <c r="H105" i="11" s="1"/>
  <c r="L184" i="1"/>
  <c r="H185" i="11" s="1"/>
  <c r="M184" i="1"/>
  <c r="N184" i="1"/>
  <c r="L561" i="1"/>
  <c r="H562" i="11" s="1"/>
  <c r="N561" i="1"/>
  <c r="M561" i="1"/>
  <c r="N423" i="1"/>
  <c r="L423" i="1"/>
  <c r="H424" i="11" s="1"/>
  <c r="M423" i="1"/>
  <c r="M713" i="1"/>
  <c r="L713" i="1"/>
  <c r="H714" i="11" s="1"/>
  <c r="N713" i="1"/>
  <c r="M201" i="1"/>
  <c r="N201" i="1"/>
  <c r="L201" i="1"/>
  <c r="M161" i="1"/>
  <c r="N161" i="1"/>
  <c r="L161" i="1"/>
  <c r="H162" i="11" s="1"/>
  <c r="L405" i="1"/>
  <c r="H406" i="11" s="1"/>
  <c r="N405" i="1"/>
  <c r="M405" i="1"/>
  <c r="L582" i="1"/>
  <c r="M582" i="1"/>
  <c r="N582" i="1"/>
  <c r="L133" i="1"/>
  <c r="H134" i="11" s="1"/>
  <c r="N133" i="1"/>
  <c r="M133" i="1"/>
  <c r="L749" i="1"/>
  <c r="H750" i="11" s="1"/>
  <c r="M749" i="1"/>
  <c r="N749" i="1"/>
  <c r="L597" i="1"/>
  <c r="H598" i="11" s="1"/>
  <c r="M597" i="1"/>
  <c r="N597" i="1"/>
  <c r="M226" i="1"/>
  <c r="N226" i="1"/>
  <c r="L226" i="1"/>
  <c r="H227" i="11" s="1"/>
  <c r="L665" i="1"/>
  <c r="H666" i="11" s="1"/>
  <c r="M665" i="1"/>
  <c r="N665" i="1"/>
  <c r="H697" i="11"/>
  <c r="L341" i="1"/>
  <c r="N341" i="1"/>
  <c r="M341" i="1"/>
  <c r="L419" i="1"/>
  <c r="H420" i="11" s="1"/>
  <c r="M419" i="1"/>
  <c r="N419" i="1"/>
  <c r="L197" i="1"/>
  <c r="H198" i="11" s="1"/>
  <c r="N197" i="1"/>
  <c r="M197" i="1"/>
  <c r="L444" i="1"/>
  <c r="H212" i="11" s="1"/>
  <c r="M444" i="1"/>
  <c r="N444" i="1"/>
  <c r="N143" i="1"/>
  <c r="M143" i="1"/>
  <c r="L143" i="1"/>
  <c r="H144" i="11" s="1"/>
  <c r="L778" i="1"/>
  <c r="M778" i="1"/>
  <c r="N778" i="1"/>
  <c r="L661" i="1"/>
  <c r="H662" i="11" s="1"/>
  <c r="M661" i="1"/>
  <c r="N661" i="1"/>
  <c r="M675" i="1"/>
  <c r="L675" i="1"/>
  <c r="H676" i="11" s="1"/>
  <c r="N675" i="1"/>
  <c r="L478" i="1"/>
  <c r="H479" i="11" s="1"/>
  <c r="N478" i="1"/>
  <c r="M478" i="1"/>
  <c r="L731" i="1"/>
  <c r="M731" i="1"/>
  <c r="N731" i="1"/>
  <c r="O53" i="1" l="1"/>
  <c r="O35" i="1"/>
  <c r="O36" i="1"/>
  <c r="A9" i="14"/>
  <c r="B9" i="14" s="1" a="1"/>
  <c r="B9" i="14" s="1"/>
  <c r="D9" i="14" s="1"/>
  <c r="H9" i="4"/>
  <c r="A10" i="4" a="1"/>
  <c r="A10" i="4" s="1"/>
  <c r="O34" i="1"/>
  <c r="O17" i="1"/>
  <c r="O44" i="1"/>
  <c r="O50" i="1"/>
  <c r="O16" i="1"/>
  <c r="O48" i="1"/>
  <c r="O27" i="1"/>
  <c r="H3" i="11"/>
  <c r="O26" i="1"/>
  <c r="P26" i="1" s="1"/>
  <c r="O31" i="1"/>
  <c r="H764" i="11"/>
  <c r="H412" i="11"/>
  <c r="H219" i="11"/>
  <c r="H505" i="11"/>
  <c r="H82" i="11"/>
  <c r="H471" i="11"/>
  <c r="H498" i="11"/>
  <c r="H761" i="11"/>
  <c r="H581" i="11"/>
  <c r="H449" i="11"/>
  <c r="H542" i="11"/>
  <c r="H245" i="11"/>
  <c r="H617" i="11"/>
  <c r="H732" i="11"/>
  <c r="H291" i="11"/>
  <c r="H535" i="11"/>
  <c r="H538" i="11"/>
  <c r="H284" i="11"/>
  <c r="H353" i="11"/>
  <c r="H470" i="11"/>
  <c r="H32" i="11"/>
  <c r="H113" i="11"/>
  <c r="H640" i="11"/>
  <c r="H652" i="11"/>
  <c r="H301" i="11"/>
  <c r="H55" i="11"/>
  <c r="H688" i="11"/>
  <c r="H141" i="11"/>
  <c r="H480" i="11"/>
  <c r="H613" i="11"/>
  <c r="H111" i="11"/>
  <c r="H273" i="11"/>
  <c r="H62" i="11"/>
  <c r="H555" i="11"/>
  <c r="H614" i="11"/>
  <c r="H462" i="11"/>
  <c r="H425" i="11"/>
  <c r="H779" i="11"/>
  <c r="H202" i="11"/>
  <c r="H706" i="11"/>
  <c r="H307" i="11"/>
  <c r="H789" i="11"/>
  <c r="H308" i="11"/>
  <c r="H23" i="11"/>
  <c r="H703" i="11"/>
  <c r="H484" i="11"/>
  <c r="H735" i="11"/>
  <c r="H288" i="11"/>
  <c r="H610" i="11"/>
  <c r="H314" i="11"/>
  <c r="H522" i="11"/>
  <c r="H546" i="11"/>
  <c r="H208" i="11"/>
  <c r="H339" i="11"/>
  <c r="H744" i="11"/>
  <c r="H59" i="11"/>
  <c r="H495" i="11"/>
  <c r="H787" i="11"/>
  <c r="H377" i="11"/>
  <c r="H29" i="11"/>
  <c r="H460" i="11"/>
  <c r="H473" i="11"/>
  <c r="H502" i="11"/>
  <c r="H558" i="11"/>
  <c r="H189" i="11"/>
  <c r="H104" i="11"/>
  <c r="H635" i="11"/>
  <c r="H711" i="11"/>
  <c r="H759" i="11"/>
  <c r="H792" i="11"/>
  <c r="H321" i="11"/>
  <c r="H122" i="11"/>
  <c r="H100" i="11"/>
  <c r="H305" i="11"/>
  <c r="H678" i="11"/>
  <c r="H347" i="11"/>
  <c r="H797" i="11"/>
  <c r="H517" i="11"/>
  <c r="H138" i="11"/>
  <c r="H89" i="11"/>
  <c r="H733" i="11"/>
  <c r="H710" i="11"/>
  <c r="H499" i="11"/>
  <c r="H692" i="11"/>
  <c r="H443" i="11"/>
  <c r="H203" i="11"/>
  <c r="H656" i="11"/>
  <c r="H194" i="11"/>
  <c r="H9" i="11"/>
  <c r="H812" i="11"/>
  <c r="H763" i="11"/>
  <c r="H668" i="11"/>
  <c r="H821" i="11"/>
  <c r="H776" i="11"/>
  <c r="H204" i="11"/>
  <c r="H723" i="11"/>
  <c r="H597" i="11"/>
  <c r="H680" i="11"/>
  <c r="H454" i="11"/>
  <c r="H140" i="11"/>
  <c r="H63" i="11"/>
  <c r="H33" i="11"/>
  <c r="H37" i="11"/>
  <c r="H261" i="11"/>
  <c r="H673" i="11"/>
  <c r="H429" i="11"/>
  <c r="H727" i="11"/>
  <c r="H646" i="11"/>
  <c r="H622" i="11"/>
  <c r="H501" i="11"/>
  <c r="H187" i="11"/>
  <c r="H467" i="11"/>
  <c r="H577" i="11"/>
  <c r="H507" i="11"/>
  <c r="H193" i="11"/>
  <c r="H142" i="11"/>
  <c r="H582" i="11"/>
  <c r="H270" i="11"/>
  <c r="H109" i="11"/>
  <c r="H808" i="11"/>
  <c r="H549" i="11"/>
  <c r="H547" i="11"/>
  <c r="H392" i="11"/>
  <c r="H504" i="11"/>
  <c r="H213" i="11"/>
  <c r="H476" i="11"/>
  <c r="H817" i="11"/>
  <c r="H781" i="11"/>
  <c r="H148" i="11"/>
  <c r="H242" i="11"/>
  <c r="H349" i="11"/>
  <c r="H222" i="11"/>
  <c r="H450" i="11"/>
  <c r="H335" i="11"/>
  <c r="H48" i="11"/>
  <c r="H665" i="11"/>
  <c r="H433" i="11"/>
  <c r="H382" i="11"/>
  <c r="H283" i="11"/>
  <c r="H431" i="11"/>
  <c r="H621" i="11"/>
  <c r="H773" i="11"/>
  <c r="H131" i="11"/>
  <c r="H632" i="11"/>
  <c r="H548" i="11"/>
  <c r="H191" i="11"/>
  <c r="H583" i="11"/>
  <c r="H625" i="11"/>
  <c r="H469" i="11"/>
  <c r="H342" i="11"/>
  <c r="H294" i="11"/>
  <c r="H393" i="11"/>
  <c r="H482" i="11"/>
  <c r="H206" i="11"/>
  <c r="H677" i="11"/>
  <c r="H251" i="11"/>
  <c r="H529" i="11"/>
  <c r="H475" i="11"/>
  <c r="H226" i="11"/>
  <c r="H94" i="11"/>
  <c r="H244" i="11"/>
  <c r="H84" i="11"/>
  <c r="H419" i="11"/>
  <c r="H657" i="11"/>
  <c r="H92" i="11"/>
  <c r="H637" i="11"/>
  <c r="H91" i="11"/>
  <c r="H378" i="11"/>
  <c r="H584" i="11"/>
  <c r="H602" i="11"/>
  <c r="H99" i="11"/>
  <c r="H493" i="11"/>
  <c r="H4" i="11"/>
  <c r="H568" i="11"/>
  <c r="H239" i="11"/>
  <c r="H730" i="11"/>
  <c r="H746" i="11"/>
  <c r="H696" i="11"/>
  <c r="H107" i="11"/>
  <c r="H61" i="11"/>
  <c r="H671" i="11"/>
  <c r="H628" i="11"/>
  <c r="H119" i="11"/>
  <c r="H58" i="11"/>
  <c r="H612" i="11"/>
  <c r="H653" i="11"/>
  <c r="H157" i="11"/>
  <c r="H279" i="11"/>
  <c r="H576" i="11"/>
  <c r="H486" i="11"/>
  <c r="H143" i="11"/>
  <c r="H69" i="11"/>
  <c r="H694" i="11"/>
  <c r="H481" i="11"/>
  <c r="H408" i="11"/>
  <c r="H292" i="11"/>
  <c r="H2" i="11"/>
  <c r="H793" i="11"/>
  <c r="H287" i="11"/>
  <c r="H215" i="11"/>
  <c r="H323" i="11"/>
  <c r="H477" i="11"/>
  <c r="H224" i="11"/>
  <c r="H423" i="11"/>
  <c r="H806" i="11"/>
  <c r="H749" i="11"/>
  <c r="H510" i="11"/>
  <c r="H173" i="11"/>
  <c r="H500" i="11"/>
  <c r="H453" i="11"/>
  <c r="H129" i="11"/>
  <c r="H6" i="11"/>
  <c r="H30" i="11"/>
  <c r="H56" i="11"/>
  <c r="H564" i="11"/>
  <c r="H434" i="11"/>
  <c r="H383" i="11"/>
  <c r="H147" i="11"/>
  <c r="H165" i="11"/>
  <c r="H357" i="11"/>
  <c r="H367" i="11"/>
  <c r="H365" i="11"/>
  <c r="H690" i="11"/>
  <c r="H552" i="11"/>
  <c r="H81" i="11"/>
  <c r="H599" i="11"/>
  <c r="H182" i="11"/>
  <c r="H445" i="11"/>
  <c r="H539" i="11"/>
  <c r="H675" i="11"/>
  <c r="H436" i="11"/>
  <c r="H417" i="11"/>
  <c r="H514" i="11"/>
  <c r="H565" i="11"/>
  <c r="H487" i="11"/>
  <c r="H672" i="11"/>
  <c r="H794" i="11"/>
  <c r="H803" i="11"/>
  <c r="H607" i="11"/>
  <c r="H158" i="11"/>
  <c r="H87" i="11"/>
  <c r="H372" i="11"/>
  <c r="H60" i="11"/>
  <c r="H630" i="11"/>
  <c r="H400" i="11"/>
  <c r="H361" i="11"/>
  <c r="H225" i="11"/>
  <c r="H642" i="11"/>
  <c r="H783" i="11"/>
  <c r="H68" i="11"/>
  <c r="H438" i="11"/>
  <c r="O3" i="1"/>
  <c r="F592" i="11" s="1"/>
  <c r="H609" i="11"/>
  <c r="H49" i="11"/>
  <c r="H243" i="11"/>
  <c r="H623" i="11"/>
  <c r="H822" i="11"/>
  <c r="O23" i="1"/>
  <c r="P23" i="1" s="1"/>
  <c r="H102" i="11"/>
  <c r="H11" i="11"/>
  <c r="H248" i="11"/>
  <c r="H748" i="11"/>
  <c r="H95" i="11"/>
  <c r="H545" i="11"/>
  <c r="H818" i="11"/>
  <c r="H126" i="11"/>
  <c r="O2" i="1"/>
  <c r="D2" i="4" s="1" a="1"/>
  <c r="H395" i="11"/>
  <c r="H701" i="11"/>
  <c r="H639" i="11"/>
  <c r="H741" i="11"/>
  <c r="H5" i="11"/>
  <c r="H76" i="11"/>
  <c r="H557" i="11"/>
  <c r="H7" i="11"/>
  <c r="H313" i="11"/>
  <c r="H74" i="11"/>
  <c r="H306" i="11"/>
  <c r="H166" i="11"/>
  <c r="H593" i="11"/>
  <c r="H769" i="11"/>
  <c r="H796" i="11"/>
  <c r="H681" i="11"/>
  <c r="H444" i="11"/>
  <c r="H463" i="11"/>
  <c r="H496" i="11"/>
  <c r="H231" i="11"/>
  <c r="H80" i="11"/>
  <c r="H350" i="11"/>
  <c r="H418" i="11"/>
  <c r="H363" i="11"/>
  <c r="H123" i="11"/>
  <c r="H329" i="11"/>
  <c r="H511" i="11"/>
  <c r="H589" i="11"/>
  <c r="H139" i="11"/>
  <c r="H183" i="11"/>
  <c r="H509" i="11"/>
  <c r="H246" i="11"/>
  <c r="H93" i="11"/>
  <c r="H569" i="11"/>
  <c r="H629" i="11"/>
  <c r="H267" i="11"/>
  <c r="H689" i="11"/>
  <c r="H233" i="11"/>
  <c r="H327" i="11"/>
  <c r="H465" i="11"/>
  <c r="H674" i="11"/>
  <c r="H391" i="11"/>
  <c r="H784" i="11"/>
  <c r="H114" i="11"/>
  <c r="H31" i="11"/>
  <c r="H606" i="11"/>
  <c r="H385" i="11"/>
  <c r="H282" i="11"/>
  <c r="H722" i="11"/>
  <c r="H163" i="11"/>
  <c r="H604" i="11"/>
  <c r="H67" i="11"/>
  <c r="H330" i="11"/>
  <c r="H739" i="11"/>
  <c r="H608" i="11"/>
  <c r="H258" i="11"/>
  <c r="H410" i="11"/>
  <c r="H394" i="11"/>
  <c r="H250" i="11"/>
  <c r="H745" i="11"/>
  <c r="O29" i="1"/>
  <c r="H52" i="11"/>
  <c r="H175" i="11"/>
  <c r="H644" i="11"/>
  <c r="H519" i="11"/>
  <c r="H591" i="11"/>
  <c r="H153" i="11"/>
  <c r="H310" i="11"/>
  <c r="O39" i="1"/>
  <c r="F628" i="11" s="1"/>
  <c r="H663" i="11"/>
  <c r="H474" i="11"/>
  <c r="H334" i="11"/>
  <c r="H66" i="11"/>
  <c r="H756" i="11"/>
  <c r="H341" i="11"/>
  <c r="O10" i="1"/>
  <c r="H592" i="11"/>
  <c r="H497" i="11"/>
  <c r="H318" i="11"/>
  <c r="H442" i="11"/>
  <c r="H54" i="11"/>
  <c r="H188" i="11"/>
  <c r="H401" i="11"/>
  <c r="H721" i="11"/>
  <c r="H533" i="11"/>
  <c r="H670" i="11"/>
  <c r="H786" i="11"/>
  <c r="H133" i="11"/>
  <c r="H311" i="11"/>
  <c r="H631" i="11"/>
  <c r="H537" i="11"/>
  <c r="H601" i="11"/>
  <c r="H303" i="11"/>
  <c r="H578" i="11"/>
  <c r="H354" i="11"/>
  <c r="H800" i="11"/>
  <c r="H751" i="11"/>
  <c r="H532" i="11"/>
  <c r="H461" i="11"/>
  <c r="H489" i="11"/>
  <c r="F651" i="11"/>
  <c r="O33" i="1"/>
  <c r="O37" i="1"/>
  <c r="D6" i="4" a="1"/>
  <c r="O12" i="1"/>
  <c r="O47" i="1"/>
  <c r="F47" i="11" s="1"/>
  <c r="O32" i="1"/>
  <c r="P32" i="1" s="1"/>
  <c r="O46" i="1"/>
  <c r="O57" i="1"/>
  <c r="O55" i="1"/>
  <c r="O13" i="1"/>
  <c r="P13" i="1" s="1"/>
  <c r="F704" i="11"/>
  <c r="O30" i="1"/>
  <c r="F770" i="11"/>
  <c r="O9" i="1"/>
  <c r="O20" i="1"/>
  <c r="F791" i="11"/>
  <c r="O56" i="1"/>
  <c r="F645" i="11" s="1"/>
  <c r="F734" i="11"/>
  <c r="O25" i="1"/>
  <c r="O14" i="1"/>
  <c r="F745" i="11"/>
  <c r="O49" i="1"/>
  <c r="P49" i="1" s="1"/>
  <c r="O11" i="1"/>
  <c r="O52" i="1"/>
  <c r="O22" i="1"/>
  <c r="P22" i="1" s="1"/>
  <c r="O19" i="1"/>
  <c r="P19" i="1" s="1"/>
  <c r="O41" i="1"/>
  <c r="F41" i="11" s="1"/>
  <c r="O7" i="1"/>
  <c r="P7" i="1" s="1"/>
  <c r="O54" i="1"/>
  <c r="F643" i="11" s="1"/>
  <c r="F659" i="11"/>
  <c r="O8" i="1"/>
  <c r="P8" i="1" s="1"/>
  <c r="F664" i="11"/>
  <c r="O28" i="1"/>
  <c r="O6" i="1"/>
  <c r="O24" i="1"/>
  <c r="P24" i="1" s="1"/>
  <c r="O5" i="1"/>
  <c r="P5" i="1" s="1"/>
  <c r="O43" i="1"/>
  <c r="O38" i="1"/>
  <c r="F38" i="11" s="1"/>
  <c r="F758" i="11"/>
  <c r="O21" i="1"/>
  <c r="F610" i="11" s="1"/>
  <c r="O40" i="1"/>
  <c r="P40" i="1" s="1"/>
  <c r="O51" i="1"/>
  <c r="P51" i="1" s="1"/>
  <c r="O42" i="1"/>
  <c r="P42" i="1" s="1"/>
  <c r="O18" i="1"/>
  <c r="O45" i="1"/>
  <c r="F634" i="11" s="1"/>
  <c r="F820" i="11"/>
  <c r="O15" i="1"/>
  <c r="P15" i="1" s="1"/>
  <c r="O710" i="1"/>
  <c r="P694" i="1"/>
  <c r="F695" i="11"/>
  <c r="P438" i="1"/>
  <c r="F439" i="11"/>
  <c r="P796" i="1"/>
  <c r="F797" i="11"/>
  <c r="P564" i="1"/>
  <c r="P528" i="1"/>
  <c r="P643" i="1"/>
  <c r="F644" i="11"/>
  <c r="P544" i="1"/>
  <c r="F545" i="11"/>
  <c r="P439" i="1"/>
  <c r="F440" i="11"/>
  <c r="P486" i="1"/>
  <c r="P482" i="1"/>
  <c r="F483" i="11"/>
  <c r="P105" i="1"/>
  <c r="F106" i="11"/>
  <c r="P124" i="1"/>
  <c r="P624" i="1"/>
  <c r="F625" i="11"/>
  <c r="P116" i="1"/>
  <c r="F117" i="11"/>
  <c r="P801" i="1"/>
  <c r="F802" i="11"/>
  <c r="P333" i="1"/>
  <c r="P792" i="1"/>
  <c r="F793" i="11"/>
  <c r="P253" i="1"/>
  <c r="G254" i="11" s="1"/>
  <c r="K254" i="11" s="1"/>
  <c r="F254" i="11"/>
  <c r="P589" i="1"/>
  <c r="P180" i="1"/>
  <c r="F181" i="11"/>
  <c r="P783" i="1"/>
  <c r="P85" i="1"/>
  <c r="P546" i="1"/>
  <c r="F547" i="11"/>
  <c r="P513" i="1"/>
  <c r="G514" i="11" s="1"/>
  <c r="F514" i="11"/>
  <c r="P249" i="1"/>
  <c r="F250" i="11"/>
  <c r="P185" i="1"/>
  <c r="P593" i="1"/>
  <c r="P145" i="1"/>
  <c r="F146" i="11"/>
  <c r="P96" i="1"/>
  <c r="P227" i="1"/>
  <c r="P119" i="1"/>
  <c r="P390" i="1"/>
  <c r="P704" i="1"/>
  <c r="F705" i="11"/>
  <c r="P160" i="1"/>
  <c r="F161" i="11"/>
  <c r="P414" i="1"/>
  <c r="P147" i="1"/>
  <c r="F148" i="11"/>
  <c r="P343" i="1"/>
  <c r="F344" i="11"/>
  <c r="P149" i="1"/>
  <c r="F150" i="11"/>
  <c r="P61" i="1"/>
  <c r="F61" i="11"/>
  <c r="P449" i="1"/>
  <c r="P639" i="1"/>
  <c r="F640" i="11"/>
  <c r="P376" i="1"/>
  <c r="F377" i="11"/>
  <c r="P189" i="1"/>
  <c r="F190" i="11"/>
  <c r="P579" i="1"/>
  <c r="P441" i="1"/>
  <c r="F442" i="11"/>
  <c r="P139" i="1"/>
  <c r="P402" i="1"/>
  <c r="P491" i="1"/>
  <c r="F492" i="11"/>
  <c r="P425" i="1"/>
  <c r="F426" i="11"/>
  <c r="P447" i="1"/>
  <c r="P369" i="1"/>
  <c r="F370" i="11"/>
  <c r="P322" i="1"/>
  <c r="F323" i="11"/>
  <c r="P393" i="1"/>
  <c r="P815" i="1"/>
  <c r="F816" i="11"/>
  <c r="P476" i="1"/>
  <c r="F477" i="11"/>
  <c r="P757" i="1"/>
  <c r="P370" i="1"/>
  <c r="F371" i="11"/>
  <c r="P790" i="1"/>
  <c r="P173" i="1"/>
  <c r="F174" i="11"/>
  <c r="P484" i="1"/>
  <c r="P633" i="1"/>
  <c r="P88" i="1"/>
  <c r="F89" i="11"/>
  <c r="P595" i="1"/>
  <c r="P354" i="1"/>
  <c r="F355" i="11"/>
  <c r="P78" i="1"/>
  <c r="F79" i="11"/>
  <c r="P309" i="1"/>
  <c r="F310" i="11"/>
  <c r="P816" i="1"/>
  <c r="F817" i="11"/>
  <c r="P681" i="1"/>
  <c r="F682" i="11"/>
  <c r="P206" i="1"/>
  <c r="F207" i="11"/>
  <c r="P638" i="1"/>
  <c r="F639" i="11"/>
  <c r="P64" i="1"/>
  <c r="P193" i="1"/>
  <c r="P591" i="1"/>
  <c r="P337" i="1"/>
  <c r="P198" i="1"/>
  <c r="F199" i="11"/>
  <c r="P300" i="1"/>
  <c r="F301" i="11"/>
  <c r="P350" i="1"/>
  <c r="F351" i="11"/>
  <c r="P207" i="1"/>
  <c r="F208" i="11"/>
  <c r="P117" i="1"/>
  <c r="F118" i="11"/>
  <c r="P238" i="1"/>
  <c r="F239" i="11"/>
  <c r="P777" i="1"/>
  <c r="F778" i="11"/>
  <c r="P36" i="1"/>
  <c r="F36" i="11"/>
  <c r="P788" i="1"/>
  <c r="F789" i="11"/>
  <c r="P733" i="1"/>
  <c r="P287" i="1"/>
  <c r="F288" i="11"/>
  <c r="P128" i="1"/>
  <c r="F129" i="11"/>
  <c r="P468" i="1"/>
  <c r="F469" i="11"/>
  <c r="P299" i="1"/>
  <c r="F300" i="11"/>
  <c r="P375" i="1"/>
  <c r="F376" i="11"/>
  <c r="P397" i="1"/>
  <c r="P552" i="1"/>
  <c r="P380" i="1"/>
  <c r="P250" i="1"/>
  <c r="F251" i="11"/>
  <c r="P251" i="1"/>
  <c r="F252" i="11"/>
  <c r="P711" i="1"/>
  <c r="F712" i="11"/>
  <c r="P324" i="1"/>
  <c r="P219" i="1"/>
  <c r="F220" i="11"/>
  <c r="P435" i="1"/>
  <c r="F436" i="11"/>
  <c r="P252" i="1"/>
  <c r="F253" i="11"/>
  <c r="P67" i="1"/>
  <c r="F68" i="11"/>
  <c r="P71" i="1"/>
  <c r="P622" i="1"/>
  <c r="F623" i="11"/>
  <c r="P534" i="1"/>
  <c r="G535" i="11" s="1"/>
  <c r="F535" i="11"/>
  <c r="P481" i="1"/>
  <c r="F482" i="11"/>
  <c r="P294" i="1"/>
  <c r="P63" i="1"/>
  <c r="P170" i="1"/>
  <c r="F171" i="11"/>
  <c r="P572" i="1"/>
  <c r="F573" i="11"/>
  <c r="P735" i="1"/>
  <c r="F736" i="11"/>
  <c r="P769" i="1"/>
  <c r="P709" i="1"/>
  <c r="F710" i="11"/>
  <c r="P545" i="1"/>
  <c r="P587" i="1"/>
  <c r="F588" i="11"/>
  <c r="P666" i="1"/>
  <c r="F667" i="11"/>
  <c r="P759" i="1"/>
  <c r="P177" i="1"/>
  <c r="F178" i="11"/>
  <c r="P494" i="1"/>
  <c r="F495" i="11"/>
  <c r="P560" i="1"/>
  <c r="F561" i="11"/>
  <c r="P308" i="1"/>
  <c r="P542" i="1"/>
  <c r="P311" i="1"/>
  <c r="F312" i="11"/>
  <c r="P767" i="1"/>
  <c r="G768" i="11" s="1"/>
  <c r="K768" i="11" s="1"/>
  <c r="F768" i="11"/>
  <c r="P738" i="1"/>
  <c r="F739" i="11"/>
  <c r="P407" i="1"/>
  <c r="F408" i="11"/>
  <c r="P463" i="1"/>
  <c r="P391" i="1"/>
  <c r="F392" i="11"/>
  <c r="P288" i="1"/>
  <c r="F289" i="11"/>
  <c r="P123" i="1"/>
  <c r="F124" i="11"/>
  <c r="P339" i="1"/>
  <c r="F340" i="11"/>
  <c r="P261" i="1"/>
  <c r="F262" i="11"/>
  <c r="P609" i="1"/>
  <c r="P171" i="1"/>
  <c r="P684" i="1"/>
  <c r="F685" i="11"/>
  <c r="P477" i="1"/>
  <c r="F478" i="11"/>
  <c r="P505" i="1"/>
  <c r="F506" i="11"/>
  <c r="P178" i="1"/>
  <c r="F179" i="11"/>
  <c r="P744" i="1"/>
  <c r="P521" i="1"/>
  <c r="P691" i="1"/>
  <c r="F692" i="11"/>
  <c r="P213" i="1"/>
  <c r="F214" i="11"/>
  <c r="P229" i="1"/>
  <c r="P464" i="1"/>
  <c r="P471" i="1"/>
  <c r="F472" i="11"/>
  <c r="P216" i="1"/>
  <c r="F217" i="11"/>
  <c r="P786" i="1"/>
  <c r="F787" i="11"/>
  <c r="P499" i="1"/>
  <c r="F500" i="11"/>
  <c r="P263" i="1"/>
  <c r="F264" i="11"/>
  <c r="P315" i="1"/>
  <c r="P708" i="1"/>
  <c r="F709" i="11"/>
  <c r="P363" i="1"/>
  <c r="F364" i="11"/>
  <c r="P306" i="1"/>
  <c r="P526" i="1"/>
  <c r="G527" i="11" s="1"/>
  <c r="K527" i="11" s="1"/>
  <c r="F527" i="11"/>
  <c r="P291" i="1"/>
  <c r="P714" i="1"/>
  <c r="F715" i="11"/>
  <c r="P805" i="1"/>
  <c r="P86" i="1"/>
  <c r="P338" i="1"/>
  <c r="F339" i="11"/>
  <c r="P394" i="1"/>
  <c r="F395" i="11"/>
  <c r="P134" i="1"/>
  <c r="P793" i="1"/>
  <c r="F794" i="11"/>
  <c r="P655" i="1"/>
  <c r="F656" i="11"/>
  <c r="P406" i="1"/>
  <c r="F407" i="11"/>
  <c r="P776" i="1"/>
  <c r="P555" i="1"/>
  <c r="F556" i="11"/>
  <c r="P75" i="1"/>
  <c r="F76" i="11"/>
  <c r="P489" i="1"/>
  <c r="F490" i="11"/>
  <c r="P59" i="1"/>
  <c r="F59" i="11"/>
  <c r="P703" i="1"/>
  <c r="P650" i="1"/>
  <c r="P358" i="1"/>
  <c r="F359" i="11"/>
  <c r="P640" i="1"/>
  <c r="F641" i="11"/>
  <c r="P172" i="1"/>
  <c r="F173" i="11"/>
  <c r="P730" i="1"/>
  <c r="P533" i="1"/>
  <c r="P573" i="1"/>
  <c r="P800" i="1"/>
  <c r="F801" i="11"/>
  <c r="P239" i="1"/>
  <c r="P293" i="1"/>
  <c r="F294" i="11"/>
  <c r="P100" i="1"/>
  <c r="F101" i="11"/>
  <c r="P732" i="1"/>
  <c r="F733" i="11"/>
  <c r="P163" i="1"/>
  <c r="P223" i="1"/>
  <c r="F224" i="11"/>
  <c r="P673" i="1"/>
  <c r="P395" i="1"/>
  <c r="F396" i="11"/>
  <c r="P751" i="1"/>
  <c r="F752" i="11"/>
  <c r="P112" i="1"/>
  <c r="F113" i="11"/>
  <c r="P794" i="1"/>
  <c r="P755" i="1"/>
  <c r="F756" i="11"/>
  <c r="P440" i="1"/>
  <c r="G441" i="11" s="1"/>
  <c r="K441" i="11" s="1"/>
  <c r="F441" i="11"/>
  <c r="P208" i="1"/>
  <c r="F209" i="11"/>
  <c r="P537" i="1"/>
  <c r="F538" i="11"/>
  <c r="P727" i="1"/>
  <c r="P334" i="1"/>
  <c r="P340" i="1"/>
  <c r="F341" i="11"/>
  <c r="P148" i="1"/>
  <c r="F149" i="11"/>
  <c r="P108" i="1"/>
  <c r="P296" i="1"/>
  <c r="P451" i="1"/>
  <c r="F452" i="11"/>
  <c r="P741" i="1"/>
  <c r="F742" i="11"/>
  <c r="P169" i="1"/>
  <c r="F170" i="11"/>
  <c r="P565" i="1"/>
  <c r="F566" i="11"/>
  <c r="P658" i="1"/>
  <c r="P232" i="1"/>
  <c r="P101" i="1"/>
  <c r="F102" i="11"/>
  <c r="P787" i="1"/>
  <c r="F788" i="11"/>
  <c r="P493" i="1"/>
  <c r="F494" i="11"/>
  <c r="P819" i="1"/>
  <c r="P373" i="1"/>
  <c r="F374" i="11"/>
  <c r="P813" i="1"/>
  <c r="F814" i="11"/>
  <c r="P498" i="1"/>
  <c r="P192" i="1"/>
  <c r="F193" i="11"/>
  <c r="P644" i="1"/>
  <c r="P157" i="1"/>
  <c r="F158" i="11"/>
  <c r="P221" i="1"/>
  <c r="P93" i="1"/>
  <c r="F94" i="11"/>
  <c r="P670" i="1"/>
  <c r="F671" i="11"/>
  <c r="P195" i="1"/>
  <c r="F196" i="11"/>
  <c r="P136" i="1"/>
  <c r="F137" i="11"/>
  <c r="P784" i="1"/>
  <c r="F785" i="11"/>
  <c r="P113" i="1"/>
  <c r="F114" i="11"/>
  <c r="P608" i="1"/>
  <c r="F609" i="11"/>
  <c r="P745" i="1"/>
  <c r="G746" i="11" s="1"/>
  <c r="F746" i="11"/>
  <c r="P642" i="1"/>
  <c r="P403" i="1"/>
  <c r="P125" i="1"/>
  <c r="F126" i="11"/>
  <c r="P279" i="1"/>
  <c r="F280" i="11"/>
  <c r="P236" i="1"/>
  <c r="F237" i="11"/>
  <c r="P549" i="1"/>
  <c r="F550" i="11"/>
  <c r="P262" i="1"/>
  <c r="F263" i="11"/>
  <c r="P345" i="1"/>
  <c r="P651" i="1"/>
  <c r="G652" i="11" s="1"/>
  <c r="F652" i="11"/>
  <c r="P327" i="1"/>
  <c r="F328" i="11"/>
  <c r="P106" i="1"/>
  <c r="F107" i="11"/>
  <c r="P202" i="1"/>
  <c r="F203" i="11"/>
  <c r="P474" i="1"/>
  <c r="F475" i="11"/>
  <c r="P210" i="1"/>
  <c r="F211" i="11"/>
  <c r="P632" i="1"/>
  <c r="F633" i="11"/>
  <c r="P323" i="1"/>
  <c r="P312" i="1"/>
  <c r="F313" i="11"/>
  <c r="P724" i="1"/>
  <c r="F725" i="11"/>
  <c r="P243" i="1"/>
  <c r="F244" i="11"/>
  <c r="P152" i="1"/>
  <c r="P517" i="1"/>
  <c r="P257" i="1"/>
  <c r="F258" i="11"/>
  <c r="P770" i="1"/>
  <c r="F771" i="11"/>
  <c r="P398" i="1"/>
  <c r="F399" i="11"/>
  <c r="P475" i="1"/>
  <c r="F476" i="11"/>
  <c r="P392" i="1"/>
  <c r="P590" i="1"/>
  <c r="F591" i="11"/>
  <c r="P676" i="1"/>
  <c r="P283" i="1"/>
  <c r="F284" i="11"/>
  <c r="P490" i="1"/>
  <c r="P379" i="1"/>
  <c r="P336" i="1"/>
  <c r="F337" i="11"/>
  <c r="P434" i="1"/>
  <c r="P535" i="1"/>
  <c r="F536" i="11"/>
  <c r="P469" i="1"/>
  <c r="F470" i="11"/>
  <c r="P153" i="1"/>
  <c r="P225" i="1"/>
  <c r="P401" i="1"/>
  <c r="F402" i="11"/>
  <c r="P804" i="1"/>
  <c r="F805" i="11"/>
  <c r="P540" i="1"/>
  <c r="F541" i="11"/>
  <c r="P268" i="1"/>
  <c r="F269" i="11"/>
  <c r="P111" i="1"/>
  <c r="P73" i="1"/>
  <c r="F74" i="11"/>
  <c r="P166" i="1"/>
  <c r="P317" i="1"/>
  <c r="P746" i="1"/>
  <c r="F747" i="11"/>
  <c r="P483" i="1"/>
  <c r="P627" i="1"/>
  <c r="P668" i="1"/>
  <c r="F669" i="11"/>
  <c r="P313" i="1"/>
  <c r="F314" i="11"/>
  <c r="P715" i="1"/>
  <c r="F716" i="11"/>
  <c r="P771" i="1"/>
  <c r="P271" i="1"/>
  <c r="F272" i="11"/>
  <c r="P671" i="1"/>
  <c r="F672" i="11"/>
  <c r="P802" i="1"/>
  <c r="F803" i="11"/>
  <c r="P76" i="1"/>
  <c r="F77" i="11"/>
  <c r="P199" i="1"/>
  <c r="P663" i="1"/>
  <c r="P355" i="1"/>
  <c r="F356" i="11"/>
  <c r="P808" i="1"/>
  <c r="F809" i="11"/>
  <c r="P217" i="1"/>
  <c r="F218" i="11"/>
  <c r="P452" i="1"/>
  <c r="F453" i="11"/>
  <c r="P273" i="1"/>
  <c r="P496" i="1"/>
  <c r="P332" i="1"/>
  <c r="F333" i="11"/>
  <c r="P519" i="1"/>
  <c r="F520" i="11"/>
  <c r="O599" i="1"/>
  <c r="P258" i="1"/>
  <c r="G259" i="11" s="1"/>
  <c r="K259" i="11" s="1"/>
  <c r="O530" i="1"/>
  <c r="O811" i="1"/>
  <c r="O512" i="1"/>
  <c r="O616" i="1"/>
  <c r="O159" i="1"/>
  <c r="O431" i="1"/>
  <c r="O660" i="1"/>
  <c r="O664" i="1"/>
  <c r="O507" i="1"/>
  <c r="O179" i="1"/>
  <c r="F180" i="11" s="1"/>
  <c r="O822" i="1"/>
  <c r="F590" i="11" s="1"/>
  <c r="O753" i="1"/>
  <c r="O187" i="1"/>
  <c r="O282" i="1"/>
  <c r="O410" i="1"/>
  <c r="O470" i="1"/>
  <c r="O510" i="1"/>
  <c r="O188" i="1"/>
  <c r="O583" i="1"/>
  <c r="O700" i="1"/>
  <c r="O472" i="1"/>
  <c r="F240" i="11" s="1"/>
  <c r="O344" i="1"/>
  <c r="F112" i="11" s="1"/>
  <c r="O211" i="1"/>
  <c r="O182" i="1"/>
  <c r="O304" i="1"/>
  <c r="F72" i="11" s="1"/>
  <c r="O285" i="1"/>
  <c r="O669" i="1"/>
  <c r="O768" i="1"/>
  <c r="O417" i="1"/>
  <c r="O68" i="1"/>
  <c r="O680" i="1"/>
  <c r="F448" i="11" s="1"/>
  <c r="O413" i="1"/>
  <c r="O613" i="1"/>
  <c r="F381" i="11" s="1"/>
  <c r="O396" i="1"/>
  <c r="F164" i="11" s="1"/>
  <c r="O630" i="1"/>
  <c r="F398" i="11" s="1"/>
  <c r="O747" i="1"/>
  <c r="O766" i="1"/>
  <c r="F534" i="11" s="1"/>
  <c r="O536" i="1"/>
  <c r="O270" i="1"/>
  <c r="O132" i="1"/>
  <c r="O222" i="1"/>
  <c r="O752" i="1"/>
  <c r="O254" i="1"/>
  <c r="O320" i="1"/>
  <c r="O220" i="1"/>
  <c r="O342" i="1"/>
  <c r="O364" i="1"/>
  <c r="O531" i="1"/>
  <c r="O330" i="1"/>
  <c r="O356" i="1"/>
  <c r="O442" i="1"/>
  <c r="O619" i="1"/>
  <c r="O488" i="1"/>
  <c r="O501" i="1"/>
  <c r="O443" i="1"/>
  <c r="O689" i="1"/>
  <c r="O795" i="1"/>
  <c r="O127" i="1"/>
  <c r="O588" i="1"/>
  <c r="O418" i="1"/>
  <c r="F186" i="11" s="1"/>
  <c r="O98" i="1"/>
  <c r="O473" i="1"/>
  <c r="O284" i="1"/>
  <c r="O547" i="1"/>
  <c r="O450" i="1"/>
  <c r="O80" i="1"/>
  <c r="O91" i="1"/>
  <c r="O272" i="1"/>
  <c r="O683" i="1"/>
  <c r="O92" i="1"/>
  <c r="O504" i="1"/>
  <c r="O687" i="1"/>
  <c r="O621" i="1"/>
  <c r="O215" i="1"/>
  <c r="O99" i="1"/>
  <c r="O479" i="1"/>
  <c r="O310" i="1"/>
  <c r="O563" i="1"/>
  <c r="O365" i="1"/>
  <c r="O274" i="1"/>
  <c r="O130" i="1"/>
  <c r="O717" i="1"/>
  <c r="F485" i="11" s="1"/>
  <c r="O276" i="1"/>
  <c r="O357" i="1"/>
  <c r="F125" i="11" s="1"/>
  <c r="O348" i="1"/>
  <c r="O205" i="1"/>
  <c r="O569" i="1"/>
  <c r="O695" i="1"/>
  <c r="O500" i="1"/>
  <c r="O230" i="1"/>
  <c r="O455" i="1"/>
  <c r="O277" i="1"/>
  <c r="O725" i="1"/>
  <c r="O318" i="1"/>
  <c r="F86" i="11" s="1"/>
  <c r="O158" i="1"/>
  <c r="O637" i="1"/>
  <c r="O377" i="1"/>
  <c r="O368" i="1"/>
  <c r="O146" i="1"/>
  <c r="O485" i="1"/>
  <c r="O428" i="1"/>
  <c r="O302" i="1"/>
  <c r="O448" i="1"/>
  <c r="O631" i="1"/>
  <c r="O763" i="1"/>
  <c r="O696" i="1"/>
  <c r="F464" i="11" s="1"/>
  <c r="O606" i="1"/>
  <c r="O509" i="1"/>
  <c r="O487" i="1"/>
  <c r="O594" i="1"/>
  <c r="O84" i="1"/>
  <c r="O122" i="1"/>
  <c r="O772" i="1"/>
  <c r="O646" i="1"/>
  <c r="O256" i="1"/>
  <c r="O754" i="1"/>
  <c r="F522" i="11" s="1"/>
  <c r="O352" i="1"/>
  <c r="F120" i="11" s="1"/>
  <c r="O186" i="1"/>
  <c r="F187" i="11" s="1"/>
  <c r="O743" i="1"/>
  <c r="O408" i="1"/>
  <c r="O554" i="1"/>
  <c r="O194" i="1"/>
  <c r="O156" i="1"/>
  <c r="O90" i="1"/>
  <c r="O580" i="1"/>
  <c r="O328" i="1"/>
  <c r="O760" i="1"/>
  <c r="O558" i="1"/>
  <c r="O241" i="1"/>
  <c r="O662" i="1"/>
  <c r="O367" i="1"/>
  <c r="F135" i="11" s="1"/>
  <c r="O275" i="1"/>
  <c r="O427" i="1"/>
  <c r="O361" i="1"/>
  <c r="O495" i="1"/>
  <c r="O259" i="1"/>
  <c r="O584" i="1"/>
  <c r="O83" i="1"/>
  <c r="O65" i="1"/>
  <c r="O151" i="1"/>
  <c r="O557" i="1"/>
  <c r="F325" i="11" s="1"/>
  <c r="O601" i="1"/>
  <c r="O652" i="1"/>
  <c r="O740" i="1"/>
  <c r="O556" i="1"/>
  <c r="F324" i="11" s="1"/>
  <c r="O576" i="1"/>
  <c r="O492" i="1"/>
  <c r="O506" i="1"/>
  <c r="F274" i="11" s="1"/>
  <c r="O748" i="1"/>
  <c r="O129" i="1"/>
  <c r="O602" i="1"/>
  <c r="O164" i="1"/>
  <c r="O720" i="1"/>
  <c r="O721" i="1"/>
  <c r="O543" i="1"/>
  <c r="O267" i="1"/>
  <c r="O331" i="1"/>
  <c r="O577" i="1"/>
  <c r="O314" i="1"/>
  <c r="O460" i="1"/>
  <c r="F228" i="11" s="1"/>
  <c r="O382" i="1"/>
  <c r="O260" i="1"/>
  <c r="O329" i="1"/>
  <c r="F97" i="11" s="1"/>
  <c r="O679" i="1"/>
  <c r="O551" i="1"/>
  <c r="O126" i="1"/>
  <c r="O653" i="1"/>
  <c r="O378" i="1"/>
  <c r="O574" i="1"/>
  <c r="O245" i="1"/>
  <c r="O374" i="1"/>
  <c r="O620" i="1"/>
  <c r="O603" i="1"/>
  <c r="O286" i="1"/>
  <c r="O429" i="1"/>
  <c r="O649" i="1"/>
  <c r="O316" i="1"/>
  <c r="O586" i="1"/>
  <c r="O697" i="1"/>
  <c r="F465" i="11" s="1"/>
  <c r="O719" i="1"/>
  <c r="F487" i="11" s="1"/>
  <c r="O174" i="1"/>
  <c r="O614" i="1"/>
  <c r="O780" i="1"/>
  <c r="O508" i="1"/>
  <c r="O798" i="1"/>
  <c r="O568" i="1"/>
  <c r="O539" i="1"/>
  <c r="F307" i="11" s="1"/>
  <c r="O674" i="1"/>
  <c r="O570" i="1"/>
  <c r="F338" i="11" s="1"/>
  <c r="O818" i="1"/>
  <c r="O200" i="1"/>
  <c r="O120" i="1"/>
  <c r="O453" i="1"/>
  <c r="O726" i="1"/>
  <c r="O618" i="1"/>
  <c r="O678" i="1"/>
  <c r="O231" i="1"/>
  <c r="O716" i="1"/>
  <c r="F484" i="11" s="1"/>
  <c r="O383" i="1"/>
  <c r="O97" i="1"/>
  <c r="O600" i="1"/>
  <c r="O461" i="1"/>
  <c r="O110" i="1"/>
  <c r="O659" i="1"/>
  <c r="O739" i="1"/>
  <c r="O820" i="1"/>
  <c r="O218" i="1"/>
  <c r="O648" i="1"/>
  <c r="O532" i="1"/>
  <c r="O432" i="1"/>
  <c r="F200" i="11" s="1"/>
  <c r="O656" i="1"/>
  <c r="O303" i="1"/>
  <c r="O611" i="1"/>
  <c r="O137" i="1"/>
  <c r="O212" i="1"/>
  <c r="O305" i="1"/>
  <c r="O628" i="1"/>
  <c r="O411" i="1"/>
  <c r="O433" i="1"/>
  <c r="O62" i="1"/>
  <c r="O359" i="1"/>
  <c r="O366" i="1"/>
  <c r="O667" i="1"/>
  <c r="F435" i="11" s="1"/>
  <c r="O654" i="1"/>
  <c r="O183" i="1"/>
  <c r="O775" i="1"/>
  <c r="F543" i="11" s="1"/>
  <c r="O89" i="1"/>
  <c r="O446" i="1"/>
  <c r="O698" i="1"/>
  <c r="O756" i="1"/>
  <c r="O598" i="1"/>
  <c r="O607" i="1"/>
  <c r="O409" i="1"/>
  <c r="O94" i="1"/>
  <c r="O140" i="1"/>
  <c r="O79" i="1"/>
  <c r="O647" i="1"/>
  <c r="F415" i="11" s="1"/>
  <c r="O319" i="1"/>
  <c r="F87" i="11" s="1"/>
  <c r="O625" i="1"/>
  <c r="F393" i="11" s="1"/>
  <c r="O690" i="1"/>
  <c r="O121" i="1"/>
  <c r="O326" i="1"/>
  <c r="O82" i="1"/>
  <c r="O266" i="1"/>
  <c r="O799" i="1"/>
  <c r="O702" i="1"/>
  <c r="O242" i="1"/>
  <c r="O466" i="1"/>
  <c r="O686" i="1"/>
  <c r="O389" i="1"/>
  <c r="O244" i="1"/>
  <c r="O541" i="1"/>
  <c r="F309" i="11" s="1"/>
  <c r="O81" i="1"/>
  <c r="O672" i="1"/>
  <c r="O58" i="1"/>
  <c r="O196" i="1"/>
  <c r="O349" i="1"/>
  <c r="O497" i="1"/>
  <c r="O295" i="1"/>
  <c r="F63" i="11" s="1"/>
  <c r="O514" i="1"/>
  <c r="O480" i="1"/>
  <c r="O388" i="1"/>
  <c r="O821" i="1"/>
  <c r="O657" i="1"/>
  <c r="O807" i="1"/>
  <c r="O289" i="1"/>
  <c r="O209" i="1"/>
  <c r="O635" i="1"/>
  <c r="F403" i="11" s="1"/>
  <c r="O278" i="1"/>
  <c r="O548" i="1"/>
  <c r="F316" i="11" s="1"/>
  <c r="O131" i="1"/>
  <c r="O144" i="1"/>
  <c r="O235" i="1"/>
  <c r="O412" i="1"/>
  <c r="O142" i="1"/>
  <c r="O734" i="1"/>
  <c r="O167" i="1"/>
  <c r="O237" i="1"/>
  <c r="O503" i="1"/>
  <c r="O462" i="1"/>
  <c r="F230" i="11" s="1"/>
  <c r="O307" i="1"/>
  <c r="O817" i="1"/>
  <c r="O688" i="1"/>
  <c r="O578" i="1"/>
  <c r="F346" i="11" s="1"/>
  <c r="O386" i="1"/>
  <c r="F154" i="11" s="1"/>
  <c r="O362" i="1"/>
  <c r="O109" i="1"/>
  <c r="O522" i="1"/>
  <c r="O750" i="1"/>
  <c r="F518" i="11" s="1"/>
  <c r="O436" i="1"/>
  <c r="O102" i="1"/>
  <c r="O135" i="1"/>
  <c r="O685" i="1"/>
  <c r="O809" i="1"/>
  <c r="O191" i="1"/>
  <c r="O387" i="1"/>
  <c r="O524" i="1"/>
  <c r="F292" i="11" s="1"/>
  <c r="O459" i="1"/>
  <c r="O729" i="1"/>
  <c r="F497" i="11" s="1"/>
  <c r="O162" i="1"/>
  <c r="O325" i="1"/>
  <c r="O233" i="1"/>
  <c r="O118" i="1"/>
  <c r="O712" i="1"/>
  <c r="O381" i="1"/>
  <c r="O246" i="1"/>
  <c r="O562" i="1"/>
  <c r="O636" i="1"/>
  <c r="F404" i="11" s="1"/>
  <c r="O458" i="1"/>
  <c r="F226" i="11" s="1"/>
  <c r="O723" i="1"/>
  <c r="F491" i="11" s="1"/>
  <c r="O168" i="1"/>
  <c r="O400" i="1"/>
  <c r="O722" i="1"/>
  <c r="O762" i="1"/>
  <c r="O634" i="1"/>
  <c r="O204" i="1"/>
  <c r="O103" i="1"/>
  <c r="O516" i="1"/>
  <c r="O645" i="1"/>
  <c r="O190" i="1"/>
  <c r="O335" i="1"/>
  <c r="O758" i="1"/>
  <c r="O592" i="1"/>
  <c r="O422" i="1"/>
  <c r="O789" i="1"/>
  <c r="O559" i="1"/>
  <c r="O247" i="1"/>
  <c r="O525" i="1"/>
  <c r="O518" i="1"/>
  <c r="O70" i="1"/>
  <c r="O728" i="1"/>
  <c r="O248" i="1"/>
  <c r="O785" i="1"/>
  <c r="F553" i="11" s="1"/>
  <c r="O138" i="1"/>
  <c r="O736" i="1"/>
  <c r="O575" i="1"/>
  <c r="O165" i="1"/>
  <c r="O420" i="1"/>
  <c r="O774" i="1"/>
  <c r="O385" i="1"/>
  <c r="F153" i="11" s="1"/>
  <c r="O782" i="1"/>
  <c r="O803" i="1"/>
  <c r="O707" i="1"/>
  <c r="O269" i="1"/>
  <c r="O77" i="1"/>
  <c r="O523" i="1"/>
  <c r="O297" i="1"/>
  <c r="F65" i="11" s="1"/>
  <c r="O812" i="1"/>
  <c r="F580" i="11" s="1"/>
  <c r="O791" i="1"/>
  <c r="O143" i="1"/>
  <c r="O529" i="1"/>
  <c r="F297" i="11" s="1"/>
  <c r="O596" i="1"/>
  <c r="O424" i="1"/>
  <c r="O234" i="1"/>
  <c r="O301" i="1"/>
  <c r="O214" i="1"/>
  <c r="O290" i="1"/>
  <c r="O612" i="1"/>
  <c r="F380" i="11" s="1"/>
  <c r="O415" i="1"/>
  <c r="O87" i="1"/>
  <c r="O814" i="1"/>
  <c r="O511" i="1"/>
  <c r="O773" i="1"/>
  <c r="O175" i="1"/>
  <c r="O351" i="1"/>
  <c r="O550" i="1"/>
  <c r="F318" i="11" s="1"/>
  <c r="O203" i="1"/>
  <c r="O154" i="1"/>
  <c r="O281" i="1"/>
  <c r="O806" i="1"/>
  <c r="F574" i="11" s="1"/>
  <c r="O553" i="1"/>
  <c r="O115" i="1"/>
  <c r="O585" i="1"/>
  <c r="O150" i="1"/>
  <c r="O437" i="1"/>
  <c r="O706" i="1"/>
  <c r="O701" i="1"/>
  <c r="O430" i="1"/>
  <c r="O426" i="1"/>
  <c r="F194" i="11" s="1"/>
  <c r="O765" i="1"/>
  <c r="O692" i="1"/>
  <c r="O360" i="1"/>
  <c r="O605" i="1"/>
  <c r="O419" i="1"/>
  <c r="O781" i="1"/>
  <c r="O371" i="1"/>
  <c r="O353" i="1"/>
  <c r="O566" i="1"/>
  <c r="F334" i="11" s="1"/>
  <c r="O201" i="1"/>
  <c r="O764" i="1"/>
  <c r="O66" i="1"/>
  <c r="O423" i="1"/>
  <c r="O240" i="1"/>
  <c r="O571" i="1"/>
  <c r="O181" i="1"/>
  <c r="O321" i="1"/>
  <c r="O265" i="1"/>
  <c r="O161" i="1"/>
  <c r="O95" i="1"/>
  <c r="O538" i="1"/>
  <c r="O617" i="1"/>
  <c r="O641" i="1"/>
  <c r="O661" i="1"/>
  <c r="O761" i="1"/>
  <c r="F529" i="11" s="1"/>
  <c r="O445" i="1"/>
  <c r="O60" i="1"/>
  <c r="O346" i="1"/>
  <c r="O810" i="1"/>
  <c r="O405" i="1"/>
  <c r="O184" i="1"/>
  <c r="O399" i="1"/>
  <c r="F167" i="11" s="1"/>
  <c r="O372" i="1"/>
  <c r="F140" i="11" s="1"/>
  <c r="O292" i="1"/>
  <c r="O298" i="1"/>
  <c r="O515" i="1"/>
  <c r="O457" i="1"/>
  <c r="O527" i="1"/>
  <c r="F295" i="11" s="1"/>
  <c r="O731" i="1"/>
  <c r="F499" i="11" s="1"/>
  <c r="O520" i="1"/>
  <c r="O749" i="1"/>
  <c r="O682" i="1"/>
  <c r="F450" i="11" s="1"/>
  <c r="O197" i="1"/>
  <c r="O404" i="1"/>
  <c r="F172" i="11" s="1"/>
  <c r="O341" i="1"/>
  <c r="F109" i="11" s="1"/>
  <c r="O454" i="1"/>
  <c r="F222" i="11" s="1"/>
  <c r="O778" i="1"/>
  <c r="F546" i="11" s="1"/>
  <c r="O610" i="1"/>
  <c r="O742" i="1"/>
  <c r="O665" i="1"/>
  <c r="O567" i="1"/>
  <c r="F335" i="11" s="1"/>
  <c r="O444" i="1"/>
  <c r="O582" i="1"/>
  <c r="O456" i="1"/>
  <c r="O737" i="1"/>
  <c r="O224" i="1"/>
  <c r="O581" i="1"/>
  <c r="O72" i="1"/>
  <c r="O561" i="1"/>
  <c r="O604" i="1"/>
  <c r="O228" i="1"/>
  <c r="O478" i="1"/>
  <c r="O226" i="1"/>
  <c r="O264" i="1"/>
  <c r="O615" i="1"/>
  <c r="O677" i="1"/>
  <c r="O421" i="1"/>
  <c r="O176" i="1"/>
  <c r="O597" i="1"/>
  <c r="O626" i="1"/>
  <c r="F394" i="11" s="1"/>
  <c r="O133" i="1"/>
  <c r="O280" i="1"/>
  <c r="O693" i="1"/>
  <c r="O155" i="1"/>
  <c r="O74" i="1"/>
  <c r="O465" i="1"/>
  <c r="F233" i="11" s="1"/>
  <c r="O255" i="1"/>
  <c r="O416" i="1"/>
  <c r="O502" i="1"/>
  <c r="O779" i="1"/>
  <c r="O623" i="1"/>
  <c r="F391" i="11" s="1"/>
  <c r="O718" i="1"/>
  <c r="O114" i="1"/>
  <c r="O347" i="1"/>
  <c r="O713" i="1"/>
  <c r="O104" i="1"/>
  <c r="O705" i="1"/>
  <c r="O629" i="1"/>
  <c r="O699" i="1"/>
  <c r="O467" i="1"/>
  <c r="O69" i="1"/>
  <c r="O675" i="1"/>
  <c r="O107" i="1"/>
  <c r="O141" i="1"/>
  <c r="O384" i="1"/>
  <c r="O797" i="1"/>
  <c r="F565" i="11" s="1"/>
  <c r="K535" i="11" l="1"/>
  <c r="A10" i="14"/>
  <c r="B10" i="14" s="1" a="1"/>
  <c r="B10" i="14" s="1"/>
  <c r="D10" i="14" s="1"/>
  <c r="H10" i="4"/>
  <c r="A11" i="4" a="1"/>
  <c r="A11" i="4" s="1"/>
  <c r="F32" i="11"/>
  <c r="K746" i="11"/>
  <c r="P47" i="1"/>
  <c r="G47" i="11" s="1"/>
  <c r="K47" i="11" s="1"/>
  <c r="F26" i="11"/>
  <c r="K514" i="11"/>
  <c r="P2" i="1"/>
  <c r="G2" i="11" s="1"/>
  <c r="K2" i="11" s="1"/>
  <c r="F2" i="11"/>
  <c r="K652" i="11"/>
  <c r="D3" i="4" a="1"/>
  <c r="F22" i="11"/>
  <c r="F23" i="11"/>
  <c r="D4" i="4" a="1"/>
  <c r="F13" i="11"/>
  <c r="D5" i="4" a="1"/>
  <c r="F49" i="11"/>
  <c r="G309" i="11"/>
  <c r="K309" i="11" s="1"/>
  <c r="G253" i="11"/>
  <c r="K253" i="11" s="1"/>
  <c r="G716" i="11"/>
  <c r="K716" i="11" s="1"/>
  <c r="G801" i="11"/>
  <c r="K801" i="11" s="1"/>
  <c r="G806" i="11"/>
  <c r="K806" i="11" s="1"/>
  <c r="F674" i="11"/>
  <c r="G190" i="11"/>
  <c r="K190" i="11" s="1"/>
  <c r="F594" i="11"/>
  <c r="G435" i="11"/>
  <c r="K435" i="11" s="1"/>
  <c r="G199" i="11"/>
  <c r="K199" i="11" s="1"/>
  <c r="G391" i="11"/>
  <c r="K391" i="11" s="1"/>
  <c r="G153" i="11"/>
  <c r="K153" i="11" s="1"/>
  <c r="G816" i="11"/>
  <c r="K816" i="11" s="1"/>
  <c r="G313" i="11"/>
  <c r="K313" i="11" s="1"/>
  <c r="G787" i="11"/>
  <c r="K787" i="11" s="1"/>
  <c r="G251" i="11"/>
  <c r="K251" i="11" s="1"/>
  <c r="G102" i="11"/>
  <c r="K102" i="11" s="1"/>
  <c r="F728" i="11"/>
  <c r="G26" i="11"/>
  <c r="K26" i="11" s="1"/>
  <c r="G492" i="11"/>
  <c r="K492" i="11" s="1"/>
  <c r="G793" i="11"/>
  <c r="K793" i="11" s="1"/>
  <c r="G107" i="11"/>
  <c r="K107" i="11" s="1"/>
  <c r="G756" i="11"/>
  <c r="K756" i="11" s="1"/>
  <c r="F760" i="11"/>
  <c r="F784" i="11"/>
  <c r="F711" i="11"/>
  <c r="F772" i="11"/>
  <c r="F795" i="11"/>
  <c r="F777" i="11"/>
  <c r="G760" i="11"/>
  <c r="K760" i="11" s="1"/>
  <c r="G394" i="11"/>
  <c r="K394" i="11" s="1"/>
  <c r="G814" i="11"/>
  <c r="K814" i="11" s="1"/>
  <c r="F806" i="11"/>
  <c r="F677" i="11"/>
  <c r="G550" i="11"/>
  <c r="K550" i="11" s="1"/>
  <c r="G472" i="11"/>
  <c r="K472" i="11" s="1"/>
  <c r="G207" i="11"/>
  <c r="K207" i="11" s="1"/>
  <c r="F790" i="11"/>
  <c r="G380" i="11"/>
  <c r="K380" i="11" s="1"/>
  <c r="G328" i="11"/>
  <c r="K328" i="11" s="1"/>
  <c r="G777" i="11"/>
  <c r="K777" i="11" s="1"/>
  <c r="G745" i="11"/>
  <c r="K745" i="11" s="1"/>
  <c r="G172" i="11"/>
  <c r="K172" i="11" s="1"/>
  <c r="G325" i="11"/>
  <c r="K325" i="11" s="1"/>
  <c r="F731" i="11"/>
  <c r="G667" i="11"/>
  <c r="K667" i="11" s="1"/>
  <c r="F596" i="11"/>
  <c r="F43" i="11"/>
  <c r="F24" i="11"/>
  <c r="P38" i="1"/>
  <c r="G38" i="11" s="1"/>
  <c r="K38" i="11" s="1"/>
  <c r="F19" i="11"/>
  <c r="P43" i="1"/>
  <c r="G803" i="11"/>
  <c r="K803" i="11" s="1"/>
  <c r="F5" i="11"/>
  <c r="F42" i="11"/>
  <c r="P41" i="1"/>
  <c r="G41" i="11" s="1"/>
  <c r="K41" i="11" s="1"/>
  <c r="F8" i="11"/>
  <c r="F7" i="11"/>
  <c r="F51" i="11"/>
  <c r="F15" i="11"/>
  <c r="P710" i="1"/>
  <c r="G711" i="11" s="1"/>
  <c r="K711" i="11" s="1"/>
  <c r="F40" i="11"/>
  <c r="P629" i="1"/>
  <c r="F630" i="11"/>
  <c r="P478" i="1"/>
  <c r="F479" i="11"/>
  <c r="P742" i="1"/>
  <c r="F743" i="11"/>
  <c r="P399" i="1"/>
  <c r="F400" i="11"/>
  <c r="P445" i="1"/>
  <c r="F446" i="11"/>
  <c r="P571" i="1"/>
  <c r="F572" i="11"/>
  <c r="P419" i="1"/>
  <c r="F420" i="11"/>
  <c r="P773" i="1"/>
  <c r="G774" i="11" s="1"/>
  <c r="K774" i="11" s="1"/>
  <c r="F774" i="11"/>
  <c r="P234" i="1"/>
  <c r="F235" i="11"/>
  <c r="P143" i="1"/>
  <c r="G144" i="11" s="1"/>
  <c r="K144" i="11" s="1"/>
  <c r="F144" i="11"/>
  <c r="P516" i="1"/>
  <c r="G284" i="11" s="1"/>
  <c r="K284" i="11" s="1"/>
  <c r="F517" i="11"/>
  <c r="P400" i="1"/>
  <c r="F401" i="11"/>
  <c r="P246" i="1"/>
  <c r="F247" i="11"/>
  <c r="P459" i="1"/>
  <c r="F460" i="11"/>
  <c r="P191" i="1"/>
  <c r="F192" i="11"/>
  <c r="P362" i="1"/>
  <c r="F363" i="11"/>
  <c r="P3" i="1"/>
  <c r="G592" i="11" s="1"/>
  <c r="K592" i="11" s="1"/>
  <c r="F3" i="11"/>
  <c r="P278" i="1"/>
  <c r="F279" i="11"/>
  <c r="P821" i="1"/>
  <c r="F822" i="11"/>
  <c r="P480" i="1"/>
  <c r="F481" i="11"/>
  <c r="P349" i="1"/>
  <c r="F350" i="11"/>
  <c r="P81" i="1"/>
  <c r="F82" i="11"/>
  <c r="P598" i="1"/>
  <c r="F599" i="11"/>
  <c r="P570" i="1"/>
  <c r="G338" i="11" s="1"/>
  <c r="K338" i="11" s="1"/>
  <c r="F571" i="11"/>
  <c r="P798" i="1"/>
  <c r="F799" i="11"/>
  <c r="P429" i="1"/>
  <c r="F430" i="11"/>
  <c r="P506" i="1"/>
  <c r="G274" i="11" s="1"/>
  <c r="K274" i="11" s="1"/>
  <c r="F507" i="11"/>
  <c r="P241" i="1"/>
  <c r="F242" i="11"/>
  <c r="P29" i="1"/>
  <c r="F29" i="11"/>
  <c r="P408" i="1"/>
  <c r="F409" i="11"/>
  <c r="P84" i="1"/>
  <c r="F85" i="11"/>
  <c r="P500" i="1"/>
  <c r="F501" i="11"/>
  <c r="P479" i="1"/>
  <c r="F480" i="11"/>
  <c r="P689" i="1"/>
  <c r="F690" i="11"/>
  <c r="P768" i="1"/>
  <c r="G769" i="11" s="1"/>
  <c r="K769" i="11" s="1"/>
  <c r="F769" i="11"/>
  <c r="P410" i="1"/>
  <c r="G411" i="11" s="1"/>
  <c r="K411" i="11" s="1"/>
  <c r="F411" i="11"/>
  <c r="P660" i="1"/>
  <c r="F661" i="11"/>
  <c r="P255" i="1"/>
  <c r="G256" i="11" s="1"/>
  <c r="K256" i="11" s="1"/>
  <c r="F256" i="11"/>
  <c r="P693" i="1"/>
  <c r="F694" i="11"/>
  <c r="P176" i="1"/>
  <c r="F177" i="11"/>
  <c r="P778" i="1"/>
  <c r="G546" i="11" s="1"/>
  <c r="K546" i="11" s="1"/>
  <c r="F779" i="11"/>
  <c r="P749" i="1"/>
  <c r="F750" i="11"/>
  <c r="G789" i="11"/>
  <c r="K789" i="11" s="1"/>
  <c r="P201" i="1"/>
  <c r="F202" i="11"/>
  <c r="P360" i="1"/>
  <c r="F361" i="11"/>
  <c r="P692" i="1"/>
  <c r="F693" i="11"/>
  <c r="P430" i="1"/>
  <c r="F431" i="11"/>
  <c r="P27" i="1"/>
  <c r="F27" i="11"/>
  <c r="P290" i="1"/>
  <c r="F291" i="11"/>
  <c r="P791" i="1"/>
  <c r="F792" i="11"/>
  <c r="P707" i="1"/>
  <c r="G708" i="11" s="1"/>
  <c r="K708" i="11" s="1"/>
  <c r="F708" i="11"/>
  <c r="P736" i="1"/>
  <c r="G737" i="11" s="1"/>
  <c r="K737" i="11" s="1"/>
  <c r="F737" i="11"/>
  <c r="F4" i="11"/>
  <c r="P518" i="1"/>
  <c r="G519" i="11" s="1"/>
  <c r="K519" i="11" s="1"/>
  <c r="F519" i="11"/>
  <c r="P168" i="1"/>
  <c r="F169" i="11"/>
  <c r="P809" i="1"/>
  <c r="F810" i="11"/>
  <c r="P688" i="1"/>
  <c r="F689" i="11"/>
  <c r="P237" i="1"/>
  <c r="F238" i="11"/>
  <c r="P412" i="1"/>
  <c r="F413" i="11"/>
  <c r="P635" i="1"/>
  <c r="G636" i="11" s="1"/>
  <c r="K636" i="11" s="1"/>
  <c r="F636" i="11"/>
  <c r="P11" i="1"/>
  <c r="F11" i="11"/>
  <c r="P140" i="1"/>
  <c r="F141" i="11"/>
  <c r="P756" i="1"/>
  <c r="F757" i="11"/>
  <c r="P667" i="1"/>
  <c r="F668" i="11"/>
  <c r="P231" i="1"/>
  <c r="F232" i="11"/>
  <c r="P726" i="1"/>
  <c r="G727" i="11" s="1"/>
  <c r="K727" i="11" s="1"/>
  <c r="F727" i="11"/>
  <c r="P508" i="1"/>
  <c r="G509" i="11" s="1"/>
  <c r="K509" i="11" s="1"/>
  <c r="F509" i="11"/>
  <c r="P245" i="1"/>
  <c r="F246" i="11"/>
  <c r="P382" i="1"/>
  <c r="F383" i="11"/>
  <c r="P721" i="1"/>
  <c r="F722" i="11"/>
  <c r="P492" i="1"/>
  <c r="F493" i="11"/>
  <c r="P652" i="1"/>
  <c r="F653" i="11"/>
  <c r="P558" i="1"/>
  <c r="F559" i="11"/>
  <c r="P743" i="1"/>
  <c r="F744" i="11"/>
  <c r="P509" i="1"/>
  <c r="F510" i="11"/>
  <c r="P12" i="1"/>
  <c r="F12" i="11"/>
  <c r="P569" i="1"/>
  <c r="G570" i="11" s="1"/>
  <c r="K570" i="11" s="1"/>
  <c r="F570" i="11"/>
  <c r="P276" i="1"/>
  <c r="G277" i="11" s="1"/>
  <c r="K277" i="11" s="1"/>
  <c r="F277" i="11"/>
  <c r="P683" i="1"/>
  <c r="F684" i="11"/>
  <c r="P272" i="1"/>
  <c r="G273" i="11" s="1"/>
  <c r="K273" i="11" s="1"/>
  <c r="F273" i="11"/>
  <c r="P98" i="1"/>
  <c r="F99" i="11"/>
  <c r="P442" i="1"/>
  <c r="G443" i="11" s="1"/>
  <c r="K443" i="11" s="1"/>
  <c r="F443" i="11"/>
  <c r="P20" i="1"/>
  <c r="G609" i="11" s="1"/>
  <c r="K609" i="11" s="1"/>
  <c r="F20" i="11"/>
  <c r="P396" i="1"/>
  <c r="G397" i="11" s="1"/>
  <c r="K397" i="11" s="1"/>
  <c r="F397" i="11"/>
  <c r="P669" i="1"/>
  <c r="G670" i="11" s="1"/>
  <c r="K670" i="11" s="1"/>
  <c r="F670" i="11"/>
  <c r="P304" i="1"/>
  <c r="F305" i="11"/>
  <c r="P470" i="1"/>
  <c r="G471" i="11" s="1"/>
  <c r="K471" i="11" s="1"/>
  <c r="F471" i="11"/>
  <c r="P431" i="1"/>
  <c r="F432" i="11"/>
  <c r="P530" i="1"/>
  <c r="F531" i="11"/>
  <c r="G272" i="11"/>
  <c r="K272" i="11" s="1"/>
  <c r="G669" i="11"/>
  <c r="K669" i="11" s="1"/>
  <c r="G475" i="11"/>
  <c r="K475" i="11" s="1"/>
  <c r="G158" i="11"/>
  <c r="K158" i="11" s="1"/>
  <c r="G193" i="11"/>
  <c r="K193" i="11" s="1"/>
  <c r="G233" i="11"/>
  <c r="K233" i="11" s="1"/>
  <c r="G452" i="11"/>
  <c r="K452" i="11" s="1"/>
  <c r="G704" i="11"/>
  <c r="K704" i="11" s="1"/>
  <c r="G395" i="11"/>
  <c r="K395" i="11" s="1"/>
  <c r="G7" i="11"/>
  <c r="K7" i="11" s="1"/>
  <c r="G217" i="11"/>
  <c r="K217" i="11" s="1"/>
  <c r="G692" i="11"/>
  <c r="K692" i="11" s="1"/>
  <c r="G262" i="11"/>
  <c r="K262" i="11" s="1"/>
  <c r="G408" i="11"/>
  <c r="K408" i="11" s="1"/>
  <c r="G312" i="11"/>
  <c r="K312" i="11" s="1"/>
  <c r="G588" i="11"/>
  <c r="K588" i="11" s="1"/>
  <c r="G736" i="11"/>
  <c r="K736" i="11" s="1"/>
  <c r="G376" i="11"/>
  <c r="K376" i="11" s="1"/>
  <c r="G208" i="11"/>
  <c r="K208" i="11" s="1"/>
  <c r="G817" i="11"/>
  <c r="K817" i="11" s="1"/>
  <c r="G79" i="11"/>
  <c r="K79" i="11" s="1"/>
  <c r="G377" i="11"/>
  <c r="K377" i="11" s="1"/>
  <c r="G148" i="11"/>
  <c r="K148" i="11" s="1"/>
  <c r="G594" i="11"/>
  <c r="K594" i="11" s="1"/>
  <c r="G487" i="11"/>
  <c r="K487" i="11" s="1"/>
  <c r="P465" i="1"/>
  <c r="F466" i="11"/>
  <c r="P280" i="1"/>
  <c r="F281" i="11"/>
  <c r="P421" i="1"/>
  <c r="F422" i="11"/>
  <c r="P561" i="1"/>
  <c r="F562" i="11"/>
  <c r="P665" i="1"/>
  <c r="F666" i="11"/>
  <c r="P16" i="1"/>
  <c r="F16" i="11"/>
  <c r="P437" i="1"/>
  <c r="G438" i="11" s="1"/>
  <c r="K438" i="11" s="1"/>
  <c r="F438" i="11"/>
  <c r="P553" i="1"/>
  <c r="F554" i="11"/>
  <c r="P424" i="1"/>
  <c r="F425" i="11"/>
  <c r="P812" i="1"/>
  <c r="G813" i="11" s="1"/>
  <c r="K813" i="11" s="1"/>
  <c r="F813" i="11"/>
  <c r="P803" i="1"/>
  <c r="F804" i="11"/>
  <c r="P728" i="1"/>
  <c r="F729" i="11"/>
  <c r="P685" i="1"/>
  <c r="G453" i="11" s="1"/>
  <c r="K453" i="11" s="1"/>
  <c r="F686" i="11"/>
  <c r="P121" i="1"/>
  <c r="F122" i="11"/>
  <c r="P690" i="1"/>
  <c r="F691" i="11"/>
  <c r="P44" i="1"/>
  <c r="G633" i="11" s="1"/>
  <c r="K633" i="11" s="1"/>
  <c r="F44" i="11"/>
  <c r="P366" i="1"/>
  <c r="F367" i="11"/>
  <c r="P50" i="1"/>
  <c r="G639" i="11" s="1"/>
  <c r="K639" i="11" s="1"/>
  <c r="F50" i="11"/>
  <c r="P628" i="1"/>
  <c r="G396" i="11" s="1"/>
  <c r="K396" i="11" s="1"/>
  <c r="F629" i="11"/>
  <c r="P461" i="1"/>
  <c r="G462" i="11" s="1"/>
  <c r="K462" i="11" s="1"/>
  <c r="F462" i="11"/>
  <c r="P286" i="1"/>
  <c r="F287" i="11"/>
  <c r="P574" i="1"/>
  <c r="F575" i="11"/>
  <c r="P126" i="1"/>
  <c r="F127" i="11"/>
  <c r="P551" i="1"/>
  <c r="F552" i="11"/>
  <c r="P314" i="1"/>
  <c r="F315" i="11"/>
  <c r="P601" i="1"/>
  <c r="F602" i="11"/>
  <c r="P65" i="1"/>
  <c r="F66" i="11"/>
  <c r="G785" i="11"/>
  <c r="K785" i="11" s="1"/>
  <c r="P53" i="1"/>
  <c r="F53" i="11"/>
  <c r="P606" i="1"/>
  <c r="F607" i="11"/>
  <c r="P146" i="1"/>
  <c r="F147" i="11"/>
  <c r="P205" i="1"/>
  <c r="F206" i="11"/>
  <c r="P717" i="1"/>
  <c r="G485" i="11" s="1"/>
  <c r="K485" i="11" s="1"/>
  <c r="F718" i="11"/>
  <c r="P10" i="1"/>
  <c r="F10" i="11"/>
  <c r="P330" i="1"/>
  <c r="F331" i="11"/>
  <c r="P320" i="1"/>
  <c r="F321" i="11"/>
  <c r="P68" i="1"/>
  <c r="F69" i="11"/>
  <c r="P344" i="1"/>
  <c r="G112" i="11" s="1"/>
  <c r="K112" i="11" s="1"/>
  <c r="F345" i="11"/>
  <c r="P583" i="1"/>
  <c r="G351" i="11" s="1"/>
  <c r="K351" i="11" s="1"/>
  <c r="F584" i="11"/>
  <c r="P822" i="1"/>
  <c r="F823" i="11"/>
  <c r="P467" i="1"/>
  <c r="F468" i="11"/>
  <c r="P107" i="1"/>
  <c r="F108" i="11"/>
  <c r="P705" i="1"/>
  <c r="F706" i="11"/>
  <c r="P416" i="1"/>
  <c r="F417" i="11"/>
  <c r="P626" i="1"/>
  <c r="F627" i="11"/>
  <c r="P264" i="1"/>
  <c r="F265" i="11"/>
  <c r="P581" i="1"/>
  <c r="F582" i="11"/>
  <c r="P737" i="1"/>
  <c r="F738" i="11"/>
  <c r="P610" i="1"/>
  <c r="F611" i="11"/>
  <c r="P298" i="1"/>
  <c r="F299" i="11"/>
  <c r="P566" i="1"/>
  <c r="G334" i="11" s="1"/>
  <c r="K334" i="11" s="1"/>
  <c r="F567" i="11"/>
  <c r="P765" i="1"/>
  <c r="F766" i="11"/>
  <c r="P701" i="1"/>
  <c r="G469" i="11" s="1"/>
  <c r="K469" i="11" s="1"/>
  <c r="F702" i="11"/>
  <c r="P150" i="1"/>
  <c r="F151" i="11"/>
  <c r="P806" i="1"/>
  <c r="G574" i="11" s="1"/>
  <c r="K574" i="11" s="1"/>
  <c r="F807" i="11"/>
  <c r="P596" i="1"/>
  <c r="F597" i="11"/>
  <c r="P297" i="1"/>
  <c r="G298" i="11" s="1"/>
  <c r="K298" i="11" s="1"/>
  <c r="F298" i="11"/>
  <c r="P782" i="1"/>
  <c r="F783" i="11"/>
  <c r="P70" i="1"/>
  <c r="F71" i="11"/>
  <c r="P422" i="1"/>
  <c r="F423" i="11"/>
  <c r="P135" i="1"/>
  <c r="F136" i="11"/>
  <c r="P34" i="1"/>
  <c r="F34" i="11"/>
  <c r="P235" i="1"/>
  <c r="F236" i="11"/>
  <c r="P548" i="1"/>
  <c r="G316" i="11" s="1"/>
  <c r="K316" i="11" s="1"/>
  <c r="F549" i="11"/>
  <c r="P514" i="1"/>
  <c r="G515" i="11" s="1"/>
  <c r="K515" i="11" s="1"/>
  <c r="F515" i="11"/>
  <c r="P541" i="1"/>
  <c r="F542" i="11"/>
  <c r="P686" i="1"/>
  <c r="F687" i="11"/>
  <c r="P625" i="1"/>
  <c r="F626" i="11"/>
  <c r="P698" i="1"/>
  <c r="G699" i="11" s="1"/>
  <c r="K699" i="11" s="1"/>
  <c r="F699" i="11"/>
  <c r="P359" i="1"/>
  <c r="G360" i="11" s="1"/>
  <c r="K360" i="11" s="1"/>
  <c r="F360" i="11"/>
  <c r="P305" i="1"/>
  <c r="F306" i="11"/>
  <c r="P97" i="1"/>
  <c r="F98" i="11"/>
  <c r="P48" i="1"/>
  <c r="F48" i="11"/>
  <c r="P697" i="1"/>
  <c r="G465" i="11" s="1"/>
  <c r="K465" i="11" s="1"/>
  <c r="F698" i="11"/>
  <c r="P603" i="1"/>
  <c r="G371" i="11" s="1"/>
  <c r="K371" i="11" s="1"/>
  <c r="F604" i="11"/>
  <c r="P460" i="1"/>
  <c r="G461" i="11" s="1"/>
  <c r="K461" i="11" s="1"/>
  <c r="F461" i="11"/>
  <c r="P557" i="1"/>
  <c r="G558" i="11" s="1"/>
  <c r="K558" i="11" s="1"/>
  <c r="F558" i="11"/>
  <c r="P83" i="1"/>
  <c r="F84" i="11"/>
  <c r="P328" i="1"/>
  <c r="F329" i="11"/>
  <c r="P631" i="1"/>
  <c r="G632" i="11" s="1"/>
  <c r="K632" i="11" s="1"/>
  <c r="F632" i="11"/>
  <c r="P368" i="1"/>
  <c r="F369" i="11"/>
  <c r="P695" i="1"/>
  <c r="F696" i="11"/>
  <c r="P418" i="1"/>
  <c r="F419" i="11"/>
  <c r="P531" i="1"/>
  <c r="F532" i="11"/>
  <c r="P270" i="1"/>
  <c r="G271" i="11" s="1"/>
  <c r="K271" i="11" s="1"/>
  <c r="F271" i="11"/>
  <c r="P413" i="1"/>
  <c r="G414" i="11" s="1"/>
  <c r="K414" i="11" s="1"/>
  <c r="F414" i="11"/>
  <c r="P182" i="1"/>
  <c r="F183" i="11"/>
  <c r="G788" i="11"/>
  <c r="K788" i="11" s="1"/>
  <c r="P811" i="1"/>
  <c r="F812" i="11"/>
  <c r="G809" i="11"/>
  <c r="K809" i="11" s="1"/>
  <c r="G772" i="11"/>
  <c r="K772" i="11" s="1"/>
  <c r="G167" i="11"/>
  <c r="K167" i="11" s="1"/>
  <c r="G402" i="11"/>
  <c r="K402" i="11" s="1"/>
  <c r="G470" i="11"/>
  <c r="K470" i="11" s="1"/>
  <c r="G591" i="11"/>
  <c r="K591" i="11" s="1"/>
  <c r="G258" i="11"/>
  <c r="K258" i="11" s="1"/>
  <c r="G94" i="11"/>
  <c r="K94" i="11" s="1"/>
  <c r="G499" i="11"/>
  <c r="K499" i="11" s="1"/>
  <c r="G170" i="11"/>
  <c r="K170" i="11" s="1"/>
  <c r="G341" i="11"/>
  <c r="K341" i="11" s="1"/>
  <c r="G32" i="11"/>
  <c r="K32" i="11" s="1"/>
  <c r="G674" i="11"/>
  <c r="K674" i="11" s="1"/>
  <c r="G556" i="11"/>
  <c r="K556" i="11" s="1"/>
  <c r="G407" i="11"/>
  <c r="K407" i="11" s="1"/>
  <c r="G506" i="11"/>
  <c r="K506" i="11" s="1"/>
  <c r="G340" i="11"/>
  <c r="K340" i="11" s="1"/>
  <c r="G495" i="11"/>
  <c r="K495" i="11" s="1"/>
  <c r="G573" i="11"/>
  <c r="K573" i="11" s="1"/>
  <c r="G19" i="11"/>
  <c r="K19" i="11" s="1"/>
  <c r="G68" i="11"/>
  <c r="K68" i="11" s="1"/>
  <c r="G13" i="11"/>
  <c r="K13" i="11" s="1"/>
  <c r="G310" i="11"/>
  <c r="K310" i="11" s="1"/>
  <c r="G355" i="11"/>
  <c r="K355" i="11" s="1"/>
  <c r="G758" i="11"/>
  <c r="K758" i="11" s="1"/>
  <c r="G442" i="11"/>
  <c r="K442" i="11" s="1"/>
  <c r="G640" i="11"/>
  <c r="K640" i="11" s="1"/>
  <c r="G120" i="11"/>
  <c r="K120" i="11" s="1"/>
  <c r="G250" i="11"/>
  <c r="K250" i="11" s="1"/>
  <c r="G117" i="11"/>
  <c r="K117" i="11" s="1"/>
  <c r="P141" i="1"/>
  <c r="F142" i="11"/>
  <c r="P675" i="1"/>
  <c r="F676" i="11"/>
  <c r="P623" i="1"/>
  <c r="F624" i="11"/>
  <c r="P133" i="1"/>
  <c r="F134" i="11"/>
  <c r="P72" i="1"/>
  <c r="F73" i="11"/>
  <c r="P346" i="1"/>
  <c r="G347" i="11" s="1"/>
  <c r="K347" i="11" s="1"/>
  <c r="F347" i="11"/>
  <c r="P761" i="1"/>
  <c r="G762" i="11" s="1"/>
  <c r="K762" i="11" s="1"/>
  <c r="F762" i="11"/>
  <c r="P641" i="1"/>
  <c r="F642" i="11"/>
  <c r="P240" i="1"/>
  <c r="F241" i="11"/>
  <c r="P353" i="1"/>
  <c r="F354" i="11"/>
  <c r="P281" i="1"/>
  <c r="G49" i="11" s="1"/>
  <c r="K49" i="11" s="1"/>
  <c r="F282" i="11"/>
  <c r="P87" i="1"/>
  <c r="F88" i="11"/>
  <c r="P529" i="1"/>
  <c r="G297" i="11" s="1"/>
  <c r="K297" i="11" s="1"/>
  <c r="F530" i="11"/>
  <c r="P524" i="1"/>
  <c r="F525" i="11"/>
  <c r="P102" i="1"/>
  <c r="F103" i="11"/>
  <c r="P167" i="1"/>
  <c r="F168" i="11"/>
  <c r="P209" i="1"/>
  <c r="F210" i="11"/>
  <c r="P388" i="1"/>
  <c r="F389" i="11"/>
  <c r="P196" i="1"/>
  <c r="F197" i="11"/>
  <c r="P702" i="1"/>
  <c r="F703" i="11"/>
  <c r="P319" i="1"/>
  <c r="F320" i="11"/>
  <c r="P94" i="1"/>
  <c r="F95" i="11"/>
  <c r="P446" i="1"/>
  <c r="F447" i="11"/>
  <c r="P137" i="1"/>
  <c r="F138" i="11"/>
  <c r="P303" i="1"/>
  <c r="F304" i="11"/>
  <c r="P659" i="1"/>
  <c r="F660" i="11"/>
  <c r="P453" i="1"/>
  <c r="F454" i="11"/>
  <c r="P674" i="1"/>
  <c r="F675" i="11"/>
  <c r="P620" i="1"/>
  <c r="G621" i="11" s="1"/>
  <c r="K621" i="11" s="1"/>
  <c r="F621" i="11"/>
  <c r="P378" i="1"/>
  <c r="G146" i="11" s="1"/>
  <c r="K146" i="11" s="1"/>
  <c r="F379" i="11"/>
  <c r="P720" i="1"/>
  <c r="F721" i="11"/>
  <c r="P576" i="1"/>
  <c r="G344" i="11" s="1"/>
  <c r="K344" i="11" s="1"/>
  <c r="F577" i="11"/>
  <c r="G747" i="11"/>
  <c r="K747" i="11" s="1"/>
  <c r="P580" i="1"/>
  <c r="F581" i="11"/>
  <c r="P594" i="1"/>
  <c r="F595" i="11"/>
  <c r="P448" i="1"/>
  <c r="F449" i="11"/>
  <c r="P377" i="1"/>
  <c r="F378" i="11"/>
  <c r="P455" i="1"/>
  <c r="G456" i="11" s="1"/>
  <c r="K456" i="11" s="1"/>
  <c r="F456" i="11"/>
  <c r="P99" i="1"/>
  <c r="F100" i="11"/>
  <c r="P687" i="1"/>
  <c r="F688" i="11"/>
  <c r="P254" i="1"/>
  <c r="G255" i="11" s="1"/>
  <c r="K255" i="11" s="1"/>
  <c r="F255" i="11"/>
  <c r="P222" i="1"/>
  <c r="F223" i="11"/>
  <c r="P536" i="1"/>
  <c r="F537" i="11"/>
  <c r="G820" i="11"/>
  <c r="K820" i="11" s="1"/>
  <c r="P21" i="1"/>
  <c r="F21" i="11"/>
  <c r="P159" i="1"/>
  <c r="F160" i="11"/>
  <c r="P599" i="1"/>
  <c r="F600" i="11"/>
  <c r="P597" i="1"/>
  <c r="F598" i="11"/>
  <c r="P677" i="1"/>
  <c r="F678" i="11"/>
  <c r="P615" i="1"/>
  <c r="F616" i="11"/>
  <c r="P226" i="1"/>
  <c r="F227" i="11"/>
  <c r="P520" i="1"/>
  <c r="G288" i="11" s="1"/>
  <c r="K288" i="11" s="1"/>
  <c r="F521" i="11"/>
  <c r="P731" i="1"/>
  <c r="F732" i="11"/>
  <c r="P527" i="1"/>
  <c r="G528" i="11" s="1"/>
  <c r="K528" i="11" s="1"/>
  <c r="F528" i="11"/>
  <c r="P617" i="1"/>
  <c r="G618" i="11" s="1"/>
  <c r="K618" i="11" s="1"/>
  <c r="F618" i="11"/>
  <c r="P423" i="1"/>
  <c r="F424" i="11"/>
  <c r="P706" i="1"/>
  <c r="F707" i="11"/>
  <c r="P154" i="1"/>
  <c r="G155" i="11" s="1"/>
  <c r="K155" i="11" s="1"/>
  <c r="F155" i="11"/>
  <c r="P523" i="1"/>
  <c r="G524" i="11" s="1"/>
  <c r="K524" i="11" s="1"/>
  <c r="F524" i="11"/>
  <c r="P575" i="1"/>
  <c r="F576" i="11"/>
  <c r="P592" i="1"/>
  <c r="F593" i="11"/>
  <c r="P103" i="1"/>
  <c r="F104" i="11"/>
  <c r="P634" i="1"/>
  <c r="F635" i="11"/>
  <c r="P381" i="1"/>
  <c r="G149" i="11" s="1"/>
  <c r="K149" i="11" s="1"/>
  <c r="F382" i="11"/>
  <c r="P118" i="1"/>
  <c r="F119" i="11"/>
  <c r="P387" i="1"/>
  <c r="G388" i="11" s="1"/>
  <c r="K388" i="11" s="1"/>
  <c r="F388" i="11"/>
  <c r="P436" i="1"/>
  <c r="G437" i="11" s="1"/>
  <c r="K437" i="11" s="1"/>
  <c r="F437" i="11"/>
  <c r="P144" i="1"/>
  <c r="F145" i="11"/>
  <c r="P289" i="1"/>
  <c r="G290" i="11" s="1"/>
  <c r="K290" i="11" s="1"/>
  <c r="F290" i="11"/>
  <c r="P62" i="1"/>
  <c r="F62" i="11"/>
  <c r="P678" i="1"/>
  <c r="F679" i="11"/>
  <c r="P586" i="1"/>
  <c r="F587" i="11"/>
  <c r="P653" i="1"/>
  <c r="F654" i="11"/>
  <c r="P164" i="1"/>
  <c r="F165" i="11"/>
  <c r="P275" i="1"/>
  <c r="F276" i="11"/>
  <c r="P646" i="1"/>
  <c r="F647" i="11"/>
  <c r="P318" i="1"/>
  <c r="F319" i="11"/>
  <c r="P348" i="1"/>
  <c r="F349" i="11"/>
  <c r="P563" i="1"/>
  <c r="F564" i="11"/>
  <c r="P504" i="1"/>
  <c r="F505" i="11"/>
  <c r="P91" i="1"/>
  <c r="F92" i="11"/>
  <c r="P588" i="1"/>
  <c r="G356" i="11" s="1"/>
  <c r="K356" i="11" s="1"/>
  <c r="F589" i="11"/>
  <c r="P364" i="1"/>
  <c r="F365" i="11"/>
  <c r="P132" i="1"/>
  <c r="F133" i="11"/>
  <c r="P766" i="1"/>
  <c r="G767" i="11" s="1"/>
  <c r="K767" i="11" s="1"/>
  <c r="F767" i="11"/>
  <c r="P613" i="1"/>
  <c r="G381" i="11" s="1"/>
  <c r="K381" i="11" s="1"/>
  <c r="F614" i="11"/>
  <c r="P472" i="1"/>
  <c r="F473" i="11"/>
  <c r="G77" i="11"/>
  <c r="K77" i="11" s="1"/>
  <c r="G628" i="11"/>
  <c r="K628" i="11" s="1"/>
  <c r="G74" i="11"/>
  <c r="K74" i="11" s="1"/>
  <c r="G203" i="11"/>
  <c r="K203" i="11" s="1"/>
  <c r="G263" i="11"/>
  <c r="K263" i="11" s="1"/>
  <c r="G538" i="11"/>
  <c r="K538" i="11" s="1"/>
  <c r="G101" i="11"/>
  <c r="K101" i="11" s="1"/>
  <c r="G731" i="11"/>
  <c r="K731" i="11" s="1"/>
  <c r="G59" i="11"/>
  <c r="K59" i="11" s="1"/>
  <c r="G364" i="11"/>
  <c r="K364" i="11" s="1"/>
  <c r="G264" i="11"/>
  <c r="K264" i="11" s="1"/>
  <c r="G610" i="11"/>
  <c r="K610" i="11" s="1"/>
  <c r="G710" i="11"/>
  <c r="K710" i="11" s="1"/>
  <c r="G778" i="11"/>
  <c r="K778" i="11" s="1"/>
  <c r="G174" i="11"/>
  <c r="K174" i="11" s="1"/>
  <c r="G323" i="11"/>
  <c r="K323" i="11" s="1"/>
  <c r="G150" i="11"/>
  <c r="K150" i="11" s="1"/>
  <c r="G415" i="11"/>
  <c r="K415" i="11" s="1"/>
  <c r="G228" i="11"/>
  <c r="K228" i="11" s="1"/>
  <c r="G51" i="11"/>
  <c r="K51" i="11" s="1"/>
  <c r="G86" i="11"/>
  <c r="K86" i="11" s="1"/>
  <c r="G106" i="11"/>
  <c r="K106" i="11" s="1"/>
  <c r="P699" i="1"/>
  <c r="F700" i="11"/>
  <c r="P104" i="1"/>
  <c r="G105" i="11" s="1"/>
  <c r="K105" i="11" s="1"/>
  <c r="F105" i="11"/>
  <c r="P779" i="1"/>
  <c r="G547" i="11" s="1"/>
  <c r="K547" i="11" s="1"/>
  <c r="F780" i="11"/>
  <c r="P74" i="1"/>
  <c r="F75" i="11"/>
  <c r="P228" i="1"/>
  <c r="F229" i="11"/>
  <c r="P224" i="1"/>
  <c r="F225" i="11"/>
  <c r="P456" i="1"/>
  <c r="F457" i="11"/>
  <c r="G794" i="11"/>
  <c r="K794" i="11" s="1"/>
  <c r="P184" i="1"/>
  <c r="F185" i="11"/>
  <c r="F64" i="11"/>
  <c r="P66" i="1"/>
  <c r="F67" i="11"/>
  <c r="P605" i="1"/>
  <c r="F606" i="11"/>
  <c r="P214" i="1"/>
  <c r="F215" i="11"/>
  <c r="P77" i="1"/>
  <c r="F78" i="11"/>
  <c r="P785" i="1"/>
  <c r="G786" i="11" s="1"/>
  <c r="K786" i="11" s="1"/>
  <c r="F786" i="11"/>
  <c r="P525" i="1"/>
  <c r="F526" i="11"/>
  <c r="P52" i="1"/>
  <c r="G641" i="11" s="1"/>
  <c r="K641" i="11" s="1"/>
  <c r="F52" i="11"/>
  <c r="P233" i="1"/>
  <c r="G234" i="11" s="1"/>
  <c r="K234" i="11" s="1"/>
  <c r="F234" i="11"/>
  <c r="P109" i="1"/>
  <c r="F110" i="11"/>
  <c r="P817" i="1"/>
  <c r="F818" i="11"/>
  <c r="P295" i="1"/>
  <c r="G296" i="11" s="1"/>
  <c r="K296" i="11" s="1"/>
  <c r="F296" i="11"/>
  <c r="P466" i="1"/>
  <c r="F467" i="11"/>
  <c r="P799" i="1"/>
  <c r="F800" i="11"/>
  <c r="P409" i="1"/>
  <c r="F410" i="11"/>
  <c r="P775" i="1"/>
  <c r="G776" i="11" s="1"/>
  <c r="K776" i="11" s="1"/>
  <c r="F776" i="11"/>
  <c r="P433" i="1"/>
  <c r="F434" i="11"/>
  <c r="P656" i="1"/>
  <c r="F657" i="11"/>
  <c r="P648" i="1"/>
  <c r="F649" i="11"/>
  <c r="P600" i="1"/>
  <c r="F601" i="11"/>
  <c r="P31" i="1"/>
  <c r="F31" i="11"/>
  <c r="P129" i="1"/>
  <c r="F130" i="11"/>
  <c r="P259" i="1"/>
  <c r="F260" i="11"/>
  <c r="P361" i="1"/>
  <c r="G129" i="11" s="1"/>
  <c r="K129" i="11" s="1"/>
  <c r="F362" i="11"/>
  <c r="P90" i="1"/>
  <c r="F91" i="11"/>
  <c r="P772" i="1"/>
  <c r="G773" i="11" s="1"/>
  <c r="K773" i="11" s="1"/>
  <c r="F773" i="11"/>
  <c r="P302" i="1"/>
  <c r="F303" i="11"/>
  <c r="P130" i="1"/>
  <c r="G131" i="11" s="1"/>
  <c r="K131" i="11" s="1"/>
  <c r="F131" i="11"/>
  <c r="P45" i="1"/>
  <c r="G634" i="11" s="1"/>
  <c r="K634" i="11" s="1"/>
  <c r="F45" i="11"/>
  <c r="P215" i="1"/>
  <c r="F216" i="11"/>
  <c r="P80" i="1"/>
  <c r="F81" i="11"/>
  <c r="P127" i="1"/>
  <c r="F128" i="11"/>
  <c r="P46" i="1"/>
  <c r="F46" i="11"/>
  <c r="P285" i="1"/>
  <c r="F286" i="11"/>
  <c r="P282" i="1"/>
  <c r="F283" i="11"/>
  <c r="P507" i="1"/>
  <c r="F508" i="11"/>
  <c r="P616" i="1"/>
  <c r="F617" i="11"/>
  <c r="P682" i="1"/>
  <c r="F683" i="11"/>
  <c r="P25" i="1"/>
  <c r="F25" i="11"/>
  <c r="P405" i="1"/>
  <c r="G173" i="11" s="1"/>
  <c r="K173" i="11" s="1"/>
  <c r="F406" i="11"/>
  <c r="P538" i="1"/>
  <c r="F539" i="11"/>
  <c r="G802" i="11"/>
  <c r="K802" i="11" s="1"/>
  <c r="P181" i="1"/>
  <c r="F182" i="11"/>
  <c r="P385" i="1"/>
  <c r="F386" i="11"/>
  <c r="P247" i="1"/>
  <c r="G15" i="11" s="1"/>
  <c r="K15" i="11" s="1"/>
  <c r="F248" i="11"/>
  <c r="P758" i="1"/>
  <c r="F759" i="11"/>
  <c r="P636" i="1"/>
  <c r="G637" i="11" s="1"/>
  <c r="K637" i="11" s="1"/>
  <c r="F637" i="11"/>
  <c r="P325" i="1"/>
  <c r="F326" i="11"/>
  <c r="P162" i="1"/>
  <c r="G163" i="11" s="1"/>
  <c r="K163" i="11" s="1"/>
  <c r="F163" i="11"/>
  <c r="P386" i="1"/>
  <c r="G387" i="11" s="1"/>
  <c r="K387" i="11" s="1"/>
  <c r="F387" i="11"/>
  <c r="P307" i="1"/>
  <c r="F308" i="11"/>
  <c r="P734" i="1"/>
  <c r="F735" i="11"/>
  <c r="P58" i="1"/>
  <c r="F58" i="11"/>
  <c r="P647" i="1"/>
  <c r="F648" i="11"/>
  <c r="P89" i="1"/>
  <c r="F90" i="11"/>
  <c r="P183" i="1"/>
  <c r="F184" i="11"/>
  <c r="P212" i="1"/>
  <c r="F213" i="11"/>
  <c r="P611" i="1"/>
  <c r="F612" i="11"/>
  <c r="P218" i="1"/>
  <c r="F219" i="11"/>
  <c r="P120" i="1"/>
  <c r="F121" i="11"/>
  <c r="P539" i="1"/>
  <c r="G540" i="11" s="1"/>
  <c r="K540" i="11" s="1"/>
  <c r="F540" i="11"/>
  <c r="P780" i="1"/>
  <c r="F781" i="11"/>
  <c r="P679" i="1"/>
  <c r="F680" i="11"/>
  <c r="P267" i="1"/>
  <c r="F268" i="11"/>
  <c r="P556" i="1"/>
  <c r="G324" i="11" s="1"/>
  <c r="K324" i="11" s="1"/>
  <c r="F557" i="11"/>
  <c r="P151" i="1"/>
  <c r="F152" i="11"/>
  <c r="P495" i="1"/>
  <c r="G496" i="11" s="1"/>
  <c r="K496" i="11" s="1"/>
  <c r="F496" i="11"/>
  <c r="P367" i="1"/>
  <c r="G135" i="11" s="1"/>
  <c r="K135" i="11" s="1"/>
  <c r="F368" i="11"/>
  <c r="P194" i="1"/>
  <c r="F195" i="11"/>
  <c r="P256" i="1"/>
  <c r="G257" i="11" s="1"/>
  <c r="K257" i="11" s="1"/>
  <c r="F257" i="11"/>
  <c r="P428" i="1"/>
  <c r="G196" i="11" s="1"/>
  <c r="K196" i="11" s="1"/>
  <c r="F429" i="11"/>
  <c r="P637" i="1"/>
  <c r="F638" i="11"/>
  <c r="P30" i="1"/>
  <c r="F30" i="11"/>
  <c r="P274" i="1"/>
  <c r="G275" i="11" s="1"/>
  <c r="K275" i="11" s="1"/>
  <c r="F275" i="11"/>
  <c r="P310" i="1"/>
  <c r="F311" i="11"/>
  <c r="P450" i="1"/>
  <c r="G451" i="11" s="1"/>
  <c r="K451" i="11" s="1"/>
  <c r="F451" i="11"/>
  <c r="P443" i="1"/>
  <c r="G444" i="11" s="1"/>
  <c r="K444" i="11" s="1"/>
  <c r="F444" i="11"/>
  <c r="P342" i="1"/>
  <c r="G343" i="11" s="1"/>
  <c r="K343" i="11" s="1"/>
  <c r="F343" i="11"/>
  <c r="G805" i="11"/>
  <c r="K805" i="11" s="1"/>
  <c r="G218" i="11"/>
  <c r="K218" i="11" s="1"/>
  <c r="G314" i="11"/>
  <c r="K314" i="11" s="1"/>
  <c r="G484" i="11"/>
  <c r="K484" i="11" s="1"/>
  <c r="G226" i="11"/>
  <c r="K226" i="11" s="1"/>
  <c r="G536" i="11"/>
  <c r="K536" i="11" s="1"/>
  <c r="G114" i="11"/>
  <c r="K114" i="11" s="1"/>
  <c r="G137" i="11"/>
  <c r="K137" i="11" s="1"/>
  <c r="G494" i="11"/>
  <c r="K494" i="11" s="1"/>
  <c r="G209" i="11"/>
  <c r="K209" i="11" s="1"/>
  <c r="G113" i="11"/>
  <c r="K113" i="11" s="1"/>
  <c r="G294" i="11"/>
  <c r="K294" i="11" s="1"/>
  <c r="G359" i="11"/>
  <c r="K359" i="11" s="1"/>
  <c r="G339" i="11"/>
  <c r="K339" i="11" s="1"/>
  <c r="G685" i="11"/>
  <c r="K685" i="11" s="1"/>
  <c r="G289" i="11"/>
  <c r="K289" i="11" s="1"/>
  <c r="G623" i="11"/>
  <c r="K623" i="11" s="1"/>
  <c r="G553" i="11"/>
  <c r="K553" i="11" s="1"/>
  <c r="G8" i="11"/>
  <c r="K8" i="11" s="1"/>
  <c r="G36" i="11"/>
  <c r="K36" i="11" s="1"/>
  <c r="G118" i="11"/>
  <c r="K118" i="11" s="1"/>
  <c r="G301" i="11"/>
  <c r="K301" i="11" s="1"/>
  <c r="G477" i="11"/>
  <c r="K477" i="11" s="1"/>
  <c r="G450" i="11"/>
  <c r="K450" i="11" s="1"/>
  <c r="G161" i="11"/>
  <c r="K161" i="11" s="1"/>
  <c r="G590" i="11"/>
  <c r="K590" i="11" s="1"/>
  <c r="G625" i="11"/>
  <c r="K625" i="11" s="1"/>
  <c r="G545" i="11"/>
  <c r="K545" i="11" s="1"/>
  <c r="G439" i="11"/>
  <c r="K439" i="11" s="1"/>
  <c r="P502" i="1"/>
  <c r="F503" i="11"/>
  <c r="P567" i="1"/>
  <c r="G335" i="11" s="1"/>
  <c r="K335" i="11" s="1"/>
  <c r="F568" i="11"/>
  <c r="P810" i="1"/>
  <c r="G811" i="11" s="1"/>
  <c r="K811" i="11" s="1"/>
  <c r="F811" i="11"/>
  <c r="P60" i="1"/>
  <c r="F60" i="11"/>
  <c r="P265" i="1"/>
  <c r="F266" i="11"/>
  <c r="P764" i="1"/>
  <c r="F765" i="11"/>
  <c r="P203" i="1"/>
  <c r="F204" i="11"/>
  <c r="P351" i="1"/>
  <c r="F352" i="11"/>
  <c r="P511" i="1"/>
  <c r="F512" i="11"/>
  <c r="P301" i="1"/>
  <c r="F302" i="11"/>
  <c r="P774" i="1"/>
  <c r="F775" i="11"/>
  <c r="P248" i="1"/>
  <c r="F249" i="11"/>
  <c r="P335" i="1"/>
  <c r="F336" i="11"/>
  <c r="P762" i="1"/>
  <c r="F763" i="11"/>
  <c r="P723" i="1"/>
  <c r="G491" i="11" s="1"/>
  <c r="K491" i="11" s="1"/>
  <c r="F724" i="11"/>
  <c r="P729" i="1"/>
  <c r="G497" i="11" s="1"/>
  <c r="K497" i="11" s="1"/>
  <c r="F730" i="11"/>
  <c r="P578" i="1"/>
  <c r="G346" i="11" s="1"/>
  <c r="K346" i="11" s="1"/>
  <c r="F579" i="11"/>
  <c r="P462" i="1"/>
  <c r="G230" i="11" s="1"/>
  <c r="K230" i="11" s="1"/>
  <c r="F463" i="11"/>
  <c r="G715" i="11"/>
  <c r="K715" i="11" s="1"/>
  <c r="P672" i="1"/>
  <c r="G673" i="11" s="1"/>
  <c r="K673" i="11" s="1"/>
  <c r="F673" i="11"/>
  <c r="P266" i="1"/>
  <c r="F267" i="11"/>
  <c r="P79" i="1"/>
  <c r="F80" i="11"/>
  <c r="P607" i="1"/>
  <c r="F608" i="11"/>
  <c r="P411" i="1"/>
  <c r="G179" i="11" s="1"/>
  <c r="K179" i="11" s="1"/>
  <c r="F412" i="11"/>
  <c r="P432" i="1"/>
  <c r="G200" i="11" s="1"/>
  <c r="K200" i="11" s="1"/>
  <c r="F433" i="11"/>
  <c r="P820" i="1"/>
  <c r="G821" i="11" s="1"/>
  <c r="K821" i="11" s="1"/>
  <c r="F821" i="11"/>
  <c r="P110" i="1"/>
  <c r="F111" i="11"/>
  <c r="P383" i="1"/>
  <c r="F384" i="11"/>
  <c r="P200" i="1"/>
  <c r="G201" i="11" s="1"/>
  <c r="K201" i="11" s="1"/>
  <c r="F201" i="11"/>
  <c r="P316" i="1"/>
  <c r="F317" i="11"/>
  <c r="P577" i="1"/>
  <c r="F578" i="11"/>
  <c r="P748" i="1"/>
  <c r="F749" i="11"/>
  <c r="P156" i="1"/>
  <c r="G157" i="11" s="1"/>
  <c r="K157" i="11" s="1"/>
  <c r="F157" i="11"/>
  <c r="P725" i="1"/>
  <c r="F726" i="11"/>
  <c r="P357" i="1"/>
  <c r="G125" i="11" s="1"/>
  <c r="K125" i="11" s="1"/>
  <c r="F358" i="11"/>
  <c r="P621" i="1"/>
  <c r="F622" i="11"/>
  <c r="P547" i="1"/>
  <c r="F548" i="11"/>
  <c r="P795" i="1"/>
  <c r="G796" i="11" s="1"/>
  <c r="K796" i="11" s="1"/>
  <c r="F796" i="11"/>
  <c r="P501" i="1"/>
  <c r="G269" i="11" s="1"/>
  <c r="K269" i="11" s="1"/>
  <c r="F502" i="11"/>
  <c r="P356" i="1"/>
  <c r="G357" i="11" s="1"/>
  <c r="K357" i="11" s="1"/>
  <c r="F357" i="11"/>
  <c r="P752" i="1"/>
  <c r="G520" i="11" s="1"/>
  <c r="K520" i="11" s="1"/>
  <c r="F753" i="11"/>
  <c r="P417" i="1"/>
  <c r="F418" i="11"/>
  <c r="P187" i="1"/>
  <c r="F188" i="11"/>
  <c r="P512" i="1"/>
  <c r="G280" i="11" s="1"/>
  <c r="K280" i="11" s="1"/>
  <c r="F513" i="11"/>
  <c r="P384" i="1"/>
  <c r="G385" i="11" s="1"/>
  <c r="K385" i="11" s="1"/>
  <c r="F385" i="11"/>
  <c r="P713" i="1"/>
  <c r="G714" i="11" s="1"/>
  <c r="K714" i="11" s="1"/>
  <c r="F714" i="11"/>
  <c r="P797" i="1"/>
  <c r="G565" i="11" s="1"/>
  <c r="K565" i="11" s="1"/>
  <c r="F798" i="11"/>
  <c r="P69" i="1"/>
  <c r="F70" i="11"/>
  <c r="P347" i="1"/>
  <c r="F348" i="11"/>
  <c r="P718" i="1"/>
  <c r="F719" i="11"/>
  <c r="P28" i="1"/>
  <c r="F28" i="11"/>
  <c r="G733" i="11"/>
  <c r="K733" i="11" s="1"/>
  <c r="P582" i="1"/>
  <c r="F583" i="11"/>
  <c r="P454" i="1"/>
  <c r="F455" i="11"/>
  <c r="P404" i="1"/>
  <c r="F405" i="11"/>
  <c r="P457" i="1"/>
  <c r="G458" i="11" s="1"/>
  <c r="K458" i="11" s="1"/>
  <c r="F458" i="11"/>
  <c r="P661" i="1"/>
  <c r="F662" i="11"/>
  <c r="P585" i="1"/>
  <c r="F586" i="11"/>
  <c r="P550" i="1"/>
  <c r="G318" i="11" s="1"/>
  <c r="K318" i="11" s="1"/>
  <c r="F551" i="11"/>
  <c r="P175" i="1"/>
  <c r="F176" i="11"/>
  <c r="P814" i="1"/>
  <c r="F815" i="11"/>
  <c r="P415" i="1"/>
  <c r="F416" i="11"/>
  <c r="P17" i="1"/>
  <c r="F17" i="11"/>
  <c r="P269" i="1"/>
  <c r="F270" i="11"/>
  <c r="P138" i="1"/>
  <c r="F139" i="11"/>
  <c r="P559" i="1"/>
  <c r="F560" i="11"/>
  <c r="P190" i="1"/>
  <c r="G191" i="11" s="1"/>
  <c r="K191" i="11" s="1"/>
  <c r="F191" i="11"/>
  <c r="P722" i="1"/>
  <c r="G490" i="11" s="1"/>
  <c r="K490" i="11" s="1"/>
  <c r="F723" i="11"/>
  <c r="P562" i="1"/>
  <c r="G563" i="11" s="1"/>
  <c r="K563" i="11" s="1"/>
  <c r="F563" i="11"/>
  <c r="P750" i="1"/>
  <c r="G518" i="11" s="1"/>
  <c r="K518" i="11" s="1"/>
  <c r="F751" i="11"/>
  <c r="P807" i="1"/>
  <c r="F808" i="11"/>
  <c r="P244" i="1"/>
  <c r="F245" i="11"/>
  <c r="P14" i="1"/>
  <c r="G14" i="11" s="1"/>
  <c r="K14" i="11" s="1"/>
  <c r="F14" i="11"/>
  <c r="P739" i="1"/>
  <c r="G740" i="11" s="1"/>
  <c r="K740" i="11" s="1"/>
  <c r="F740" i="11"/>
  <c r="P618" i="1"/>
  <c r="G619" i="11" s="1"/>
  <c r="K619" i="11" s="1"/>
  <c r="F619" i="11"/>
  <c r="P649" i="1"/>
  <c r="F650" i="11"/>
  <c r="P329" i="1"/>
  <c r="F330" i="11"/>
  <c r="P543" i="1"/>
  <c r="F544" i="11"/>
  <c r="P427" i="1"/>
  <c r="F428" i="11"/>
  <c r="P760" i="1"/>
  <c r="F761" i="11"/>
  <c r="P352" i="1"/>
  <c r="F353" i="11"/>
  <c r="P57" i="1"/>
  <c r="F57" i="11"/>
  <c r="P55" i="1"/>
  <c r="G644" i="11" s="1"/>
  <c r="K644" i="11" s="1"/>
  <c r="F55" i="11"/>
  <c r="G709" i="11"/>
  <c r="K709" i="11" s="1"/>
  <c r="P230" i="1"/>
  <c r="F231" i="11"/>
  <c r="P284" i="1"/>
  <c r="F285" i="11"/>
  <c r="P488" i="1"/>
  <c r="F489" i="11"/>
  <c r="P35" i="1"/>
  <c r="F35" i="11"/>
  <c r="P56" i="1"/>
  <c r="F56" i="11"/>
  <c r="P54" i="1"/>
  <c r="F54" i="11"/>
  <c r="G677" i="11"/>
  <c r="K677" i="11" s="1"/>
  <c r="G476" i="11"/>
  <c r="K476" i="11" s="1"/>
  <c r="G244" i="11"/>
  <c r="K244" i="11" s="1"/>
  <c r="G211" i="11"/>
  <c r="K211" i="11" s="1"/>
  <c r="G237" i="11"/>
  <c r="K237" i="11" s="1"/>
  <c r="G126" i="11"/>
  <c r="K126" i="11" s="1"/>
  <c r="G222" i="11"/>
  <c r="K222" i="11" s="1"/>
  <c r="G566" i="11"/>
  <c r="K566" i="11" s="1"/>
  <c r="G164" i="11"/>
  <c r="K164" i="11" s="1"/>
  <c r="G240" i="11"/>
  <c r="K240" i="11" s="1"/>
  <c r="G87" i="11"/>
  <c r="K87" i="11" s="1"/>
  <c r="G392" i="11"/>
  <c r="K392" i="11" s="1"/>
  <c r="G561" i="11"/>
  <c r="K561" i="11" s="1"/>
  <c r="G178" i="11"/>
  <c r="K178" i="11" s="1"/>
  <c r="G171" i="11"/>
  <c r="K171" i="11" s="1"/>
  <c r="G482" i="11"/>
  <c r="K482" i="11" s="1"/>
  <c r="G72" i="11"/>
  <c r="K72" i="11" s="1"/>
  <c r="G436" i="11"/>
  <c r="K436" i="11" s="1"/>
  <c r="G252" i="11"/>
  <c r="K252" i="11" s="1"/>
  <c r="G24" i="11"/>
  <c r="K24" i="11" s="1"/>
  <c r="G734" i="11"/>
  <c r="K734" i="11" s="1"/>
  <c r="G239" i="11"/>
  <c r="K239" i="11" s="1"/>
  <c r="G65" i="11"/>
  <c r="K65" i="11" s="1"/>
  <c r="G596" i="11"/>
  <c r="K596" i="11" s="1"/>
  <c r="G140" i="11"/>
  <c r="K140" i="11" s="1"/>
  <c r="G61" i="11"/>
  <c r="K61" i="11" s="1"/>
  <c r="G97" i="11"/>
  <c r="K97" i="11" s="1"/>
  <c r="G186" i="11"/>
  <c r="K186" i="11" s="1"/>
  <c r="G784" i="11"/>
  <c r="K784" i="11" s="1"/>
  <c r="G42" i="11"/>
  <c r="K42" i="11" s="1"/>
  <c r="G483" i="11"/>
  <c r="K483" i="11" s="1"/>
  <c r="G695" i="11"/>
  <c r="K695" i="11" s="1"/>
  <c r="P604" i="1"/>
  <c r="F605" i="11"/>
  <c r="P444" i="1"/>
  <c r="G445" i="11" s="1"/>
  <c r="K445" i="11" s="1"/>
  <c r="F445" i="11"/>
  <c r="P292" i="1"/>
  <c r="F293" i="11"/>
  <c r="P95" i="1"/>
  <c r="F96" i="11"/>
  <c r="P371" i="1"/>
  <c r="G372" i="11" s="1"/>
  <c r="K372" i="11" s="1"/>
  <c r="F372" i="11"/>
  <c r="P115" i="1"/>
  <c r="F116" i="11"/>
  <c r="P612" i="1"/>
  <c r="G613" i="11" s="1"/>
  <c r="K613" i="11" s="1"/>
  <c r="F613" i="11"/>
  <c r="P165" i="1"/>
  <c r="F166" i="11"/>
  <c r="P142" i="1"/>
  <c r="F143" i="11"/>
  <c r="P497" i="1"/>
  <c r="G498" i="11" s="1"/>
  <c r="K498" i="11" s="1"/>
  <c r="F498" i="11"/>
  <c r="P389" i="1"/>
  <c r="F390" i="11"/>
  <c r="P82" i="1"/>
  <c r="F83" i="11"/>
  <c r="P818" i="1"/>
  <c r="G819" i="11" s="1"/>
  <c r="K819" i="11" s="1"/>
  <c r="F819" i="11"/>
  <c r="P568" i="1"/>
  <c r="F569" i="11"/>
  <c r="P174" i="1"/>
  <c r="F175" i="11"/>
  <c r="P260" i="1"/>
  <c r="F261" i="11"/>
  <c r="P487" i="1"/>
  <c r="F488" i="11"/>
  <c r="P696" i="1"/>
  <c r="F697" i="11"/>
  <c r="P485" i="1"/>
  <c r="F486" i="11"/>
  <c r="P277" i="1"/>
  <c r="F278" i="11"/>
  <c r="P473" i="1"/>
  <c r="F474" i="11"/>
  <c r="P220" i="1"/>
  <c r="F221" i="11"/>
  <c r="P747" i="1"/>
  <c r="F748" i="11"/>
  <c r="P18" i="1"/>
  <c r="F18" i="11"/>
  <c r="P680" i="1"/>
  <c r="G448" i="11" s="1"/>
  <c r="K448" i="11" s="1"/>
  <c r="F681" i="11"/>
  <c r="P211" i="1"/>
  <c r="F212" i="11"/>
  <c r="P700" i="1"/>
  <c r="F701" i="11"/>
  <c r="P188" i="1"/>
  <c r="F189" i="11"/>
  <c r="P114" i="1"/>
  <c r="F115" i="11"/>
  <c r="P155" i="1"/>
  <c r="F156" i="11"/>
  <c r="P341" i="1"/>
  <c r="G109" i="11" s="1"/>
  <c r="K109" i="11" s="1"/>
  <c r="F342" i="11"/>
  <c r="P197" i="1"/>
  <c r="F198" i="11"/>
  <c r="P515" i="1"/>
  <c r="F516" i="11"/>
  <c r="P372" i="1"/>
  <c r="F373" i="11"/>
  <c r="P161" i="1"/>
  <c r="G162" i="11" s="1"/>
  <c r="K162" i="11" s="1"/>
  <c r="F162" i="11"/>
  <c r="P321" i="1"/>
  <c r="G89" i="11" s="1"/>
  <c r="K89" i="11" s="1"/>
  <c r="F322" i="11"/>
  <c r="P781" i="1"/>
  <c r="G782" i="11" s="1"/>
  <c r="K782" i="11" s="1"/>
  <c r="F782" i="11"/>
  <c r="P426" i="1"/>
  <c r="G194" i="11" s="1"/>
  <c r="K194" i="11" s="1"/>
  <c r="F427" i="11"/>
  <c r="P420" i="1"/>
  <c r="F421" i="11"/>
  <c r="P645" i="1"/>
  <c r="F646" i="11"/>
  <c r="P204" i="1"/>
  <c r="F205" i="11"/>
  <c r="P458" i="1"/>
  <c r="G459" i="11" s="1"/>
  <c r="K459" i="11" s="1"/>
  <c r="F459" i="11"/>
  <c r="P712" i="1"/>
  <c r="F713" i="11"/>
  <c r="P522" i="1"/>
  <c r="G523" i="11" s="1"/>
  <c r="K523" i="11" s="1"/>
  <c r="F523" i="11"/>
  <c r="P503" i="1"/>
  <c r="G504" i="11" s="1"/>
  <c r="K504" i="11" s="1"/>
  <c r="F504" i="11"/>
  <c r="P131" i="1"/>
  <c r="F132" i="11"/>
  <c r="P657" i="1"/>
  <c r="F658" i="11"/>
  <c r="P37" i="1"/>
  <c r="F37" i="11"/>
  <c r="P242" i="1"/>
  <c r="G243" i="11" s="1"/>
  <c r="K243" i="11" s="1"/>
  <c r="F243" i="11"/>
  <c r="P326" i="1"/>
  <c r="F327" i="11"/>
  <c r="P33" i="1"/>
  <c r="F33" i="11"/>
  <c r="P654" i="1"/>
  <c r="F655" i="11"/>
  <c r="P532" i="1"/>
  <c r="G533" i="11" s="1"/>
  <c r="K533" i="11" s="1"/>
  <c r="F533" i="11"/>
  <c r="P716" i="1"/>
  <c r="F717" i="11"/>
  <c r="P614" i="1"/>
  <c r="F615" i="11"/>
  <c r="P719" i="1"/>
  <c r="F720" i="11"/>
  <c r="P374" i="1"/>
  <c r="F375" i="11"/>
  <c r="G770" i="11"/>
  <c r="K770" i="11" s="1"/>
  <c r="P331" i="1"/>
  <c r="F332" i="11"/>
  <c r="P602" i="1"/>
  <c r="F603" i="11"/>
  <c r="P740" i="1"/>
  <c r="G741" i="11" s="1"/>
  <c r="K741" i="11" s="1"/>
  <c r="F741" i="11"/>
  <c r="P584" i="1"/>
  <c r="F585" i="11"/>
  <c r="P662" i="1"/>
  <c r="F663" i="11"/>
  <c r="P554" i="1"/>
  <c r="F555" i="11"/>
  <c r="P754" i="1"/>
  <c r="G522" i="11" s="1"/>
  <c r="K522" i="11" s="1"/>
  <c r="F755" i="11"/>
  <c r="P122" i="1"/>
  <c r="G123" i="11" s="1"/>
  <c r="K123" i="11" s="1"/>
  <c r="F123" i="11"/>
  <c r="P763" i="1"/>
  <c r="G764" i="11" s="1"/>
  <c r="K764" i="11" s="1"/>
  <c r="F764" i="11"/>
  <c r="P158" i="1"/>
  <c r="F159" i="11"/>
  <c r="P365" i="1"/>
  <c r="F366" i="11"/>
  <c r="P92" i="1"/>
  <c r="F93" i="11"/>
  <c r="P39" i="1"/>
  <c r="G39" i="11" s="1"/>
  <c r="K39" i="11" s="1"/>
  <c r="F39" i="11"/>
  <c r="P6" i="1"/>
  <c r="F6" i="11"/>
  <c r="P619" i="1"/>
  <c r="F620" i="11"/>
  <c r="P630" i="1"/>
  <c r="G398" i="11" s="1"/>
  <c r="K398" i="11" s="1"/>
  <c r="F631" i="11"/>
  <c r="P9" i="1"/>
  <c r="F9" i="11"/>
  <c r="P510" i="1"/>
  <c r="F511" i="11"/>
  <c r="P753" i="1"/>
  <c r="G754" i="11" s="1"/>
  <c r="K754" i="11" s="1"/>
  <c r="F754" i="11"/>
  <c r="P664" i="1"/>
  <c r="G665" i="11" s="1"/>
  <c r="K665" i="11" s="1"/>
  <c r="F665" i="11"/>
  <c r="G333" i="11"/>
  <c r="K333" i="11" s="1"/>
  <c r="G5" i="11"/>
  <c r="K5" i="11" s="1"/>
  <c r="G337" i="11"/>
  <c r="K337" i="11" s="1"/>
  <c r="G771" i="11"/>
  <c r="K771" i="11" s="1"/>
  <c r="G725" i="11"/>
  <c r="K725" i="11" s="1"/>
  <c r="G404" i="11"/>
  <c r="K404" i="11" s="1"/>
  <c r="G645" i="11"/>
  <c r="K645" i="11" s="1"/>
  <c r="G374" i="11"/>
  <c r="K374" i="11" s="1"/>
  <c r="G742" i="11"/>
  <c r="K742" i="11" s="1"/>
  <c r="G728" i="11"/>
  <c r="K728" i="11" s="1"/>
  <c r="G795" i="11"/>
  <c r="K795" i="11" s="1"/>
  <c r="G76" i="11"/>
  <c r="K76" i="11" s="1"/>
  <c r="G292" i="11"/>
  <c r="K292" i="11" s="1"/>
  <c r="G500" i="11"/>
  <c r="K500" i="11" s="1"/>
  <c r="G214" i="11"/>
  <c r="K214" i="11" s="1"/>
  <c r="G40" i="11"/>
  <c r="K40" i="11" s="1"/>
  <c r="G464" i="11"/>
  <c r="K464" i="11" s="1"/>
  <c r="G739" i="11"/>
  <c r="K739" i="11" s="1"/>
  <c r="G220" i="11"/>
  <c r="K220" i="11" s="1"/>
  <c r="G370" i="11"/>
  <c r="K370" i="11" s="1"/>
  <c r="G426" i="11"/>
  <c r="K426" i="11" s="1"/>
  <c r="G705" i="11"/>
  <c r="K705" i="11" s="1"/>
  <c r="G797" i="11"/>
  <c r="K797" i="11" s="1"/>
  <c r="P186" i="1"/>
  <c r="P179" i="1"/>
  <c r="G180" i="11" s="1"/>
  <c r="K180" i="11" s="1"/>
  <c r="P789" i="1"/>
  <c r="G790" i="11" s="1"/>
  <c r="K790" i="11" s="1"/>
  <c r="A12" i="4" l="1" a="1"/>
  <c r="A12" i="4" s="1"/>
  <c r="A11" i="14"/>
  <c r="B11" i="14" s="1" a="1"/>
  <c r="B11" i="14" s="1"/>
  <c r="D11" i="14" s="1"/>
  <c r="H11" i="4"/>
  <c r="D7" i="4" a="1"/>
  <c r="G672" i="11"/>
  <c r="K672" i="11" s="1"/>
  <c r="G133" i="11"/>
  <c r="K133" i="11" s="1"/>
  <c r="G403" i="11"/>
  <c r="K403" i="11" s="1"/>
  <c r="G543" i="11"/>
  <c r="K543" i="11" s="1"/>
  <c r="G580" i="11"/>
  <c r="K580" i="11" s="1"/>
  <c r="G656" i="11"/>
  <c r="K656" i="11" s="1"/>
  <c r="G154" i="11"/>
  <c r="K154" i="11" s="1"/>
  <c r="G152" i="11"/>
  <c r="K152" i="11" s="1"/>
  <c r="G457" i="11"/>
  <c r="K457" i="11" s="1"/>
  <c r="G529" i="11"/>
  <c r="K529" i="11" s="1"/>
  <c r="G291" i="11"/>
  <c r="K291" i="11" s="1"/>
  <c r="G726" i="11"/>
  <c r="K726" i="11" s="1"/>
  <c r="G595" i="11"/>
  <c r="K595" i="11" s="1"/>
  <c r="G197" i="11"/>
  <c r="K197" i="11" s="1"/>
  <c r="G307" i="11"/>
  <c r="K307" i="11" s="1"/>
  <c r="G682" i="11"/>
  <c r="K682" i="11" s="1"/>
  <c r="G651" i="11"/>
  <c r="K651" i="11" s="1"/>
  <c r="G752" i="11"/>
  <c r="K752" i="11" s="1"/>
  <c r="G480" i="11"/>
  <c r="K480" i="11" s="1"/>
  <c r="G386" i="11"/>
  <c r="K386" i="11" s="1"/>
  <c r="G224" i="11"/>
  <c r="K224" i="11" s="1"/>
  <c r="G712" i="11"/>
  <c r="K712" i="11" s="1"/>
  <c r="G23" i="11"/>
  <c r="K23" i="11" s="1"/>
  <c r="G373" i="11"/>
  <c r="K373" i="11" s="1"/>
  <c r="G295" i="11"/>
  <c r="K295" i="11" s="1"/>
  <c r="G227" i="11"/>
  <c r="K227" i="11" s="1"/>
  <c r="G130" i="11"/>
  <c r="K130" i="11" s="1"/>
  <c r="G532" i="11"/>
  <c r="K532" i="11" s="1"/>
  <c r="G626" i="11"/>
  <c r="K626" i="11" s="1"/>
  <c r="G783" i="11"/>
  <c r="K783" i="11" s="1"/>
  <c r="G315" i="11"/>
  <c r="K315" i="11" s="1"/>
  <c r="G27" i="11"/>
  <c r="K27" i="11" s="1"/>
  <c r="G750" i="11"/>
  <c r="K750" i="11" s="1"/>
  <c r="G350" i="11"/>
  <c r="K350" i="11" s="1"/>
  <c r="G43" i="11"/>
  <c r="K43" i="11" s="1"/>
  <c r="G534" i="11"/>
  <c r="K534" i="11" s="1"/>
  <c r="G124" i="11"/>
  <c r="K124" i="11" s="1"/>
  <c r="G399" i="11"/>
  <c r="K399" i="11" s="1"/>
  <c r="G99" i="11"/>
  <c r="K99" i="11" s="1"/>
  <c r="G521" i="11"/>
  <c r="K521" i="11" s="1"/>
  <c r="G541" i="11"/>
  <c r="K541" i="11" s="1"/>
  <c r="G791" i="11"/>
  <c r="K791" i="11" s="1"/>
  <c r="G511" i="11"/>
  <c r="K511" i="11" s="1"/>
  <c r="G187" i="11"/>
  <c r="K187" i="11" s="1"/>
  <c r="G516" i="11"/>
  <c r="K516" i="11" s="1"/>
  <c r="G189" i="11"/>
  <c r="K189" i="11" s="1"/>
  <c r="G489" i="11"/>
  <c r="K489" i="11" s="1"/>
  <c r="G455" i="11"/>
  <c r="K455" i="11" s="1"/>
  <c r="G765" i="11"/>
  <c r="K765" i="11" s="1"/>
  <c r="G473" i="11"/>
  <c r="K473" i="11" s="1"/>
  <c r="G241" i="11"/>
  <c r="K241" i="11" s="1"/>
  <c r="G134" i="11"/>
  <c r="K134" i="11" s="1"/>
  <c r="G300" i="11"/>
  <c r="K300" i="11" s="1"/>
  <c r="G478" i="11"/>
  <c r="K478" i="11" s="1"/>
  <c r="G311" i="11"/>
  <c r="K311" i="11" s="1"/>
  <c r="G110" i="11"/>
  <c r="K110" i="11" s="1"/>
  <c r="G659" i="11"/>
  <c r="K659" i="11" s="1"/>
  <c r="G567" i="11"/>
  <c r="K567" i="11" s="1"/>
  <c r="G481" i="11"/>
  <c r="K481" i="11" s="1"/>
  <c r="G664" i="11"/>
  <c r="K664" i="11" s="1"/>
  <c r="G603" i="11"/>
  <c r="K603" i="11" s="1"/>
  <c r="G54" i="11"/>
  <c r="K54" i="11" s="1"/>
  <c r="G384" i="11"/>
  <c r="K384" i="11" s="1"/>
  <c r="G730" i="11"/>
  <c r="K730" i="11" s="1"/>
  <c r="G671" i="11"/>
  <c r="K671" i="11" s="1"/>
  <c r="G181" i="11"/>
  <c r="K181" i="11" s="1"/>
  <c r="G675" i="11"/>
  <c r="K675" i="11" s="1"/>
  <c r="G210" i="11"/>
  <c r="K210" i="11" s="1"/>
  <c r="G643" i="11"/>
  <c r="K643" i="11" s="1"/>
  <c r="G22" i="11"/>
  <c r="K22" i="11" s="1"/>
  <c r="G542" i="11"/>
  <c r="K542" i="11" s="1"/>
  <c r="G627" i="11"/>
  <c r="K627" i="11" s="1"/>
  <c r="G666" i="11"/>
  <c r="K666" i="11" s="1"/>
  <c r="G63" i="11"/>
  <c r="K63" i="11" s="1"/>
  <c r="G393" i="11"/>
  <c r="K393" i="11" s="1"/>
  <c r="G440" i="11"/>
  <c r="K440" i="11" s="1"/>
  <c r="G9" i="11"/>
  <c r="K9" i="11" s="1"/>
  <c r="G555" i="11"/>
  <c r="K555" i="11" s="1"/>
  <c r="G375" i="11"/>
  <c r="K375" i="11" s="1"/>
  <c r="G132" i="11"/>
  <c r="K132" i="11" s="1"/>
  <c r="G717" i="11"/>
  <c r="K717" i="11" s="1"/>
  <c r="G156" i="11"/>
  <c r="K156" i="11" s="1"/>
  <c r="G761" i="11"/>
  <c r="K761" i="11" s="1"/>
  <c r="G815" i="11"/>
  <c r="K815" i="11" s="1"/>
  <c r="G798" i="11"/>
  <c r="K798" i="11" s="1"/>
  <c r="G622" i="11"/>
  <c r="K622" i="11" s="1"/>
  <c r="G749" i="11"/>
  <c r="K749" i="11" s="1"/>
  <c r="G111" i="11"/>
  <c r="K111" i="11" s="1"/>
  <c r="G412" i="11"/>
  <c r="K412" i="11" s="1"/>
  <c r="G267" i="11"/>
  <c r="K267" i="11" s="1"/>
  <c r="G579" i="11"/>
  <c r="K579" i="11" s="1"/>
  <c r="G336" i="11"/>
  <c r="K336" i="11" s="1"/>
  <c r="G512" i="11"/>
  <c r="K512" i="11" s="1"/>
  <c r="G184" i="11"/>
  <c r="K184" i="11" s="1"/>
  <c r="G91" i="11"/>
  <c r="K91" i="11" s="1"/>
  <c r="G215" i="11"/>
  <c r="K215" i="11" s="1"/>
  <c r="G365" i="11"/>
  <c r="K365" i="11" s="1"/>
  <c r="G505" i="11"/>
  <c r="K505" i="11" s="1"/>
  <c r="G647" i="11"/>
  <c r="K647" i="11" s="1"/>
  <c r="G104" i="11"/>
  <c r="K104" i="11" s="1"/>
  <c r="G576" i="11"/>
  <c r="K576" i="11" s="1"/>
  <c r="G598" i="11"/>
  <c r="K598" i="11" s="1"/>
  <c r="G100" i="11"/>
  <c r="K100" i="11" s="1"/>
  <c r="G660" i="11"/>
  <c r="K660" i="11" s="1"/>
  <c r="G703" i="11"/>
  <c r="K703" i="11" s="1"/>
  <c r="G389" i="11"/>
  <c r="K389" i="11" s="1"/>
  <c r="G624" i="11"/>
  <c r="K624" i="11" s="1"/>
  <c r="G142" i="11"/>
  <c r="K142" i="11" s="1"/>
  <c r="G696" i="11"/>
  <c r="K696" i="11" s="1"/>
  <c r="G702" i="11"/>
  <c r="K702" i="11" s="1"/>
  <c r="G706" i="11"/>
  <c r="K706" i="11" s="1"/>
  <c r="G823" i="11"/>
  <c r="K823" i="11" s="1"/>
  <c r="G602" i="11"/>
  <c r="K602" i="11" s="1"/>
  <c r="G629" i="11"/>
  <c r="K629" i="11" s="1"/>
  <c r="G691" i="11"/>
  <c r="K691" i="11" s="1"/>
  <c r="G16" i="11"/>
  <c r="K16" i="11" s="1"/>
  <c r="G668" i="11"/>
  <c r="K668" i="11" s="1"/>
  <c r="G690" i="11"/>
  <c r="K690" i="11" s="1"/>
  <c r="G571" i="11"/>
  <c r="K571" i="11" s="1"/>
  <c r="G279" i="11"/>
  <c r="K279" i="11" s="1"/>
  <c r="G247" i="11"/>
  <c r="K247" i="11" s="1"/>
  <c r="G400" i="11"/>
  <c r="K400" i="11" s="1"/>
  <c r="G743" i="11"/>
  <c r="K743" i="11" s="1"/>
  <c r="G322" i="11"/>
  <c r="K322" i="11" s="1"/>
  <c r="G278" i="11"/>
  <c r="K278" i="11" s="1"/>
  <c r="G261" i="11"/>
  <c r="K261" i="11" s="1"/>
  <c r="G83" i="11"/>
  <c r="K83" i="11" s="1"/>
  <c r="G166" i="11"/>
  <c r="K166" i="11" s="1"/>
  <c r="G231" i="11"/>
  <c r="K231" i="11" s="1"/>
  <c r="G57" i="11"/>
  <c r="K57" i="11" s="1"/>
  <c r="G219" i="11"/>
  <c r="K219" i="11" s="1"/>
  <c r="G198" i="11"/>
  <c r="K198" i="11" s="1"/>
  <c r="G18" i="11"/>
  <c r="K18" i="11" s="1"/>
  <c r="G93" i="11"/>
  <c r="K93" i="11" s="1"/>
  <c r="G720" i="11"/>
  <c r="K720" i="11" s="1"/>
  <c r="G37" i="11"/>
  <c r="K37" i="11" s="1"/>
  <c r="G205" i="11"/>
  <c r="K205" i="11" s="1"/>
  <c r="G421" i="11"/>
  <c r="K421" i="11" s="1"/>
  <c r="G342" i="11"/>
  <c r="K342" i="11" s="1"/>
  <c r="G748" i="11"/>
  <c r="K748" i="11" s="1"/>
  <c r="G569" i="11"/>
  <c r="K569" i="11" s="1"/>
  <c r="G330" i="11"/>
  <c r="K330" i="11" s="1"/>
  <c r="G560" i="11"/>
  <c r="K560" i="11" s="1"/>
  <c r="G176" i="11"/>
  <c r="K176" i="11" s="1"/>
  <c r="G719" i="11"/>
  <c r="K719" i="11" s="1"/>
  <c r="G188" i="11"/>
  <c r="K188" i="11" s="1"/>
  <c r="G502" i="11"/>
  <c r="K502" i="11" s="1"/>
  <c r="G775" i="11"/>
  <c r="K775" i="11" s="1"/>
  <c r="G352" i="11"/>
  <c r="K352" i="11" s="1"/>
  <c r="G503" i="11"/>
  <c r="K503" i="11" s="1"/>
  <c r="G638" i="11"/>
  <c r="K638" i="11" s="1"/>
  <c r="G121" i="11"/>
  <c r="K121" i="11" s="1"/>
  <c r="G90" i="11"/>
  <c r="K90" i="11" s="1"/>
  <c r="G58" i="11"/>
  <c r="K58" i="11" s="1"/>
  <c r="G539" i="11"/>
  <c r="K539" i="11" s="1"/>
  <c r="G617" i="11"/>
  <c r="K617" i="11" s="1"/>
  <c r="G601" i="11"/>
  <c r="K601" i="11" s="1"/>
  <c r="G818" i="11"/>
  <c r="K818" i="11" s="1"/>
  <c r="G229" i="11"/>
  <c r="K229" i="11" s="1"/>
  <c r="G75" i="11"/>
  <c r="K75" i="11" s="1"/>
  <c r="G614" i="11"/>
  <c r="K614" i="11" s="1"/>
  <c r="G319" i="11"/>
  <c r="K319" i="11" s="1"/>
  <c r="G276" i="11"/>
  <c r="K276" i="11" s="1"/>
  <c r="G62" i="11"/>
  <c r="K62" i="11" s="1"/>
  <c r="G119" i="11"/>
  <c r="K119" i="11" s="1"/>
  <c r="G593" i="11"/>
  <c r="K593" i="11" s="1"/>
  <c r="G424" i="11"/>
  <c r="K424" i="11" s="1"/>
  <c r="G600" i="11"/>
  <c r="K600" i="11" s="1"/>
  <c r="G378" i="11"/>
  <c r="K378" i="11" s="1"/>
  <c r="G687" i="11"/>
  <c r="K687" i="11" s="1"/>
  <c r="G71" i="11"/>
  <c r="K71" i="11" s="1"/>
  <c r="G766" i="11"/>
  <c r="K766" i="11" s="1"/>
  <c r="G265" i="11"/>
  <c r="K265" i="11" s="1"/>
  <c r="G69" i="11"/>
  <c r="K69" i="11" s="1"/>
  <c r="G321" i="11"/>
  <c r="K321" i="11" s="1"/>
  <c r="G53" i="11"/>
  <c r="K53" i="11" s="1"/>
  <c r="G50" i="11"/>
  <c r="K50" i="11" s="1"/>
  <c r="G122" i="11"/>
  <c r="K122" i="11" s="1"/>
  <c r="G531" i="11"/>
  <c r="K531" i="11" s="1"/>
  <c r="G409" i="11"/>
  <c r="K409" i="11" s="1"/>
  <c r="G599" i="11"/>
  <c r="K599" i="11" s="1"/>
  <c r="G82" i="11"/>
  <c r="K82" i="11" s="1"/>
  <c r="G192" i="11"/>
  <c r="K192" i="11" s="1"/>
  <c r="G572" i="11"/>
  <c r="K572" i="11" s="1"/>
  <c r="G332" i="11"/>
  <c r="K332" i="11" s="1"/>
  <c r="G327" i="11"/>
  <c r="K327" i="11" s="1"/>
  <c r="G486" i="11"/>
  <c r="K486" i="11" s="1"/>
  <c r="G116" i="11"/>
  <c r="K116" i="11" s="1"/>
  <c r="G428" i="11"/>
  <c r="K428" i="11" s="1"/>
  <c r="G808" i="11"/>
  <c r="K808" i="11" s="1"/>
  <c r="G270" i="11"/>
  <c r="K270" i="11" s="1"/>
  <c r="G551" i="11"/>
  <c r="K551" i="11" s="1"/>
  <c r="G583" i="11"/>
  <c r="K583" i="11" s="1"/>
  <c r="G348" i="11"/>
  <c r="K348" i="11" s="1"/>
  <c r="G433" i="11"/>
  <c r="K433" i="11" s="1"/>
  <c r="G204" i="11"/>
  <c r="K204" i="11" s="1"/>
  <c r="G568" i="11"/>
  <c r="K568" i="11" s="1"/>
  <c r="G429" i="11"/>
  <c r="K429" i="11" s="1"/>
  <c r="G195" i="11"/>
  <c r="K195" i="11" s="1"/>
  <c r="G268" i="11"/>
  <c r="K268" i="11" s="1"/>
  <c r="G612" i="11"/>
  <c r="K612" i="11" s="1"/>
  <c r="G735" i="11"/>
  <c r="K735" i="11" s="1"/>
  <c r="G25" i="11"/>
  <c r="K25" i="11" s="1"/>
  <c r="G508" i="11"/>
  <c r="K508" i="11" s="1"/>
  <c r="G46" i="11"/>
  <c r="K46" i="11" s="1"/>
  <c r="G216" i="11"/>
  <c r="K216" i="11" s="1"/>
  <c r="G31" i="11"/>
  <c r="K31" i="11" s="1"/>
  <c r="G434" i="11"/>
  <c r="K434" i="11" s="1"/>
  <c r="G800" i="11"/>
  <c r="K800" i="11" s="1"/>
  <c r="G67" i="11"/>
  <c r="K67" i="11" s="1"/>
  <c r="G700" i="11"/>
  <c r="K700" i="11" s="1"/>
  <c r="G564" i="11"/>
  <c r="K564" i="11" s="1"/>
  <c r="G382" i="11"/>
  <c r="K382" i="11" s="1"/>
  <c r="G537" i="11"/>
  <c r="K537" i="11" s="1"/>
  <c r="G449" i="11"/>
  <c r="K449" i="11" s="1"/>
  <c r="G721" i="11"/>
  <c r="K721" i="11" s="1"/>
  <c r="G379" i="11"/>
  <c r="K379" i="11" s="1"/>
  <c r="G454" i="11"/>
  <c r="K454" i="11" s="1"/>
  <c r="G304" i="11"/>
  <c r="K304" i="11" s="1"/>
  <c r="G447" i="11"/>
  <c r="K447" i="11" s="1"/>
  <c r="G103" i="11"/>
  <c r="K103" i="11" s="1"/>
  <c r="G530" i="11"/>
  <c r="K530" i="11" s="1"/>
  <c r="G642" i="11"/>
  <c r="K642" i="11" s="1"/>
  <c r="G812" i="11"/>
  <c r="K812" i="11" s="1"/>
  <c r="G549" i="11"/>
  <c r="K549" i="11" s="1"/>
  <c r="G136" i="11"/>
  <c r="K136" i="11" s="1"/>
  <c r="G597" i="11"/>
  <c r="K597" i="11" s="1"/>
  <c r="G611" i="11"/>
  <c r="K611" i="11" s="1"/>
  <c r="G108" i="11"/>
  <c r="K108" i="11" s="1"/>
  <c r="G584" i="11"/>
  <c r="K584" i="11" s="1"/>
  <c r="G331" i="11"/>
  <c r="K331" i="11" s="1"/>
  <c r="G552" i="11"/>
  <c r="K552" i="11" s="1"/>
  <c r="G367" i="11"/>
  <c r="K367" i="11" s="1"/>
  <c r="G422" i="11"/>
  <c r="K422" i="11" s="1"/>
  <c r="G432" i="11"/>
  <c r="K432" i="11" s="1"/>
  <c r="G305" i="11"/>
  <c r="K305" i="11" s="1"/>
  <c r="G744" i="11"/>
  <c r="K744" i="11" s="1"/>
  <c r="G722" i="11"/>
  <c r="K722" i="11" s="1"/>
  <c r="G246" i="11"/>
  <c r="K246" i="11" s="1"/>
  <c r="G757" i="11"/>
  <c r="K757" i="11" s="1"/>
  <c r="G810" i="11"/>
  <c r="K810" i="11" s="1"/>
  <c r="G4" i="11"/>
  <c r="K4" i="11" s="1"/>
  <c r="H2" i="4" s="1"/>
  <c r="G792" i="11"/>
  <c r="K792" i="11" s="1"/>
  <c r="G431" i="11"/>
  <c r="K431" i="11" s="1"/>
  <c r="G202" i="11"/>
  <c r="K202" i="11" s="1"/>
  <c r="G661" i="11"/>
  <c r="K661" i="11" s="1"/>
  <c r="G430" i="11"/>
  <c r="K430" i="11" s="1"/>
  <c r="G3" i="11"/>
  <c r="K3" i="11" s="1"/>
  <c r="G460" i="11"/>
  <c r="K460" i="11" s="1"/>
  <c r="G401" i="11"/>
  <c r="K401" i="11" s="1"/>
  <c r="G235" i="11"/>
  <c r="K235" i="11" s="1"/>
  <c r="G663" i="11"/>
  <c r="K663" i="11" s="1"/>
  <c r="G615" i="11"/>
  <c r="K615" i="11" s="1"/>
  <c r="G646" i="11"/>
  <c r="K646" i="11" s="1"/>
  <c r="G701" i="11"/>
  <c r="K701" i="11" s="1"/>
  <c r="G390" i="11"/>
  <c r="K390" i="11" s="1"/>
  <c r="G658" i="11"/>
  <c r="K658" i="11" s="1"/>
  <c r="G115" i="11"/>
  <c r="K115" i="11" s="1"/>
  <c r="G212" i="11"/>
  <c r="K212" i="11" s="1"/>
  <c r="G697" i="11"/>
  <c r="K697" i="11" s="1"/>
  <c r="G353" i="11"/>
  <c r="K353" i="11" s="1"/>
  <c r="G245" i="11"/>
  <c r="K245" i="11" s="1"/>
  <c r="G17" i="11"/>
  <c r="K17" i="11" s="1"/>
  <c r="G586" i="11"/>
  <c r="K586" i="11" s="1"/>
  <c r="G28" i="11"/>
  <c r="K28" i="11" s="1"/>
  <c r="G548" i="11"/>
  <c r="K548" i="11" s="1"/>
  <c r="G358" i="11"/>
  <c r="K358" i="11" s="1"/>
  <c r="G608" i="11"/>
  <c r="K608" i="11" s="1"/>
  <c r="G724" i="11"/>
  <c r="K724" i="11" s="1"/>
  <c r="G249" i="11"/>
  <c r="K249" i="11" s="1"/>
  <c r="G266" i="11"/>
  <c r="K266" i="11" s="1"/>
  <c r="G213" i="11"/>
  <c r="K213" i="11" s="1"/>
  <c r="G308" i="11"/>
  <c r="K308" i="11" s="1"/>
  <c r="G683" i="11"/>
  <c r="K683" i="11" s="1"/>
  <c r="G45" i="11"/>
  <c r="K45" i="11" s="1"/>
  <c r="G362" i="11"/>
  <c r="K362" i="11" s="1"/>
  <c r="G649" i="11"/>
  <c r="K649" i="11" s="1"/>
  <c r="G467" i="11"/>
  <c r="K467" i="11" s="1"/>
  <c r="G52" i="11"/>
  <c r="K52" i="11" s="1"/>
  <c r="G526" i="11"/>
  <c r="K526" i="11" s="1"/>
  <c r="G185" i="11"/>
  <c r="K185" i="11" s="1"/>
  <c r="G589" i="11"/>
  <c r="K589" i="11" s="1"/>
  <c r="G165" i="11"/>
  <c r="K165" i="11" s="1"/>
  <c r="G654" i="11"/>
  <c r="K654" i="11" s="1"/>
  <c r="G707" i="11"/>
  <c r="K707" i="11" s="1"/>
  <c r="G616" i="11"/>
  <c r="K616" i="11" s="1"/>
  <c r="G21" i="11"/>
  <c r="K21" i="11" s="1"/>
  <c r="G223" i="11"/>
  <c r="K223" i="11" s="1"/>
  <c r="G138" i="11"/>
  <c r="K138" i="11" s="1"/>
  <c r="G95" i="11"/>
  <c r="K95" i="11" s="1"/>
  <c r="G525" i="11"/>
  <c r="K525" i="11" s="1"/>
  <c r="G369" i="11"/>
  <c r="K369" i="11" s="1"/>
  <c r="G84" i="11"/>
  <c r="K84" i="11" s="1"/>
  <c r="G604" i="11"/>
  <c r="K604" i="11" s="1"/>
  <c r="G48" i="11"/>
  <c r="K48" i="11" s="1"/>
  <c r="G236" i="11"/>
  <c r="K236" i="11" s="1"/>
  <c r="G417" i="11"/>
  <c r="K417" i="11" s="1"/>
  <c r="G345" i="11"/>
  <c r="K345" i="11" s="1"/>
  <c r="G147" i="11"/>
  <c r="K147" i="11" s="1"/>
  <c r="G127" i="11"/>
  <c r="K127" i="11" s="1"/>
  <c r="G804" i="11"/>
  <c r="K804" i="11" s="1"/>
  <c r="G554" i="11"/>
  <c r="K554" i="11" s="1"/>
  <c r="G281" i="11"/>
  <c r="K281" i="11" s="1"/>
  <c r="G20" i="11"/>
  <c r="K20" i="11" s="1"/>
  <c r="H4" i="4" s="1"/>
  <c r="G510" i="11"/>
  <c r="K510" i="11" s="1"/>
  <c r="G232" i="11"/>
  <c r="K232" i="11" s="1"/>
  <c r="G141" i="11"/>
  <c r="K141" i="11" s="1"/>
  <c r="G413" i="11"/>
  <c r="K413" i="11" s="1"/>
  <c r="G169" i="11"/>
  <c r="K169" i="11" s="1"/>
  <c r="G693" i="11"/>
  <c r="K693" i="11" s="1"/>
  <c r="G177" i="11"/>
  <c r="K177" i="11" s="1"/>
  <c r="G501" i="11"/>
  <c r="K501" i="11" s="1"/>
  <c r="G85" i="11"/>
  <c r="K85" i="11" s="1"/>
  <c r="G29" i="11"/>
  <c r="K29" i="11" s="1"/>
  <c r="G620" i="11"/>
  <c r="K620" i="11" s="1"/>
  <c r="G159" i="11"/>
  <c r="K159" i="11" s="1"/>
  <c r="G713" i="11"/>
  <c r="K713" i="11" s="1"/>
  <c r="G474" i="11"/>
  <c r="K474" i="11" s="1"/>
  <c r="G751" i="11"/>
  <c r="K751" i="11" s="1"/>
  <c r="G648" i="11"/>
  <c r="K648" i="11" s="1"/>
  <c r="G6" i="11"/>
  <c r="K6" i="11" s="1"/>
  <c r="G366" i="11"/>
  <c r="K366" i="11" s="1"/>
  <c r="G755" i="11"/>
  <c r="K755" i="11" s="1"/>
  <c r="G33" i="11"/>
  <c r="K33" i="11" s="1"/>
  <c r="G427" i="11"/>
  <c r="K427" i="11" s="1"/>
  <c r="G488" i="11"/>
  <c r="K488" i="11" s="1"/>
  <c r="G143" i="11"/>
  <c r="K143" i="11" s="1"/>
  <c r="G96" i="11"/>
  <c r="K96" i="11" s="1"/>
  <c r="G56" i="11"/>
  <c r="K56" i="11" s="1"/>
  <c r="G285" i="11"/>
  <c r="K285" i="11" s="1"/>
  <c r="G544" i="11"/>
  <c r="K544" i="11" s="1"/>
  <c r="G723" i="11"/>
  <c r="K723" i="11" s="1"/>
  <c r="G139" i="11"/>
  <c r="K139" i="11" s="1"/>
  <c r="G70" i="11"/>
  <c r="K70" i="11" s="1"/>
  <c r="G513" i="11"/>
  <c r="K513" i="11" s="1"/>
  <c r="G418" i="11"/>
  <c r="K418" i="11" s="1"/>
  <c r="G753" i="11"/>
  <c r="K753" i="11" s="1"/>
  <c r="G578" i="11"/>
  <c r="K578" i="11" s="1"/>
  <c r="G317" i="11"/>
  <c r="K317" i="11" s="1"/>
  <c r="G80" i="11"/>
  <c r="K80" i="11" s="1"/>
  <c r="G763" i="11"/>
  <c r="K763" i="11" s="1"/>
  <c r="G302" i="11"/>
  <c r="K302" i="11" s="1"/>
  <c r="G557" i="11"/>
  <c r="K557" i="11" s="1"/>
  <c r="G326" i="11"/>
  <c r="K326" i="11" s="1"/>
  <c r="G759" i="11"/>
  <c r="K759" i="11" s="1"/>
  <c r="G406" i="11"/>
  <c r="K406" i="11" s="1"/>
  <c r="G283" i="11"/>
  <c r="K283" i="11" s="1"/>
  <c r="G286" i="11"/>
  <c r="K286" i="11" s="1"/>
  <c r="G128" i="11"/>
  <c r="K128" i="11" s="1"/>
  <c r="G303" i="11"/>
  <c r="K303" i="11" s="1"/>
  <c r="G260" i="11"/>
  <c r="K260" i="11" s="1"/>
  <c r="G657" i="11"/>
  <c r="K657" i="11" s="1"/>
  <c r="G78" i="11"/>
  <c r="K78" i="11" s="1"/>
  <c r="G64" i="11"/>
  <c r="K64" i="11" s="1"/>
  <c r="G780" i="11"/>
  <c r="K780" i="11" s="1"/>
  <c r="G92" i="11"/>
  <c r="K92" i="11" s="1"/>
  <c r="G349" i="11"/>
  <c r="K349" i="11" s="1"/>
  <c r="G679" i="11"/>
  <c r="K679" i="11" s="1"/>
  <c r="G145" i="11"/>
  <c r="K145" i="11" s="1"/>
  <c r="G732" i="11"/>
  <c r="K732" i="11" s="1"/>
  <c r="G160" i="11"/>
  <c r="K160" i="11" s="1"/>
  <c r="G581" i="11"/>
  <c r="K581" i="11" s="1"/>
  <c r="G320" i="11"/>
  <c r="K320" i="11" s="1"/>
  <c r="G168" i="11"/>
  <c r="K168" i="11" s="1"/>
  <c r="G88" i="11"/>
  <c r="K88" i="11" s="1"/>
  <c r="G354" i="11"/>
  <c r="K354" i="11" s="1"/>
  <c r="G698" i="11"/>
  <c r="K698" i="11" s="1"/>
  <c r="G98" i="11"/>
  <c r="K98" i="11" s="1"/>
  <c r="G306" i="11"/>
  <c r="K306" i="11" s="1"/>
  <c r="G34" i="11"/>
  <c r="K34" i="11" s="1"/>
  <c r="G807" i="11"/>
  <c r="K807" i="11" s="1"/>
  <c r="G299" i="11"/>
  <c r="K299" i="11" s="1"/>
  <c r="G738" i="11"/>
  <c r="K738" i="11" s="1"/>
  <c r="G468" i="11"/>
  <c r="K468" i="11" s="1"/>
  <c r="G10" i="11"/>
  <c r="K10" i="11" s="1"/>
  <c r="G718" i="11"/>
  <c r="K718" i="11" s="1"/>
  <c r="G575" i="11"/>
  <c r="K575" i="11" s="1"/>
  <c r="G686" i="11"/>
  <c r="K686" i="11" s="1"/>
  <c r="G729" i="11"/>
  <c r="K729" i="11" s="1"/>
  <c r="G684" i="11"/>
  <c r="K684" i="11" s="1"/>
  <c r="G12" i="11"/>
  <c r="K12" i="11" s="1"/>
  <c r="G653" i="11"/>
  <c r="K653" i="11" s="1"/>
  <c r="G238" i="11"/>
  <c r="K238" i="11" s="1"/>
  <c r="G361" i="11"/>
  <c r="K361" i="11" s="1"/>
  <c r="G242" i="11"/>
  <c r="K242" i="11" s="1"/>
  <c r="G507" i="11"/>
  <c r="K507" i="11" s="1"/>
  <c r="G517" i="11"/>
  <c r="K517" i="11" s="1"/>
  <c r="G420" i="11"/>
  <c r="K420" i="11" s="1"/>
  <c r="G446" i="11"/>
  <c r="K446" i="11" s="1"/>
  <c r="G479" i="11"/>
  <c r="K479" i="11" s="1"/>
  <c r="G630" i="11"/>
  <c r="K630" i="11" s="1"/>
  <c r="G631" i="11"/>
  <c r="K631" i="11" s="1"/>
  <c r="G655" i="11"/>
  <c r="K655" i="11" s="1"/>
  <c r="G585" i="11"/>
  <c r="K585" i="11" s="1"/>
  <c r="G681" i="11"/>
  <c r="K681" i="11" s="1"/>
  <c r="G221" i="11"/>
  <c r="K221" i="11" s="1"/>
  <c r="G175" i="11"/>
  <c r="K175" i="11" s="1"/>
  <c r="G293" i="11"/>
  <c r="K293" i="11" s="1"/>
  <c r="G605" i="11"/>
  <c r="K605" i="11" s="1"/>
  <c r="G35" i="11"/>
  <c r="K35" i="11" s="1"/>
  <c r="G55" i="11"/>
  <c r="K55" i="11" s="1"/>
  <c r="G650" i="11"/>
  <c r="K650" i="11" s="1"/>
  <c r="G416" i="11"/>
  <c r="K416" i="11" s="1"/>
  <c r="G662" i="11"/>
  <c r="K662" i="11" s="1"/>
  <c r="G405" i="11"/>
  <c r="K405" i="11" s="1"/>
  <c r="G463" i="11"/>
  <c r="K463" i="11" s="1"/>
  <c r="G60" i="11"/>
  <c r="K60" i="11" s="1"/>
  <c r="G30" i="11"/>
  <c r="K30" i="11" s="1"/>
  <c r="G368" i="11"/>
  <c r="K368" i="11" s="1"/>
  <c r="G680" i="11"/>
  <c r="K680" i="11" s="1"/>
  <c r="G781" i="11"/>
  <c r="K781" i="11" s="1"/>
  <c r="G248" i="11"/>
  <c r="K248" i="11" s="1"/>
  <c r="G182" i="11"/>
  <c r="K182" i="11" s="1"/>
  <c r="G81" i="11"/>
  <c r="K81" i="11" s="1"/>
  <c r="G410" i="11"/>
  <c r="K410" i="11" s="1"/>
  <c r="G606" i="11"/>
  <c r="K606" i="11" s="1"/>
  <c r="G225" i="11"/>
  <c r="K225" i="11" s="1"/>
  <c r="G587" i="11"/>
  <c r="K587" i="11" s="1"/>
  <c r="G635" i="11"/>
  <c r="K635" i="11" s="1"/>
  <c r="G678" i="11"/>
  <c r="K678" i="11" s="1"/>
  <c r="G688" i="11"/>
  <c r="K688" i="11" s="1"/>
  <c r="G577" i="11"/>
  <c r="K577" i="11" s="1"/>
  <c r="G282" i="11"/>
  <c r="K282" i="11" s="1"/>
  <c r="G73" i="11"/>
  <c r="K73" i="11" s="1"/>
  <c r="H6" i="4" s="1"/>
  <c r="G676" i="11"/>
  <c r="K676" i="11" s="1"/>
  <c r="G183" i="11"/>
  <c r="K183" i="11" s="1"/>
  <c r="G419" i="11"/>
  <c r="K419" i="11" s="1"/>
  <c r="G329" i="11"/>
  <c r="K329" i="11" s="1"/>
  <c r="G423" i="11"/>
  <c r="K423" i="11" s="1"/>
  <c r="G151" i="11"/>
  <c r="K151" i="11" s="1"/>
  <c r="G582" i="11"/>
  <c r="K582" i="11" s="1"/>
  <c r="G206" i="11"/>
  <c r="K206" i="11" s="1"/>
  <c r="G607" i="11"/>
  <c r="K607" i="11" s="1"/>
  <c r="G66" i="11"/>
  <c r="K66" i="11" s="1"/>
  <c r="G287" i="11"/>
  <c r="K287" i="11" s="1"/>
  <c r="G44" i="11"/>
  <c r="K44" i="11" s="1"/>
  <c r="G425" i="11"/>
  <c r="K425" i="11" s="1"/>
  <c r="G562" i="11"/>
  <c r="K562" i="11" s="1"/>
  <c r="G466" i="11"/>
  <c r="K466" i="11" s="1"/>
  <c r="G559" i="11"/>
  <c r="K559" i="11" s="1"/>
  <c r="G493" i="11"/>
  <c r="K493" i="11" s="1"/>
  <c r="G383" i="11"/>
  <c r="K383" i="11" s="1"/>
  <c r="G11" i="11"/>
  <c r="K11" i="11" s="1"/>
  <c r="G689" i="11"/>
  <c r="K689" i="11" s="1"/>
  <c r="G779" i="11"/>
  <c r="K779" i="11" s="1"/>
  <c r="G694" i="11"/>
  <c r="K694" i="11" s="1"/>
  <c r="G799" i="11"/>
  <c r="K799" i="11" s="1"/>
  <c r="G822" i="11"/>
  <c r="K822" i="11" s="1"/>
  <c r="G363" i="11"/>
  <c r="K363" i="11" s="1"/>
  <c r="A12" i="14" l="1"/>
  <c r="B12" i="14" s="1" a="1"/>
  <c r="B12" i="14" s="1"/>
  <c r="D12" i="14" s="1"/>
  <c r="H12" i="4"/>
  <c r="A13" i="4" a="1"/>
  <c r="A13" i="4" s="1"/>
  <c r="H5" i="4"/>
  <c r="H3" i="4"/>
  <c r="D8" i="4" a="1"/>
  <c r="A13" i="14" l="1"/>
  <c r="B13" i="14" s="1" a="1"/>
  <c r="B13" i="14" s="1"/>
  <c r="D13" i="14" s="1"/>
  <c r="H13" i="4"/>
  <c r="A14" i="4" a="1"/>
  <c r="A14" i="4" s="1"/>
  <c r="D10" i="4" a="1"/>
  <c r="D9" i="4" a="1"/>
  <c r="H14" i="4" l="1" a="1"/>
  <c r="A14" i="14"/>
  <c r="H14" i="4"/>
  <c r="D11" i="4" a="1"/>
  <c r="D13" i="4" l="1" a="1"/>
  <c r="D12" i="4" a="1"/>
  <c r="D14" i="4" l="1" a="1"/>
  <c r="B2" i="4"/>
  <c r="C2" i="4" s="1"/>
  <c r="D2" i="4"/>
  <c r="F2" i="4" l="1"/>
  <c r="E2" i="4"/>
  <c r="B3" i="4"/>
  <c r="D3" i="4"/>
  <c r="E3" i="4" s="1"/>
  <c r="G2" i="4" l="1"/>
  <c r="F2" i="14"/>
  <c r="B4" i="4"/>
  <c r="D4" i="4"/>
  <c r="E4" i="4" s="1"/>
  <c r="F3" i="4"/>
  <c r="C3" i="4"/>
  <c r="G3" i="4" l="1"/>
  <c r="F3" i="14"/>
  <c r="F4" i="4"/>
  <c r="C4" i="4"/>
  <c r="B5" i="4"/>
  <c r="D5" i="4"/>
  <c r="E5" i="4" s="1"/>
  <c r="G4" i="4" l="1"/>
  <c r="F4" i="14"/>
  <c r="C5" i="4"/>
  <c r="F5" i="4"/>
  <c r="B6" i="4"/>
  <c r="D6" i="4"/>
  <c r="E6" i="4" s="1"/>
  <c r="G5" i="4" l="1"/>
  <c r="F5" i="14"/>
  <c r="B8" i="4"/>
  <c r="D8" i="4"/>
  <c r="E8" i="4" s="1"/>
  <c r="F6" i="4"/>
  <c r="C6" i="4"/>
  <c r="B7" i="4"/>
  <c r="D7" i="4"/>
  <c r="E7" i="4" s="1"/>
  <c r="G6" i="4" l="1"/>
  <c r="F6" i="14"/>
  <c r="B9" i="4"/>
  <c r="D9" i="4"/>
  <c r="E9" i="4" s="1"/>
  <c r="C7" i="4"/>
  <c r="F7" i="4"/>
  <c r="C8" i="4"/>
  <c r="F8" i="4"/>
  <c r="G8" i="4" l="1"/>
  <c r="F8" i="14"/>
  <c r="G7" i="4"/>
  <c r="F7" i="14"/>
  <c r="D10" i="4"/>
  <c r="E10" i="4" s="1"/>
  <c r="B10" i="4"/>
  <c r="C9" i="4"/>
  <c r="F9" i="4"/>
  <c r="G9" i="4" l="1"/>
  <c r="F9" i="14"/>
  <c r="D11" i="4"/>
  <c r="E11" i="4" s="1"/>
  <c r="B11" i="4"/>
  <c r="C10" i="4"/>
  <c r="F10" i="4"/>
  <c r="G10" i="4" l="1"/>
  <c r="F10" i="14"/>
  <c r="B12" i="4"/>
  <c r="D12" i="4"/>
  <c r="E12" i="4" s="1"/>
  <c r="F11" i="4"/>
  <c r="C11" i="4"/>
  <c r="G11" i="4" l="1"/>
  <c r="F11" i="14"/>
  <c r="C12" i="4"/>
  <c r="F12" i="4"/>
  <c r="B13" i="4"/>
  <c r="D13" i="4"/>
  <c r="E13" i="4" s="1"/>
  <c r="G12" i="4" l="1"/>
  <c r="F12" i="14"/>
  <c r="D14" i="4"/>
  <c r="E14" i="4" s="1"/>
  <c r="B14" i="4"/>
  <c r="F13" i="4"/>
  <c r="C13" i="4"/>
  <c r="G13" i="4" l="1"/>
  <c r="F13" i="14"/>
  <c r="C14" i="4"/>
  <c r="F14" i="4"/>
  <c r="G14" i="4" s="1"/>
</calcChain>
</file>

<file path=xl/sharedStrings.xml><?xml version="1.0" encoding="utf-8"?>
<sst xmlns="http://schemas.openxmlformats.org/spreadsheetml/2006/main" count="4510" uniqueCount="787">
  <si>
    <t>Fornecedor</t>
  </si>
  <si>
    <t>Placa</t>
  </si>
  <si>
    <t>Motorista</t>
  </si>
  <si>
    <t>Produto</t>
  </si>
  <si>
    <t>5 EIXOS</t>
  </si>
  <si>
    <t>ROBERTO</t>
  </si>
  <si>
    <t>7 EIXOS</t>
  </si>
  <si>
    <t>9 EIXOS</t>
  </si>
  <si>
    <t>GELEILATE LOGISTICA E COMERCIAL LTDA</t>
  </si>
  <si>
    <t>SILO GRANO</t>
  </si>
  <si>
    <t>MILHO</t>
  </si>
  <si>
    <t>DEVAIR C. RIBEIRO</t>
  </si>
  <si>
    <t>ICM2D12</t>
  </si>
  <si>
    <t>LZR2H22</t>
  </si>
  <si>
    <t>SEDE NOVA BAHIA</t>
  </si>
  <si>
    <t>CLEBERSON</t>
  </si>
  <si>
    <t>TCX0A09</t>
  </si>
  <si>
    <t>ERIC JOSE TOBIAS</t>
  </si>
  <si>
    <t>QMP5C03</t>
  </si>
  <si>
    <t>ADELSON</t>
  </si>
  <si>
    <t>MATHEUS S ALMEIDA</t>
  </si>
  <si>
    <t>NTP8B00</t>
  </si>
  <si>
    <t>ERIC</t>
  </si>
  <si>
    <t>RIM4E65</t>
  </si>
  <si>
    <t>MATHEUS</t>
  </si>
  <si>
    <t>RIN4F83</t>
  </si>
  <si>
    <t>ARISTIDES PAIXÃO</t>
  </si>
  <si>
    <t>RSE0J98</t>
  </si>
  <si>
    <t>EDUARDO</t>
  </si>
  <si>
    <t>RSP4F16</t>
  </si>
  <si>
    <t>RAIMUNDO</t>
  </si>
  <si>
    <t>RCV0E37</t>
  </si>
  <si>
    <t>MARCO ANTONIO</t>
  </si>
  <si>
    <t>OZP8517</t>
  </si>
  <si>
    <t>DEIVID CHARLES</t>
  </si>
  <si>
    <t>RDB7A09</t>
  </si>
  <si>
    <t>EVANDRO DOS REIS</t>
  </si>
  <si>
    <t>RDP5D49</t>
  </si>
  <si>
    <t>ALCEU RODRIGUES DA SILVA</t>
  </si>
  <si>
    <t>LUIZ CARLOS</t>
  </si>
  <si>
    <t>ACF4662</t>
  </si>
  <si>
    <t>6 EIXOS</t>
  </si>
  <si>
    <t>LEANDRO</t>
  </si>
  <si>
    <t>ALEX DONADEL</t>
  </si>
  <si>
    <t>JOSE IVANILDO</t>
  </si>
  <si>
    <t>RDK6E18</t>
  </si>
  <si>
    <t>RDL5F86</t>
  </si>
  <si>
    <t>RDC8B64</t>
  </si>
  <si>
    <t>RPR2H33</t>
  </si>
  <si>
    <t>RPU0H46</t>
  </si>
  <si>
    <t>RAFAEL</t>
  </si>
  <si>
    <t>PEDRO ARNOLDO CAPPELLESSO</t>
  </si>
  <si>
    <t>BRUNO</t>
  </si>
  <si>
    <t>Total Líquido</t>
  </si>
  <si>
    <t>Veículo</t>
  </si>
  <si>
    <t>Hora Saída</t>
  </si>
  <si>
    <t>Hora Entrada</t>
  </si>
  <si>
    <t>Data Saída</t>
  </si>
  <si>
    <t>Data Entrada</t>
  </si>
  <si>
    <t>KG Saída</t>
  </si>
  <si>
    <t>KG Entrada</t>
  </si>
  <si>
    <t>Cliente</t>
  </si>
  <si>
    <t>N Ticket</t>
  </si>
  <si>
    <t>FORNECEDOR</t>
  </si>
  <si>
    <t>OBS</t>
  </si>
  <si>
    <t>Nº TICKET</t>
  </si>
  <si>
    <t>DATA</t>
  </si>
  <si>
    <t>PLACA</t>
  </si>
  <si>
    <t>MOTORISTA</t>
  </si>
  <si>
    <t>PESO LÍQ KG</t>
  </si>
  <si>
    <t>DESCONTO UMIDADE</t>
  </si>
  <si>
    <t>DESCONTO IMPUREZA</t>
  </si>
  <si>
    <t>LÍQUIDO SECO (KG)</t>
  </si>
  <si>
    <t>SACAS</t>
  </si>
  <si>
    <t>UMIDADE</t>
  </si>
  <si>
    <t>U.AP</t>
  </si>
  <si>
    <t>IMPUREZA</t>
  </si>
  <si>
    <t>I.AP</t>
  </si>
  <si>
    <t>TAXA DE SERVIÇO</t>
  </si>
  <si>
    <t>TOTAL</t>
  </si>
  <si>
    <t>CLIENTE</t>
  </si>
  <si>
    <t>ENTRADA (KG)</t>
  </si>
  <si>
    <t>SAIDA (KG)</t>
  </si>
  <si>
    <t>PRODUTO</t>
  </si>
  <si>
    <t>TIPO</t>
  </si>
  <si>
    <t>MJE9C58</t>
  </si>
  <si>
    <t>CAMILO H. S. ATALAIA</t>
  </si>
  <si>
    <t>PJV2G05</t>
  </si>
  <si>
    <t>IURE S PEREIRA</t>
  </si>
  <si>
    <t>SAB8F02</t>
  </si>
  <si>
    <t>ROBERLAN AMORIM</t>
  </si>
  <si>
    <t>NYI9J26</t>
  </si>
  <si>
    <t>UEDSON BATISTA</t>
  </si>
  <si>
    <t>RPA5I31</t>
  </si>
  <si>
    <t>WILTON JAIR ALVES</t>
  </si>
  <si>
    <t>RDS8C78</t>
  </si>
  <si>
    <t>LUIS HENRIQUE</t>
  </si>
  <si>
    <t>RDLF86</t>
  </si>
  <si>
    <t>RAFAEL BACIO</t>
  </si>
  <si>
    <t>QSC9D04</t>
  </si>
  <si>
    <t>MICHAEL P FARIAS</t>
  </si>
  <si>
    <t>PEB0J08</t>
  </si>
  <si>
    <t>NIELSON M. MIRANDA</t>
  </si>
  <si>
    <t>ADELSON MACEDO</t>
  </si>
  <si>
    <t>BRUNO MEDEIROS</t>
  </si>
  <si>
    <t>SKK5A46</t>
  </si>
  <si>
    <t>ALEX DE JESUS</t>
  </si>
  <si>
    <t>RPU2H46</t>
  </si>
  <si>
    <t>RCK6E18</t>
  </si>
  <si>
    <t>CLASSIFICADO</t>
  </si>
  <si>
    <t>APLICADO</t>
  </si>
  <si>
    <t>ID_PESAGEM</t>
  </si>
  <si>
    <t>4,48</t>
  </si>
  <si>
    <t>15,06</t>
  </si>
  <si>
    <t>2,77</t>
  </si>
  <si>
    <t>0,7</t>
  </si>
  <si>
    <t>0</t>
  </si>
  <si>
    <t>0,6</t>
  </si>
  <si>
    <t>14,04</t>
  </si>
  <si>
    <t>1,63</t>
  </si>
  <si>
    <t>0,5</t>
  </si>
  <si>
    <t>13,05</t>
  </si>
  <si>
    <t>0,9</t>
  </si>
  <si>
    <t>12,65</t>
  </si>
  <si>
    <t>12,67</t>
  </si>
  <si>
    <t>12,69</t>
  </si>
  <si>
    <t>1,4</t>
  </si>
  <si>
    <t>1,2</t>
  </si>
  <si>
    <t>0,2</t>
  </si>
  <si>
    <t>13,37</t>
  </si>
  <si>
    <t>2,3</t>
  </si>
  <si>
    <t>1,3</t>
  </si>
  <si>
    <t>13,69</t>
  </si>
  <si>
    <t>15,51</t>
  </si>
  <si>
    <t>3,34</t>
  </si>
  <si>
    <t>0,4</t>
  </si>
  <si>
    <t>11,8</t>
  </si>
  <si>
    <t>10,8</t>
  </si>
  <si>
    <t>13,28</t>
  </si>
  <si>
    <t>12,26</t>
  </si>
  <si>
    <t>0,3</t>
  </si>
  <si>
    <t>13,70</t>
  </si>
  <si>
    <t>12,53</t>
  </si>
  <si>
    <t>1</t>
  </si>
  <si>
    <t>14,24</t>
  </si>
  <si>
    <t>12,43</t>
  </si>
  <si>
    <t>12,91</t>
  </si>
  <si>
    <t>0,1</t>
  </si>
  <si>
    <t>12,49</t>
  </si>
  <si>
    <t>13,51</t>
  </si>
  <si>
    <t>15,79</t>
  </si>
  <si>
    <t>13,17</t>
  </si>
  <si>
    <t>11,44</t>
  </si>
  <si>
    <t>10,70</t>
  </si>
  <si>
    <t>9,94</t>
  </si>
  <si>
    <t>13,82</t>
  </si>
  <si>
    <t>3,6</t>
  </si>
  <si>
    <t>2,6</t>
  </si>
  <si>
    <t>20,28</t>
  </si>
  <si>
    <t>8,47</t>
  </si>
  <si>
    <t>14,50</t>
  </si>
  <si>
    <t>14,63</t>
  </si>
  <si>
    <t>2,20</t>
  </si>
  <si>
    <t>0,88</t>
  </si>
  <si>
    <t>13,50</t>
  </si>
  <si>
    <t>0,97</t>
  </si>
  <si>
    <t>15,95</t>
  </si>
  <si>
    <t>0,46</t>
  </si>
  <si>
    <t>13,71</t>
  </si>
  <si>
    <t>14,62</t>
  </si>
  <si>
    <t>0,72</t>
  </si>
  <si>
    <t>13,95</t>
  </si>
  <si>
    <t>0,47</t>
  </si>
  <si>
    <t>0,59</t>
  </si>
  <si>
    <t>14,73</t>
  </si>
  <si>
    <t>0,87</t>
  </si>
  <si>
    <t>12</t>
  </si>
  <si>
    <t>13,42</t>
  </si>
  <si>
    <t>0,61</t>
  </si>
  <si>
    <t>14,06</t>
  </si>
  <si>
    <t>0,71</t>
  </si>
  <si>
    <t>15,0</t>
  </si>
  <si>
    <t>15,17</t>
  </si>
  <si>
    <t>1,14</t>
  </si>
  <si>
    <t>0,14</t>
  </si>
  <si>
    <t>14,56</t>
  </si>
  <si>
    <t>0,82</t>
  </si>
  <si>
    <t>14,05</t>
  </si>
  <si>
    <t>1,53</t>
  </si>
  <si>
    <t>0,53</t>
  </si>
  <si>
    <t>15,26</t>
  </si>
  <si>
    <t>1,06</t>
  </si>
  <si>
    <t>0,06</t>
  </si>
  <si>
    <t>13,48</t>
  </si>
  <si>
    <t>0,0</t>
  </si>
  <si>
    <t>0,37</t>
  </si>
  <si>
    <t>13,09</t>
  </si>
  <si>
    <t>1,21</t>
  </si>
  <si>
    <t>0,21</t>
  </si>
  <si>
    <t>11,93</t>
  </si>
  <si>
    <t>1,33</t>
  </si>
  <si>
    <t>0,33</t>
  </si>
  <si>
    <t>1,23</t>
  </si>
  <si>
    <t>0,23</t>
  </si>
  <si>
    <t>12,95</t>
  </si>
  <si>
    <t>1,05</t>
  </si>
  <si>
    <t>0,05</t>
  </si>
  <si>
    <t>12,62</t>
  </si>
  <si>
    <t>1,25</t>
  </si>
  <si>
    <t>0,25</t>
  </si>
  <si>
    <t>0,36</t>
  </si>
  <si>
    <t>15,44</t>
  </si>
  <si>
    <t>12,72</t>
  </si>
  <si>
    <t>14,85</t>
  </si>
  <si>
    <t>0,85</t>
  </si>
  <si>
    <t>14,75</t>
  </si>
  <si>
    <t>0,75</t>
  </si>
  <si>
    <t>12,85</t>
  </si>
  <si>
    <t>0,48</t>
  </si>
  <si>
    <t>13,01</t>
  </si>
  <si>
    <t>0,57</t>
  </si>
  <si>
    <t>14,74</t>
  </si>
  <si>
    <t>0,45</t>
  </si>
  <si>
    <t>15,21</t>
  </si>
  <si>
    <t>1,07</t>
  </si>
  <si>
    <t>0,07</t>
  </si>
  <si>
    <t>13,07</t>
  </si>
  <si>
    <t>1,26</t>
  </si>
  <si>
    <t>0,26</t>
  </si>
  <si>
    <t>11,84</t>
  </si>
  <si>
    <t>0,55</t>
  </si>
  <si>
    <t>10,29</t>
  </si>
  <si>
    <t>11,61</t>
  </si>
  <si>
    <t>0,65</t>
  </si>
  <si>
    <t>15,15</t>
  </si>
  <si>
    <t>1,42</t>
  </si>
  <si>
    <t>0,42</t>
  </si>
  <si>
    <t>16,19</t>
  </si>
  <si>
    <t>3,91</t>
  </si>
  <si>
    <t>13,58</t>
  </si>
  <si>
    <t>12,66</t>
  </si>
  <si>
    <t>1,1</t>
  </si>
  <si>
    <t>11,39</t>
  </si>
  <si>
    <t>1,17</t>
  </si>
  <si>
    <t>0,17</t>
  </si>
  <si>
    <t>11,33</t>
  </si>
  <si>
    <t>0,83</t>
  </si>
  <si>
    <t>11,27</t>
  </si>
  <si>
    <t>14,31</t>
  </si>
  <si>
    <t>10,88</t>
  </si>
  <si>
    <t>14,82</t>
  </si>
  <si>
    <t>11,05</t>
  </si>
  <si>
    <t>1,27</t>
  </si>
  <si>
    <t>0,27</t>
  </si>
  <si>
    <t>10,61</t>
  </si>
  <si>
    <t>0,78</t>
  </si>
  <si>
    <t>11,73</t>
  </si>
  <si>
    <t>1,43</t>
  </si>
  <si>
    <t>0,43</t>
  </si>
  <si>
    <t>12,32</t>
  </si>
  <si>
    <t>2,22</t>
  </si>
  <si>
    <t>1,22</t>
  </si>
  <si>
    <t>12,36</t>
  </si>
  <si>
    <t>11</t>
  </si>
  <si>
    <t>9,87</t>
  </si>
  <si>
    <t>0,50</t>
  </si>
  <si>
    <t>10,19</t>
  </si>
  <si>
    <t>11,25</t>
  </si>
  <si>
    <t>0,64</t>
  </si>
  <si>
    <t>10,62</t>
  </si>
  <si>
    <t>1,24</t>
  </si>
  <si>
    <t>0,24</t>
  </si>
  <si>
    <t>11,56</t>
  </si>
  <si>
    <t>10,71</t>
  </si>
  <si>
    <t>1,13</t>
  </si>
  <si>
    <t>0,13</t>
  </si>
  <si>
    <t>11,57</t>
  </si>
  <si>
    <t>10,14</t>
  </si>
  <si>
    <t>0,62</t>
  </si>
  <si>
    <t>10,08</t>
  </si>
  <si>
    <t>12,1</t>
  </si>
  <si>
    <t>0,73</t>
  </si>
  <si>
    <t>9,79</t>
  </si>
  <si>
    <t>10,38</t>
  </si>
  <si>
    <t>0,44</t>
  </si>
  <si>
    <t>11,63</t>
  </si>
  <si>
    <t>11,38</t>
  </si>
  <si>
    <t>10,73</t>
  </si>
  <si>
    <t>12,27</t>
  </si>
  <si>
    <t>11,90</t>
  </si>
  <si>
    <t>11,87</t>
  </si>
  <si>
    <t>11,80</t>
  </si>
  <si>
    <t>12,34</t>
  </si>
  <si>
    <t>11,89</t>
  </si>
  <si>
    <t>10,60</t>
  </si>
  <si>
    <t>10,57</t>
  </si>
  <si>
    <t>10,59</t>
  </si>
  <si>
    <t>9,46</t>
  </si>
  <si>
    <t>10,33</t>
  </si>
  <si>
    <t>0,8</t>
  </si>
  <si>
    <t>10,30</t>
  </si>
  <si>
    <t>10,68</t>
  </si>
  <si>
    <t>11,26</t>
  </si>
  <si>
    <t>1,6</t>
  </si>
  <si>
    <t>11,19</t>
  </si>
  <si>
    <t>6,8</t>
  </si>
  <si>
    <t>5,8</t>
  </si>
  <si>
    <t>10,84</t>
  </si>
  <si>
    <t>8,9</t>
  </si>
  <si>
    <t>7,9</t>
  </si>
  <si>
    <t>11,74</t>
  </si>
  <si>
    <t>4,4</t>
  </si>
  <si>
    <t>3,4</t>
  </si>
  <si>
    <t>11,78</t>
  </si>
  <si>
    <t>7,1</t>
  </si>
  <si>
    <t>6,1</t>
  </si>
  <si>
    <t>10,49</t>
  </si>
  <si>
    <t>10,43</t>
  </si>
  <si>
    <t>10,54</t>
  </si>
  <si>
    <t>13,67</t>
  </si>
  <si>
    <t>11,66</t>
  </si>
  <si>
    <t>4,8</t>
  </si>
  <si>
    <t>3,8</t>
  </si>
  <si>
    <t>13,92</t>
  </si>
  <si>
    <t>11,37</t>
  </si>
  <si>
    <t>4,9</t>
  </si>
  <si>
    <t>3,9</t>
  </si>
  <si>
    <t>11,42</t>
  </si>
  <si>
    <t>14,25</t>
  </si>
  <si>
    <t>11,60</t>
  </si>
  <si>
    <t>14,83</t>
  </si>
  <si>
    <t>12,81</t>
  </si>
  <si>
    <t>11,47</t>
  </si>
  <si>
    <t>12,14</t>
  </si>
  <si>
    <t>13,15</t>
  </si>
  <si>
    <t>8,8</t>
  </si>
  <si>
    <t>7,8</t>
  </si>
  <si>
    <t>2,5</t>
  </si>
  <si>
    <t>1,5</t>
  </si>
  <si>
    <t>9,61</t>
  </si>
  <si>
    <t>1,7</t>
  </si>
  <si>
    <t>9,67</t>
  </si>
  <si>
    <t>5,5</t>
  </si>
  <si>
    <t>4,5</t>
  </si>
  <si>
    <t>11,85</t>
  </si>
  <si>
    <t>8,51</t>
  </si>
  <si>
    <t>11,45</t>
  </si>
  <si>
    <t>11,31</t>
  </si>
  <si>
    <t>3,1</t>
  </si>
  <si>
    <t>2,1</t>
  </si>
  <si>
    <t>2,4</t>
  </si>
  <si>
    <t>10,35</t>
  </si>
  <si>
    <t>8,94</t>
  </si>
  <si>
    <t>9,80</t>
  </si>
  <si>
    <t>9,75</t>
  </si>
  <si>
    <t>8</t>
  </si>
  <si>
    <t>7</t>
  </si>
  <si>
    <t>8,91</t>
  </si>
  <si>
    <t>11,09</t>
  </si>
  <si>
    <t>10,44</t>
  </si>
  <si>
    <t>14,36</t>
  </si>
  <si>
    <t>12,77</t>
  </si>
  <si>
    <t>10,25</t>
  </si>
  <si>
    <t>8,56</t>
  </si>
  <si>
    <t>7,56</t>
  </si>
  <si>
    <t>4</t>
  </si>
  <si>
    <t>3</t>
  </si>
  <si>
    <t>12,93</t>
  </si>
  <si>
    <t>11,86</t>
  </si>
  <si>
    <t>11,30</t>
  </si>
  <si>
    <t>9,36</t>
  </si>
  <si>
    <t>9,33</t>
  </si>
  <si>
    <t>9,34</t>
  </si>
  <si>
    <t>10</t>
  </si>
  <si>
    <t>9</t>
  </si>
  <si>
    <t>11,69</t>
  </si>
  <si>
    <t>10,81</t>
  </si>
  <si>
    <t>8,34</t>
  </si>
  <si>
    <t>8,39</t>
  </si>
  <si>
    <t>8,09</t>
  </si>
  <si>
    <t>9,78</t>
  </si>
  <si>
    <t>10,7</t>
  </si>
  <si>
    <t>9,31</t>
  </si>
  <si>
    <t>12,50</t>
  </si>
  <si>
    <t>9,39</t>
  </si>
  <si>
    <t>9,63</t>
  </si>
  <si>
    <t>10,90</t>
  </si>
  <si>
    <t>12,99</t>
  </si>
  <si>
    <t>12,54</t>
  </si>
  <si>
    <t>30</t>
  </si>
  <si>
    <t>24</t>
  </si>
  <si>
    <t>13,78</t>
  </si>
  <si>
    <t>1,8</t>
  </si>
  <si>
    <t>14,23</t>
  </si>
  <si>
    <t>2,8</t>
  </si>
  <si>
    <t>11,10</t>
  </si>
  <si>
    <t>1,9</t>
  </si>
  <si>
    <t>10,74</t>
  </si>
  <si>
    <t>10,72</t>
  </si>
  <si>
    <t>10,39</t>
  </si>
  <si>
    <t>12,39</t>
  </si>
  <si>
    <t>4,3</t>
  </si>
  <si>
    <t>3,3</t>
  </si>
  <si>
    <t>10,58</t>
  </si>
  <si>
    <t>11,12</t>
  </si>
  <si>
    <t>3,7</t>
  </si>
  <si>
    <t>2,7</t>
  </si>
  <si>
    <t>12,80</t>
  </si>
  <si>
    <t>11,81</t>
  </si>
  <si>
    <t>2,75</t>
  </si>
  <si>
    <t>1,75</t>
  </si>
  <si>
    <t>21,23</t>
  </si>
  <si>
    <t>2</t>
  </si>
  <si>
    <t>10,36</t>
  </si>
  <si>
    <t>5</t>
  </si>
  <si>
    <t>11,77</t>
  </si>
  <si>
    <t>4,1</t>
  </si>
  <si>
    <t>10,77</t>
  </si>
  <si>
    <t>9,71</t>
  </si>
  <si>
    <t>10,83</t>
  </si>
  <si>
    <t>10,41</t>
  </si>
  <si>
    <t>9,05</t>
  </si>
  <si>
    <t>9,08</t>
  </si>
  <si>
    <t>5,7</t>
  </si>
  <si>
    <t>4,7</t>
  </si>
  <si>
    <t>11,96</t>
  </si>
  <si>
    <t>ESVERDEADOS</t>
  </si>
  <si>
    <t>8,2</t>
  </si>
  <si>
    <t>9,12</t>
  </si>
  <si>
    <t>12,22</t>
  </si>
  <si>
    <t>10,87</t>
  </si>
  <si>
    <t>11,92</t>
  </si>
  <si>
    <t>11,83</t>
  </si>
  <si>
    <t>9,74</t>
  </si>
  <si>
    <t>11,64</t>
  </si>
  <si>
    <t>12,09</t>
  </si>
  <si>
    <t>11,43</t>
  </si>
  <si>
    <t>10,56</t>
  </si>
  <si>
    <t>10,53</t>
  </si>
  <si>
    <t>12,25</t>
  </si>
  <si>
    <t>10,34</t>
  </si>
  <si>
    <t>9,11</t>
  </si>
  <si>
    <t>9,03</t>
  </si>
  <si>
    <t>8,40</t>
  </si>
  <si>
    <t>8,60</t>
  </si>
  <si>
    <t>11,72</t>
  </si>
  <si>
    <t>10,69</t>
  </si>
  <si>
    <t>10,46</t>
  </si>
  <si>
    <t>10,16</t>
  </si>
  <si>
    <t>9,86</t>
  </si>
  <si>
    <t>9,27</t>
  </si>
  <si>
    <t>9,59</t>
  </si>
  <si>
    <t>8,93</t>
  </si>
  <si>
    <t>11,82</t>
  </si>
  <si>
    <t>10,97</t>
  </si>
  <si>
    <t>14,41</t>
  </si>
  <si>
    <t>10,31</t>
  </si>
  <si>
    <t>9,29</t>
  </si>
  <si>
    <t>12,61</t>
  </si>
  <si>
    <t>9,35</t>
  </si>
  <si>
    <t>9,32</t>
  </si>
  <si>
    <t>9,28</t>
  </si>
  <si>
    <t>11,36</t>
  </si>
  <si>
    <t>11,40</t>
  </si>
  <si>
    <t>8,87</t>
  </si>
  <si>
    <t>9,06</t>
  </si>
  <si>
    <t>12,74</t>
  </si>
  <si>
    <t>13,10</t>
  </si>
  <si>
    <t>8,18</t>
  </si>
  <si>
    <t>7,18</t>
  </si>
  <si>
    <t>17,60</t>
  </si>
  <si>
    <t>5,62</t>
  </si>
  <si>
    <t>10,89</t>
  </si>
  <si>
    <t>15,92</t>
  </si>
  <si>
    <t>14,94</t>
  </si>
  <si>
    <t>12,46</t>
  </si>
  <si>
    <t>13,88</t>
  </si>
  <si>
    <t>9,54</t>
  </si>
  <si>
    <t>13,44</t>
  </si>
  <si>
    <t>16,49</t>
  </si>
  <si>
    <t>13,23</t>
  </si>
  <si>
    <t>15,33</t>
  </si>
  <si>
    <t>13,33</t>
  </si>
  <si>
    <t>17,50</t>
  </si>
  <si>
    <t>5,05</t>
  </si>
  <si>
    <t>12,71</t>
  </si>
  <si>
    <t>20,10</t>
  </si>
  <si>
    <t>15,43</t>
  </si>
  <si>
    <t>17,51</t>
  </si>
  <si>
    <t>12,40</t>
  </si>
  <si>
    <t>12,87</t>
  </si>
  <si>
    <t>13,13</t>
  </si>
  <si>
    <t>16,82</t>
  </si>
  <si>
    <t>17,58</t>
  </si>
  <si>
    <t>11,21</t>
  </si>
  <si>
    <t>15,1</t>
  </si>
  <si>
    <t>12,76</t>
  </si>
  <si>
    <t>11,79</t>
  </si>
  <si>
    <t>14,35</t>
  </si>
  <si>
    <t>1,35</t>
  </si>
  <si>
    <t>13,54</t>
  </si>
  <si>
    <t>11,51</t>
  </si>
  <si>
    <t>13,06</t>
  </si>
  <si>
    <t>13,12</t>
  </si>
  <si>
    <t>AVARIADOS</t>
  </si>
  <si>
    <t>5,2</t>
  </si>
  <si>
    <t>11,97</t>
  </si>
  <si>
    <t>13,60</t>
  </si>
  <si>
    <t>13,53</t>
  </si>
  <si>
    <t>14,09</t>
  </si>
  <si>
    <t>12,45</t>
  </si>
  <si>
    <t>13,66</t>
  </si>
  <si>
    <t>12,89</t>
  </si>
  <si>
    <t>13,27</t>
  </si>
  <si>
    <t>15,58</t>
  </si>
  <si>
    <t>13,18</t>
  </si>
  <si>
    <t>3,2</t>
  </si>
  <si>
    <t>2,2</t>
  </si>
  <si>
    <t>13,22</t>
  </si>
  <si>
    <t>13,80</t>
  </si>
  <si>
    <t>25,24</t>
  </si>
  <si>
    <t>17,20</t>
  </si>
  <si>
    <t>26,31</t>
  </si>
  <si>
    <t>18,50</t>
  </si>
  <si>
    <t>15,47</t>
  </si>
  <si>
    <t>4,2</t>
  </si>
  <si>
    <t>13,16</t>
  </si>
  <si>
    <t>26,56</t>
  </si>
  <si>
    <t>19,45</t>
  </si>
  <si>
    <t>12,02</t>
  </si>
  <si>
    <t>11,91</t>
  </si>
  <si>
    <t>12,82</t>
  </si>
  <si>
    <t>23,45</t>
  </si>
  <si>
    <t>14</t>
  </si>
  <si>
    <t>25,55</t>
  </si>
  <si>
    <t>18,00</t>
  </si>
  <si>
    <t>12,21</t>
  </si>
  <si>
    <t>12,44</t>
  </si>
  <si>
    <t>12,33</t>
  </si>
  <si>
    <t>12,28</t>
  </si>
  <si>
    <t>11,03</t>
  </si>
  <si>
    <t>11,52</t>
  </si>
  <si>
    <t>10,65</t>
  </si>
  <si>
    <t>14,98</t>
  </si>
  <si>
    <t>11,18</t>
  </si>
  <si>
    <t>13,85</t>
  </si>
  <si>
    <t>24,97</t>
  </si>
  <si>
    <t>16,00</t>
  </si>
  <si>
    <t>25,05</t>
  </si>
  <si>
    <t>1,0</t>
  </si>
  <si>
    <t>11,04</t>
  </si>
  <si>
    <t>24,17</t>
  </si>
  <si>
    <t>15,25</t>
  </si>
  <si>
    <t>22,28</t>
  </si>
  <si>
    <t>13,73</t>
  </si>
  <si>
    <t>13,35</t>
  </si>
  <si>
    <t>13,34</t>
  </si>
  <si>
    <t>13,52</t>
  </si>
  <si>
    <t>26,14</t>
  </si>
  <si>
    <t>23,60</t>
  </si>
  <si>
    <t>14,45</t>
  </si>
  <si>
    <t>12,15</t>
  </si>
  <si>
    <t>11,16</t>
  </si>
  <si>
    <t>11,46</t>
  </si>
  <si>
    <t>25,70</t>
  </si>
  <si>
    <t>18</t>
  </si>
  <si>
    <t>22,78</t>
  </si>
  <si>
    <t>13,25</t>
  </si>
  <si>
    <t>12,29</t>
  </si>
  <si>
    <t>11,01</t>
  </si>
  <si>
    <t>11,06</t>
  </si>
  <si>
    <t>10,32</t>
  </si>
  <si>
    <t>25,94</t>
  </si>
  <si>
    <t>21,61</t>
  </si>
  <si>
    <t>13,00</t>
  </si>
  <si>
    <t>22,96</t>
  </si>
  <si>
    <t>21,97</t>
  </si>
  <si>
    <t>12,00</t>
  </si>
  <si>
    <t>2,0</t>
  </si>
  <si>
    <t>9,53</t>
  </si>
  <si>
    <t>3,0</t>
  </si>
  <si>
    <t>23,28</t>
  </si>
  <si>
    <t>14,00</t>
  </si>
  <si>
    <t>22,51</t>
  </si>
  <si>
    <t>14,76</t>
  </si>
  <si>
    <t>22,20</t>
  </si>
  <si>
    <t>21,49</t>
  </si>
  <si>
    <t>25,64</t>
  </si>
  <si>
    <t>10,03</t>
  </si>
  <si>
    <t>24,95</t>
  </si>
  <si>
    <t>16</t>
  </si>
  <si>
    <t>12,13</t>
  </si>
  <si>
    <t>25,63</t>
  </si>
  <si>
    <t>25,46</t>
  </si>
  <si>
    <t>11,32</t>
  </si>
  <si>
    <t>9,64</t>
  </si>
  <si>
    <t>25,41</t>
  </si>
  <si>
    <t>23,86</t>
  </si>
  <si>
    <t>23,78</t>
  </si>
  <si>
    <t>23,64</t>
  </si>
  <si>
    <t>10,85</t>
  </si>
  <si>
    <t>10,95</t>
  </si>
  <si>
    <t>12,56</t>
  </si>
  <si>
    <t>21,94</t>
  </si>
  <si>
    <t>22,44</t>
  </si>
  <si>
    <t>9,56</t>
  </si>
  <si>
    <t>23,13</t>
  </si>
  <si>
    <t>22,29</t>
  </si>
  <si>
    <t>10,64</t>
  </si>
  <si>
    <t>10,05</t>
  </si>
  <si>
    <t>20,18</t>
  </si>
  <si>
    <t>21,54</t>
  </si>
  <si>
    <t>13,56</t>
  </si>
  <si>
    <t>11,34</t>
  </si>
  <si>
    <t>14,65</t>
  </si>
  <si>
    <t>2,15</t>
  </si>
  <si>
    <t>14,18</t>
  </si>
  <si>
    <t>1,65</t>
  </si>
  <si>
    <t>15,45</t>
  </si>
  <si>
    <t>2,95</t>
  </si>
  <si>
    <t>13,36</t>
  </si>
  <si>
    <t>13,47</t>
  </si>
  <si>
    <t>10,40</t>
  </si>
  <si>
    <t>12,31</t>
  </si>
  <si>
    <t>12,68</t>
  </si>
  <si>
    <t>12,63</t>
  </si>
  <si>
    <t>8,0</t>
  </si>
  <si>
    <t>12,60</t>
  </si>
  <si>
    <t>13,08</t>
  </si>
  <si>
    <t>13,55</t>
  </si>
  <si>
    <t>12,17</t>
  </si>
  <si>
    <t>12,96</t>
  </si>
  <si>
    <t>13,04</t>
  </si>
  <si>
    <t>11,94</t>
  </si>
  <si>
    <t>13,63</t>
  </si>
  <si>
    <t>13,40</t>
  </si>
  <si>
    <t>9,90</t>
  </si>
  <si>
    <t>11,28</t>
  </si>
  <si>
    <t>9,82</t>
  </si>
  <si>
    <t>13,57</t>
  </si>
  <si>
    <t>14,34</t>
  </si>
  <si>
    <t>10,80</t>
  </si>
  <si>
    <t>13,79</t>
  </si>
  <si>
    <t>11,35</t>
  </si>
  <si>
    <t>9,49</t>
  </si>
  <si>
    <t>9,81</t>
  </si>
  <si>
    <t>10,18</t>
  </si>
  <si>
    <t>12,48</t>
  </si>
  <si>
    <t>13,74</t>
  </si>
  <si>
    <t>12,10</t>
  </si>
  <si>
    <t>11,75</t>
  </si>
  <si>
    <t>19,73</t>
  </si>
  <si>
    <t>7,90</t>
  </si>
  <si>
    <t>16,72</t>
  </si>
  <si>
    <t>17,19</t>
  </si>
  <si>
    <t>19,88</t>
  </si>
  <si>
    <t>13,20</t>
  </si>
  <si>
    <t>14,21</t>
  </si>
  <si>
    <t>18,31</t>
  </si>
  <si>
    <t>6,19</t>
  </si>
  <si>
    <t>18,54</t>
  </si>
  <si>
    <t>16,78</t>
  </si>
  <si>
    <t>14,49</t>
  </si>
  <si>
    <t>12,84</t>
  </si>
  <si>
    <t>12,18</t>
  </si>
  <si>
    <t>12,11</t>
  </si>
  <si>
    <t>15,18</t>
  </si>
  <si>
    <t>11,24</t>
  </si>
  <si>
    <t>11,70</t>
  </si>
  <si>
    <t>14,29</t>
  </si>
  <si>
    <t>14,95</t>
  </si>
  <si>
    <t>28,03</t>
  </si>
  <si>
    <t>21,75</t>
  </si>
  <si>
    <t>23,91</t>
  </si>
  <si>
    <t>24,83</t>
  </si>
  <si>
    <t>5,4</t>
  </si>
  <si>
    <t>24,87</t>
  </si>
  <si>
    <t>23,29</t>
  </si>
  <si>
    <t>23,25</t>
  </si>
  <si>
    <t>23,26</t>
  </si>
  <si>
    <t>22,16</t>
  </si>
  <si>
    <t>10,63</t>
  </si>
  <si>
    <t>22,64</t>
  </si>
  <si>
    <t>10,48</t>
  </si>
  <si>
    <t>22,68</t>
  </si>
  <si>
    <t>21,89</t>
  </si>
  <si>
    <t>23,59</t>
  </si>
  <si>
    <t>23,49</t>
  </si>
  <si>
    <t>25,11</t>
  </si>
  <si>
    <t>21,07</t>
  </si>
  <si>
    <t>21,41</t>
  </si>
  <si>
    <t>21,52</t>
  </si>
  <si>
    <t>21,79</t>
  </si>
  <si>
    <t>19,97</t>
  </si>
  <si>
    <t>8,15</t>
  </si>
  <si>
    <t>20,61</t>
  </si>
  <si>
    <t>19,08</t>
  </si>
  <si>
    <t>7,55</t>
  </si>
  <si>
    <t>20,30</t>
  </si>
  <si>
    <t>20,42</t>
  </si>
  <si>
    <t>19,50</t>
  </si>
  <si>
    <t>19,65</t>
  </si>
  <si>
    <t>19,03</t>
  </si>
  <si>
    <t>19,33</t>
  </si>
  <si>
    <t>19,36</t>
  </si>
  <si>
    <t>18,86</t>
  </si>
  <si>
    <t>7,0</t>
  </si>
  <si>
    <t>8,4</t>
  </si>
  <si>
    <t>18,48</t>
  </si>
  <si>
    <t>6,40</t>
  </si>
  <si>
    <t>7,6</t>
  </si>
  <si>
    <t>19,19</t>
  </si>
  <si>
    <t>Umidade %</t>
  </si>
  <si>
    <t>Taxa p/ SC (R$)</t>
  </si>
  <si>
    <t>ENTRADA</t>
  </si>
  <si>
    <t>SAIDA</t>
  </si>
  <si>
    <t>SEDE</t>
  </si>
  <si>
    <t>RPL5J97</t>
  </si>
  <si>
    <t>CREMILTON RODRIGUES</t>
  </si>
  <si>
    <t>RDL4J34</t>
  </si>
  <si>
    <t>CARLITO RODRIGUES</t>
  </si>
  <si>
    <t>ZANELLI</t>
  </si>
  <si>
    <t>RDLDF86</t>
  </si>
  <si>
    <t>NTA1F35</t>
  </si>
  <si>
    <t>JAILTON APARECIDO</t>
  </si>
  <si>
    <t>NWE0F20</t>
  </si>
  <si>
    <t>DARLAN SOUZA</t>
  </si>
  <si>
    <t>ALDINEI DOS ANJOS</t>
  </si>
  <si>
    <t>PCL5B88</t>
  </si>
  <si>
    <t>VITOR CESAR</t>
  </si>
  <si>
    <t>RDB4E73</t>
  </si>
  <si>
    <t>VALDECI ZANUSO</t>
  </si>
  <si>
    <t>7419</t>
  </si>
  <si>
    <t>18,30</t>
  </si>
  <si>
    <t>7424</t>
  </si>
  <si>
    <t>19,01</t>
  </si>
  <si>
    <t>7429</t>
  </si>
  <si>
    <t>18,92</t>
  </si>
  <si>
    <t>7435</t>
  </si>
  <si>
    <t>SALDO LQ. (KG)</t>
  </si>
  <si>
    <t>RECEITA (R$)</t>
  </si>
  <si>
    <t>ENTRADA (sc)</t>
  </si>
  <si>
    <t>SAIDA (sc)</t>
  </si>
  <si>
    <t>DATA INICIAL</t>
  </si>
  <si>
    <t>CARENCIA</t>
  </si>
  <si>
    <t>QUEBRA</t>
  </si>
  <si>
    <t>aaa0000</t>
  </si>
  <si>
    <t>teste</t>
  </si>
  <si>
    <t>TESTE</t>
  </si>
  <si>
    <t>OZB8A70</t>
  </si>
  <si>
    <t>ROMILDO DIAS DA CRUZ</t>
  </si>
  <si>
    <t>QWG5809</t>
  </si>
  <si>
    <t>VIANO GRIGORIO</t>
  </si>
  <si>
    <t>SKC1C25</t>
  </si>
  <si>
    <t>PAULO MARCIO</t>
  </si>
  <si>
    <t>VANIO GRIGORIO</t>
  </si>
  <si>
    <t>SOG8H00</t>
  </si>
  <si>
    <t>TGR2I46</t>
  </si>
  <si>
    <t>PAULO HENRIQUE</t>
  </si>
  <si>
    <t>SJO2G10</t>
  </si>
  <si>
    <t>CLEBERTON ROCHA</t>
  </si>
  <si>
    <t>MXC4J27</t>
  </si>
  <si>
    <t>MATEUS DE JESUS</t>
  </si>
  <si>
    <t>SJW1J10</t>
  </si>
  <si>
    <t>JEZIO GLEIDSON</t>
  </si>
  <si>
    <t>18,60</t>
  </si>
  <si>
    <t>18,40</t>
  </si>
  <si>
    <t>18,17</t>
  </si>
  <si>
    <t>17,12</t>
  </si>
  <si>
    <t>5,30</t>
  </si>
  <si>
    <t>16,53</t>
  </si>
  <si>
    <t>4,50</t>
  </si>
  <si>
    <t>15,49</t>
  </si>
  <si>
    <t>17,65</t>
  </si>
  <si>
    <t>5,95</t>
  </si>
  <si>
    <t>18,77</t>
  </si>
  <si>
    <t>7,00</t>
  </si>
  <si>
    <t>18,95</t>
  </si>
  <si>
    <t>17,75</t>
  </si>
  <si>
    <t>18,99</t>
  </si>
  <si>
    <t>18,01</t>
  </si>
  <si>
    <t>6,4</t>
  </si>
  <si>
    <t>17,81</t>
  </si>
  <si>
    <t>19,05</t>
  </si>
  <si>
    <t>DATA BASE</t>
  </si>
  <si>
    <t>SALDO (sc)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</si>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</sst>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#,##0.00\ &quot;kg&quot;"/>
    <numFmt numFmtId="165" formatCode="#,##0.00\ &quot;sc&quot;"/>
    <numFmt numFmtId="166" formatCode="&quot;R$&quot;\ #,##0.00"/>
    <numFmt numFmtId="168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">
    <xf numFmtId="0" fontId="0" fillId="0" borderId="0" xfId="0"/>
    <xf numFmtId="21" fontId="0" fillId="0" borderId="0" xfId="0" applyNumberFormat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2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0" fontId="1" fillId="2" borderId="1" xfId="2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" fontId="0" fillId="0" borderId="0" xfId="0" applyNumberFormat="1"/>
    <xf numFmtId="9" fontId="0" fillId="0" borderId="0" xfId="2" applyFont="1"/>
    <xf numFmtId="0" fontId="5" fillId="0" borderId="0" xfId="0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 wrapText="1"/>
    </xf>
    <xf numFmtId="166" fontId="1" fillId="2" borderId="1" xfId="1" applyNumberFormat="1" applyFont="1" applyFill="1" applyBorder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/>
    <xf numFmtId="9" fontId="1" fillId="2" borderId="1" xfId="2" applyFont="1" applyFill="1" applyBorder="1" applyAlignment="1">
      <alignment horizontal="center" vertical="center" wrapText="1"/>
    </xf>
    <xf numFmtId="168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22E5-4C32-44F3-9B63-B3113ABFF9B0}">
  <dimension ref="A1:N2630"/>
  <sheetViews>
    <sheetView tabSelected="1" topLeftCell="A66" workbookViewId="0">
      <selection activeCell="H73" sqref="H73"/>
    </sheetView>
  </sheetViews>
  <sheetFormatPr defaultColWidth="12.7109375" defaultRowHeight="15" x14ac:dyDescent="0.25"/>
  <cols>
    <col min="1" max="1" width="8.140625" bestFit="1" customWidth="1"/>
    <col min="2" max="2" width="10" customWidth="1"/>
    <col min="3" max="3" width="26.7109375" customWidth="1"/>
    <col min="4" max="4" width="22.85546875" bestFit="1" customWidth="1"/>
    <col min="5" max="5" width="32.42578125" bestFit="1" customWidth="1"/>
    <col min="6" max="6" width="37.28515625" bestFit="1" customWidth="1"/>
    <col min="7" max="8" width="12.5703125" style="4" bestFit="1" customWidth="1"/>
    <col min="9" max="9" width="12.140625" style="2" bestFit="1" customWidth="1"/>
    <col min="10" max="10" width="10.7109375" style="2" bestFit="1" customWidth="1"/>
    <col min="11" max="11" width="12.28515625" bestFit="1" customWidth="1"/>
    <col min="12" max="12" width="10.140625" bestFit="1" customWidth="1"/>
    <col min="13" max="13" width="9.5703125" bestFit="1" customWidth="1"/>
    <col min="14" max="14" width="13.42578125" style="4" bestFit="1" customWidth="1"/>
  </cols>
  <sheetData>
    <row r="1" spans="1:14" x14ac:dyDescent="0.25">
      <c r="A1" t="s">
        <v>62</v>
      </c>
      <c r="B1" t="s">
        <v>1</v>
      </c>
      <c r="C1" t="s">
        <v>2</v>
      </c>
      <c r="D1" t="s">
        <v>3</v>
      </c>
      <c r="E1" t="s">
        <v>61</v>
      </c>
      <c r="F1" t="s">
        <v>0</v>
      </c>
      <c r="G1" s="4" t="s">
        <v>60</v>
      </c>
      <c r="H1" s="4" t="s">
        <v>59</v>
      </c>
      <c r="I1" s="2" t="s">
        <v>58</v>
      </c>
      <c r="J1" s="2" t="s">
        <v>57</v>
      </c>
      <c r="K1" t="s">
        <v>56</v>
      </c>
      <c r="L1" t="s">
        <v>55</v>
      </c>
      <c r="M1" t="s">
        <v>54</v>
      </c>
      <c r="N1" s="4" t="s">
        <v>53</v>
      </c>
    </row>
    <row r="2" spans="1:14" x14ac:dyDescent="0.25">
      <c r="A2">
        <v>7177</v>
      </c>
      <c r="B2" t="s">
        <v>40</v>
      </c>
      <c r="C2" t="s">
        <v>39</v>
      </c>
      <c r="D2" t="s">
        <v>10</v>
      </c>
      <c r="E2" t="s">
        <v>38</v>
      </c>
      <c r="F2" t="s">
        <v>9</v>
      </c>
      <c r="G2" s="4">
        <v>16090</v>
      </c>
      <c r="H2" s="4">
        <v>44440</v>
      </c>
      <c r="I2" s="2">
        <v>45841</v>
      </c>
      <c r="J2" s="2">
        <v>45841</v>
      </c>
      <c r="K2" s="1">
        <v>0.4131481481481481</v>
      </c>
      <c r="L2" s="1">
        <v>0.45091435185185186</v>
      </c>
      <c r="M2" t="s">
        <v>4</v>
      </c>
      <c r="N2" s="4">
        <v>28350</v>
      </c>
    </row>
    <row r="3" spans="1:14" x14ac:dyDescent="0.25">
      <c r="A3">
        <v>7179</v>
      </c>
      <c r="B3" t="s">
        <v>37</v>
      </c>
      <c r="C3" t="s">
        <v>36</v>
      </c>
      <c r="D3" t="s">
        <v>10</v>
      </c>
      <c r="E3" t="s">
        <v>9</v>
      </c>
      <c r="F3" t="s">
        <v>8</v>
      </c>
      <c r="G3" s="4">
        <v>89920</v>
      </c>
      <c r="H3" s="4">
        <v>27140</v>
      </c>
      <c r="I3" s="2">
        <v>45841</v>
      </c>
      <c r="J3" s="2">
        <v>45841</v>
      </c>
      <c r="K3" s="1">
        <v>0.42100694444444442</v>
      </c>
      <c r="L3" s="1">
        <v>0.48655092592592591</v>
      </c>
      <c r="M3" t="s">
        <v>7</v>
      </c>
      <c r="N3" s="4">
        <v>-62780</v>
      </c>
    </row>
    <row r="4" spans="1:14" x14ac:dyDescent="0.25">
      <c r="A4">
        <v>7180</v>
      </c>
      <c r="B4" t="s">
        <v>13</v>
      </c>
      <c r="C4" t="s">
        <v>5</v>
      </c>
      <c r="D4" t="s">
        <v>10</v>
      </c>
      <c r="E4" t="s">
        <v>716</v>
      </c>
      <c r="F4" t="s">
        <v>9</v>
      </c>
      <c r="G4" s="4">
        <v>18000</v>
      </c>
      <c r="H4" s="4">
        <v>42660</v>
      </c>
      <c r="I4" s="2">
        <v>45841</v>
      </c>
      <c r="J4" s="2">
        <v>45841</v>
      </c>
      <c r="K4" s="1">
        <v>0.44681712962962966</v>
      </c>
      <c r="L4" s="1">
        <v>0.47609953703703706</v>
      </c>
      <c r="M4" t="s">
        <v>4</v>
      </c>
      <c r="N4" s="4">
        <v>24660</v>
      </c>
    </row>
    <row r="5" spans="1:14" x14ac:dyDescent="0.25">
      <c r="A5">
        <v>7181</v>
      </c>
      <c r="B5" t="s">
        <v>35</v>
      </c>
      <c r="C5" t="s">
        <v>34</v>
      </c>
      <c r="D5" t="s">
        <v>10</v>
      </c>
      <c r="E5" t="s">
        <v>9</v>
      </c>
      <c r="F5" t="s">
        <v>8</v>
      </c>
      <c r="G5" s="4">
        <v>79420</v>
      </c>
      <c r="H5" s="4">
        <v>27520</v>
      </c>
      <c r="I5" s="2">
        <v>45841</v>
      </c>
      <c r="J5" s="2">
        <v>45841</v>
      </c>
      <c r="K5" s="1">
        <v>0.4914351851851852</v>
      </c>
      <c r="L5" s="1">
        <v>0.4914351851851852</v>
      </c>
      <c r="M5" t="s">
        <v>7</v>
      </c>
      <c r="N5" s="4">
        <v>-51900</v>
      </c>
    </row>
    <row r="6" spans="1:14" x14ac:dyDescent="0.25">
      <c r="A6">
        <v>7182</v>
      </c>
      <c r="B6" t="s">
        <v>33</v>
      </c>
      <c r="C6" t="s">
        <v>32</v>
      </c>
      <c r="D6" t="s">
        <v>10</v>
      </c>
      <c r="E6" t="s">
        <v>9</v>
      </c>
      <c r="F6" t="s">
        <v>8</v>
      </c>
      <c r="G6" s="4">
        <v>87160</v>
      </c>
      <c r="H6" s="4">
        <v>23830</v>
      </c>
      <c r="I6" s="2">
        <v>45841</v>
      </c>
      <c r="J6" s="2">
        <v>45841</v>
      </c>
      <c r="K6" s="1">
        <v>0.58041666666666669</v>
      </c>
      <c r="L6" s="1">
        <v>0.62375000000000003</v>
      </c>
      <c r="M6" t="s">
        <v>7</v>
      </c>
      <c r="N6" s="4">
        <v>-63330</v>
      </c>
    </row>
    <row r="7" spans="1:14" x14ac:dyDescent="0.25">
      <c r="A7">
        <v>7183</v>
      </c>
      <c r="B7" t="s">
        <v>31</v>
      </c>
      <c r="C7" t="s">
        <v>30</v>
      </c>
      <c r="D7" t="s">
        <v>10</v>
      </c>
      <c r="E7" t="s">
        <v>9</v>
      </c>
      <c r="F7" t="s">
        <v>8</v>
      </c>
      <c r="G7" s="4">
        <v>88380</v>
      </c>
      <c r="H7" s="4">
        <v>26810</v>
      </c>
      <c r="I7" s="2">
        <v>45841</v>
      </c>
      <c r="J7" s="2">
        <v>45841</v>
      </c>
      <c r="K7" s="1">
        <v>0.58299768518518513</v>
      </c>
      <c r="L7" s="1">
        <v>0.67577546296296298</v>
      </c>
      <c r="M7" t="s">
        <v>7</v>
      </c>
      <c r="N7" s="4">
        <v>-61570</v>
      </c>
    </row>
    <row r="8" spans="1:14" x14ac:dyDescent="0.25">
      <c r="A8">
        <v>7185</v>
      </c>
      <c r="B8" t="s">
        <v>29</v>
      </c>
      <c r="C8" t="s">
        <v>28</v>
      </c>
      <c r="D8" t="s">
        <v>10</v>
      </c>
      <c r="E8" t="s">
        <v>9</v>
      </c>
      <c r="F8" t="s">
        <v>8</v>
      </c>
      <c r="G8" s="4">
        <v>102840</v>
      </c>
      <c r="H8" s="4">
        <v>27790</v>
      </c>
      <c r="I8" s="2">
        <v>45841</v>
      </c>
      <c r="J8" s="2">
        <v>45841</v>
      </c>
      <c r="K8" s="1">
        <v>0.58853009259259259</v>
      </c>
      <c r="L8" s="1">
        <v>0.71054398148148146</v>
      </c>
      <c r="M8" t="s">
        <v>7</v>
      </c>
      <c r="N8" s="4">
        <v>-75050</v>
      </c>
    </row>
    <row r="9" spans="1:14" x14ac:dyDescent="0.25">
      <c r="A9">
        <v>7186</v>
      </c>
      <c r="B9" t="s">
        <v>27</v>
      </c>
      <c r="C9" t="s">
        <v>26</v>
      </c>
      <c r="D9" t="s">
        <v>10</v>
      </c>
      <c r="E9" t="s">
        <v>9</v>
      </c>
      <c r="F9" t="s">
        <v>8</v>
      </c>
      <c r="G9" s="4">
        <v>82520</v>
      </c>
      <c r="H9" s="4">
        <v>27530</v>
      </c>
      <c r="I9" s="2">
        <v>45841</v>
      </c>
      <c r="J9" s="2">
        <v>45841</v>
      </c>
      <c r="K9" s="1">
        <v>0.59167824074074071</v>
      </c>
      <c r="L9" s="1">
        <v>0.74913194444444453</v>
      </c>
      <c r="M9" t="s">
        <v>7</v>
      </c>
      <c r="N9" s="4">
        <v>-54990</v>
      </c>
    </row>
    <row r="10" spans="1:14" x14ac:dyDescent="0.25">
      <c r="A10">
        <v>7187</v>
      </c>
      <c r="B10" t="s">
        <v>25</v>
      </c>
      <c r="C10" t="s">
        <v>24</v>
      </c>
      <c r="D10" t="s">
        <v>10</v>
      </c>
      <c r="E10" t="s">
        <v>9</v>
      </c>
      <c r="F10" t="s">
        <v>8</v>
      </c>
      <c r="G10" s="4">
        <v>95940</v>
      </c>
      <c r="H10" s="4">
        <v>26590</v>
      </c>
      <c r="I10" s="2">
        <v>45841</v>
      </c>
      <c r="J10" s="2">
        <v>45842</v>
      </c>
      <c r="K10" s="1">
        <v>0.5934490740740741</v>
      </c>
      <c r="L10" s="1">
        <v>0.3600694444444445</v>
      </c>
      <c r="M10" t="s">
        <v>7</v>
      </c>
      <c r="N10" s="4">
        <v>-69350</v>
      </c>
    </row>
    <row r="11" spans="1:14" x14ac:dyDescent="0.25">
      <c r="A11">
        <v>7188</v>
      </c>
      <c r="B11" t="s">
        <v>23</v>
      </c>
      <c r="C11" t="s">
        <v>22</v>
      </c>
      <c r="D11" t="s">
        <v>10</v>
      </c>
      <c r="E11" t="s">
        <v>9</v>
      </c>
      <c r="F11" t="s">
        <v>8</v>
      </c>
      <c r="G11" s="4">
        <v>82420</v>
      </c>
      <c r="H11" s="4">
        <v>27760</v>
      </c>
      <c r="I11" s="2">
        <v>45841</v>
      </c>
      <c r="J11" s="2">
        <v>45842</v>
      </c>
      <c r="K11" s="1">
        <v>0.59619212962962964</v>
      </c>
      <c r="L11" s="1">
        <v>0.38424768518518521</v>
      </c>
      <c r="M11" t="s">
        <v>7</v>
      </c>
      <c r="N11" s="4">
        <v>-54660</v>
      </c>
    </row>
    <row r="12" spans="1:14" x14ac:dyDescent="0.25">
      <c r="A12">
        <v>7195</v>
      </c>
      <c r="B12" t="s">
        <v>21</v>
      </c>
      <c r="C12" t="s">
        <v>20</v>
      </c>
      <c r="D12" t="s">
        <v>10</v>
      </c>
      <c r="E12" t="s">
        <v>9</v>
      </c>
      <c r="F12" t="s">
        <v>8</v>
      </c>
      <c r="G12" s="4">
        <v>8940</v>
      </c>
      <c r="H12" s="4">
        <v>32340</v>
      </c>
      <c r="I12" s="2">
        <v>45845</v>
      </c>
      <c r="J12" s="2">
        <v>45845</v>
      </c>
      <c r="K12" s="1">
        <v>0.34756944444444443</v>
      </c>
      <c r="L12" s="1">
        <v>0.40341435185185182</v>
      </c>
      <c r="M12" t="s">
        <v>4</v>
      </c>
      <c r="N12" s="4">
        <v>23400</v>
      </c>
    </row>
    <row r="13" spans="1:14" x14ac:dyDescent="0.25">
      <c r="A13">
        <v>7204</v>
      </c>
      <c r="B13" t="s">
        <v>18</v>
      </c>
      <c r="C13" t="s">
        <v>17</v>
      </c>
      <c r="D13" t="s">
        <v>10</v>
      </c>
      <c r="E13" t="s">
        <v>9</v>
      </c>
      <c r="F13" t="s">
        <v>8</v>
      </c>
      <c r="G13" s="4">
        <v>27970</v>
      </c>
      <c r="H13" s="4">
        <v>96160</v>
      </c>
      <c r="I13" s="2">
        <v>45846</v>
      </c>
      <c r="J13" s="2">
        <v>45846</v>
      </c>
      <c r="K13" s="1">
        <v>0.59709490740740734</v>
      </c>
      <c r="L13" s="1">
        <v>0.6950925925925926</v>
      </c>
      <c r="M13" t="s">
        <v>7</v>
      </c>
      <c r="N13" s="4">
        <v>68190</v>
      </c>
    </row>
    <row r="14" spans="1:14" x14ac:dyDescent="0.25">
      <c r="A14">
        <v>7206</v>
      </c>
      <c r="B14" t="s">
        <v>16</v>
      </c>
      <c r="C14" t="s">
        <v>15</v>
      </c>
      <c r="D14" t="s">
        <v>10</v>
      </c>
      <c r="E14" t="s">
        <v>9</v>
      </c>
      <c r="F14" t="s">
        <v>8</v>
      </c>
      <c r="G14" s="4">
        <v>25440</v>
      </c>
      <c r="H14" s="4">
        <v>88200</v>
      </c>
      <c r="I14" s="2">
        <v>45846</v>
      </c>
      <c r="J14" s="2">
        <v>45846</v>
      </c>
      <c r="K14" s="1">
        <v>0.65734953703703702</v>
      </c>
      <c r="L14" s="1">
        <v>0.74319444444444438</v>
      </c>
      <c r="M14" t="s">
        <v>7</v>
      </c>
      <c r="N14" s="4">
        <v>62760</v>
      </c>
    </row>
    <row r="15" spans="1:14" x14ac:dyDescent="0.25">
      <c r="A15">
        <v>7227</v>
      </c>
      <c r="B15" t="s">
        <v>12</v>
      </c>
      <c r="C15" t="s">
        <v>11</v>
      </c>
      <c r="D15" t="s">
        <v>10</v>
      </c>
      <c r="E15" t="s">
        <v>9</v>
      </c>
      <c r="F15" t="s">
        <v>8</v>
      </c>
      <c r="G15" s="4">
        <v>81300</v>
      </c>
      <c r="H15" s="4">
        <v>19590</v>
      </c>
      <c r="I15" s="2">
        <v>45849</v>
      </c>
      <c r="J15" s="2">
        <v>45849</v>
      </c>
      <c r="K15" s="1">
        <v>0.39562499999999995</v>
      </c>
      <c r="L15" s="1">
        <v>0.43968750000000001</v>
      </c>
      <c r="M15" t="s">
        <v>7</v>
      </c>
      <c r="N15" s="4">
        <v>-61710</v>
      </c>
    </row>
    <row r="16" spans="1:14" x14ac:dyDescent="0.25">
      <c r="A16">
        <v>7237</v>
      </c>
      <c r="B16" t="s">
        <v>85</v>
      </c>
      <c r="C16" t="s">
        <v>86</v>
      </c>
      <c r="D16" t="s">
        <v>10</v>
      </c>
      <c r="E16" t="s">
        <v>9</v>
      </c>
      <c r="F16" t="s">
        <v>8</v>
      </c>
      <c r="G16" s="4">
        <v>23720</v>
      </c>
      <c r="H16" s="4">
        <v>85320</v>
      </c>
      <c r="I16" s="2">
        <v>45852</v>
      </c>
      <c r="J16" s="2">
        <v>45852</v>
      </c>
      <c r="K16">
        <v>0.39344907407407409</v>
      </c>
      <c r="L16">
        <v>0.45807870370370374</v>
      </c>
      <c r="M16" t="s">
        <v>7</v>
      </c>
      <c r="N16" s="4">
        <v>61600</v>
      </c>
    </row>
    <row r="17" spans="1:14" x14ac:dyDescent="0.25">
      <c r="A17">
        <v>7239</v>
      </c>
      <c r="B17" t="s">
        <v>87</v>
      </c>
      <c r="C17" t="s">
        <v>88</v>
      </c>
      <c r="D17" t="s">
        <v>10</v>
      </c>
      <c r="E17" t="s">
        <v>9</v>
      </c>
      <c r="F17" t="s">
        <v>8</v>
      </c>
      <c r="G17" s="4">
        <v>17780</v>
      </c>
      <c r="H17" s="4">
        <v>66930</v>
      </c>
      <c r="I17" s="2">
        <v>45852</v>
      </c>
      <c r="J17" s="2">
        <v>45852</v>
      </c>
      <c r="K17">
        <v>0.42614583333333328</v>
      </c>
      <c r="L17">
        <v>0.63003472222222223</v>
      </c>
      <c r="M17" t="s">
        <v>41</v>
      </c>
      <c r="N17" s="4">
        <v>49150</v>
      </c>
    </row>
    <row r="18" spans="1:14" x14ac:dyDescent="0.25">
      <c r="A18">
        <v>7255</v>
      </c>
      <c r="B18" t="s">
        <v>85</v>
      </c>
      <c r="C18" t="s">
        <v>86</v>
      </c>
      <c r="D18" t="s">
        <v>10</v>
      </c>
      <c r="E18" t="s">
        <v>9</v>
      </c>
      <c r="F18" t="s">
        <v>8</v>
      </c>
      <c r="G18" s="4">
        <v>85240</v>
      </c>
      <c r="H18" s="4">
        <v>23660</v>
      </c>
      <c r="I18" s="2">
        <v>45853</v>
      </c>
      <c r="J18" s="2">
        <v>45853</v>
      </c>
      <c r="K18">
        <v>0.36778935185185185</v>
      </c>
      <c r="L18">
        <v>0.40021990740740737</v>
      </c>
      <c r="M18" t="s">
        <v>4</v>
      </c>
      <c r="N18" s="4">
        <v>-61580</v>
      </c>
    </row>
    <row r="19" spans="1:14" x14ac:dyDescent="0.25">
      <c r="A19">
        <v>7264</v>
      </c>
      <c r="B19" t="s">
        <v>89</v>
      </c>
      <c r="C19" t="s">
        <v>90</v>
      </c>
      <c r="D19" t="s">
        <v>10</v>
      </c>
      <c r="E19" t="s">
        <v>9</v>
      </c>
      <c r="F19" t="s">
        <v>8</v>
      </c>
      <c r="G19" s="4">
        <v>26610</v>
      </c>
      <c r="H19" s="4">
        <v>88120</v>
      </c>
      <c r="I19" s="2">
        <v>45856</v>
      </c>
      <c r="J19" s="2">
        <v>45856</v>
      </c>
      <c r="K19">
        <v>0.34954861111111107</v>
      </c>
      <c r="L19">
        <v>0.42449074074074072</v>
      </c>
      <c r="M19" t="s">
        <v>7</v>
      </c>
      <c r="N19" s="4">
        <v>61510</v>
      </c>
    </row>
    <row r="20" spans="1:14" x14ac:dyDescent="0.25">
      <c r="A20">
        <v>7265</v>
      </c>
      <c r="B20" t="s">
        <v>91</v>
      </c>
      <c r="C20" t="s">
        <v>92</v>
      </c>
      <c r="D20" t="s">
        <v>10</v>
      </c>
      <c r="E20" t="s">
        <v>51</v>
      </c>
      <c r="F20" t="s">
        <v>14</v>
      </c>
      <c r="G20" s="4">
        <v>9330</v>
      </c>
      <c r="H20" s="4">
        <v>31180</v>
      </c>
      <c r="I20" s="2">
        <v>45856</v>
      </c>
      <c r="J20" s="2">
        <v>45856</v>
      </c>
      <c r="K20">
        <v>0.36098379629629629</v>
      </c>
      <c r="L20">
        <v>0.47638888888888892</v>
      </c>
      <c r="M20" t="s">
        <v>4</v>
      </c>
      <c r="N20" s="4">
        <v>21850</v>
      </c>
    </row>
    <row r="21" spans="1:14" x14ac:dyDescent="0.25">
      <c r="A21">
        <v>7291</v>
      </c>
      <c r="B21" t="s">
        <v>93</v>
      </c>
      <c r="C21" t="s">
        <v>94</v>
      </c>
      <c r="D21" t="s">
        <v>10</v>
      </c>
      <c r="E21" t="s">
        <v>9</v>
      </c>
      <c r="F21" t="s">
        <v>8</v>
      </c>
      <c r="G21" s="4">
        <v>23540</v>
      </c>
      <c r="H21" s="4">
        <v>86880</v>
      </c>
      <c r="I21" s="2">
        <v>45861</v>
      </c>
      <c r="J21" s="2">
        <v>45861</v>
      </c>
      <c r="K21">
        <v>0.45341435185185186</v>
      </c>
      <c r="L21">
        <v>0.61552083333333341</v>
      </c>
      <c r="M21" t="s">
        <v>7</v>
      </c>
      <c r="N21" s="4">
        <v>63340</v>
      </c>
    </row>
    <row r="22" spans="1:14" x14ac:dyDescent="0.25">
      <c r="A22">
        <v>7295</v>
      </c>
      <c r="B22" t="s">
        <v>48</v>
      </c>
      <c r="C22" t="s">
        <v>52</v>
      </c>
      <c r="D22" t="s">
        <v>10</v>
      </c>
      <c r="E22" t="s">
        <v>9</v>
      </c>
      <c r="F22" t="s">
        <v>43</v>
      </c>
      <c r="G22" s="4">
        <v>88480</v>
      </c>
      <c r="H22" s="4">
        <v>25750</v>
      </c>
      <c r="I22" s="2">
        <v>45862</v>
      </c>
      <c r="J22" s="2">
        <v>45862</v>
      </c>
      <c r="K22">
        <v>0.33754629629629629</v>
      </c>
      <c r="L22">
        <v>0.3828125</v>
      </c>
      <c r="M22" t="s">
        <v>7</v>
      </c>
      <c r="N22" s="4">
        <v>-62730</v>
      </c>
    </row>
    <row r="23" spans="1:14" x14ac:dyDescent="0.25">
      <c r="A23">
        <v>7299</v>
      </c>
      <c r="B23" t="s">
        <v>95</v>
      </c>
      <c r="C23" t="s">
        <v>96</v>
      </c>
      <c r="D23" t="s">
        <v>10</v>
      </c>
      <c r="E23" t="s">
        <v>9</v>
      </c>
      <c r="F23" t="s">
        <v>8</v>
      </c>
      <c r="G23" s="4">
        <v>25920</v>
      </c>
      <c r="H23" s="4">
        <v>86460</v>
      </c>
      <c r="I23" s="2">
        <v>45862</v>
      </c>
      <c r="J23" s="2">
        <v>45862</v>
      </c>
      <c r="K23">
        <v>0.45401620370370371</v>
      </c>
      <c r="L23">
        <v>0.67375000000000007</v>
      </c>
      <c r="M23" t="s">
        <v>7</v>
      </c>
      <c r="N23" s="4">
        <v>60540</v>
      </c>
    </row>
    <row r="24" spans="1:14" x14ac:dyDescent="0.25">
      <c r="A24">
        <v>7303</v>
      </c>
      <c r="B24" t="s">
        <v>97</v>
      </c>
      <c r="C24" t="s">
        <v>98</v>
      </c>
      <c r="D24" t="s">
        <v>10</v>
      </c>
      <c r="E24" t="s">
        <v>9</v>
      </c>
      <c r="F24" t="s">
        <v>43</v>
      </c>
      <c r="G24" s="4">
        <v>88800</v>
      </c>
      <c r="H24" s="4">
        <v>27390</v>
      </c>
      <c r="I24" s="2">
        <v>45863</v>
      </c>
      <c r="J24" s="2">
        <v>45863</v>
      </c>
      <c r="K24">
        <v>0.34749999999999998</v>
      </c>
      <c r="L24">
        <v>0.36951388888888892</v>
      </c>
      <c r="M24" t="s">
        <v>7</v>
      </c>
      <c r="N24" s="4">
        <v>-61410</v>
      </c>
    </row>
    <row r="25" spans="1:14" x14ac:dyDescent="0.25">
      <c r="A25">
        <v>7311</v>
      </c>
      <c r="B25" t="s">
        <v>99</v>
      </c>
      <c r="C25" t="s">
        <v>100</v>
      </c>
      <c r="D25" t="s">
        <v>10</v>
      </c>
      <c r="E25" t="s">
        <v>9</v>
      </c>
      <c r="F25" t="s">
        <v>8</v>
      </c>
      <c r="G25" s="4">
        <v>26620</v>
      </c>
      <c r="H25" s="4">
        <v>89940</v>
      </c>
      <c r="I25" s="2">
        <v>45866</v>
      </c>
      <c r="J25" s="2">
        <v>45866</v>
      </c>
      <c r="K25">
        <v>0.34965277777777781</v>
      </c>
      <c r="L25">
        <v>0.43152777777777779</v>
      </c>
      <c r="M25" t="s">
        <v>7</v>
      </c>
      <c r="N25" s="4">
        <v>63320</v>
      </c>
    </row>
    <row r="26" spans="1:14" x14ac:dyDescent="0.25">
      <c r="A26">
        <v>7312</v>
      </c>
      <c r="B26" t="s">
        <v>101</v>
      </c>
      <c r="C26" t="s">
        <v>102</v>
      </c>
      <c r="D26" t="s">
        <v>10</v>
      </c>
      <c r="E26" t="s">
        <v>9</v>
      </c>
      <c r="F26" t="s">
        <v>8</v>
      </c>
      <c r="G26" s="4">
        <v>25800</v>
      </c>
      <c r="H26" s="4">
        <v>87060</v>
      </c>
      <c r="I26" s="2">
        <v>45866</v>
      </c>
      <c r="J26" s="2">
        <v>45866</v>
      </c>
      <c r="K26">
        <v>0.35163194444444446</v>
      </c>
      <c r="L26">
        <v>0.46778935185185189</v>
      </c>
      <c r="M26" t="s">
        <v>7</v>
      </c>
      <c r="N26" s="4">
        <v>61260</v>
      </c>
    </row>
    <row r="27" spans="1:14" x14ac:dyDescent="0.25">
      <c r="A27">
        <v>7317</v>
      </c>
      <c r="B27" t="s">
        <v>49</v>
      </c>
      <c r="C27" t="s">
        <v>44</v>
      </c>
      <c r="D27" t="s">
        <v>10</v>
      </c>
      <c r="E27" t="s">
        <v>9</v>
      </c>
      <c r="F27" t="s">
        <v>43</v>
      </c>
      <c r="G27" s="4">
        <v>86460</v>
      </c>
      <c r="H27" s="4">
        <v>27720</v>
      </c>
      <c r="I27" s="2">
        <v>45867</v>
      </c>
      <c r="J27" s="2">
        <v>45867</v>
      </c>
      <c r="K27">
        <v>0.3065046296296296</v>
      </c>
      <c r="L27">
        <v>0.33126157407407408</v>
      </c>
      <c r="M27" t="s">
        <v>7</v>
      </c>
      <c r="N27" s="4">
        <v>-58740</v>
      </c>
    </row>
    <row r="28" spans="1:14" x14ac:dyDescent="0.25">
      <c r="A28">
        <v>7318</v>
      </c>
      <c r="B28" t="s">
        <v>47</v>
      </c>
      <c r="C28" t="s">
        <v>103</v>
      </c>
      <c r="D28" t="s">
        <v>10</v>
      </c>
      <c r="E28" t="s">
        <v>9</v>
      </c>
      <c r="F28" t="s">
        <v>43</v>
      </c>
      <c r="G28" s="4">
        <v>86660</v>
      </c>
      <c r="H28" s="4">
        <v>26730</v>
      </c>
      <c r="I28" s="2">
        <v>45867</v>
      </c>
      <c r="J28" s="2">
        <v>45867</v>
      </c>
      <c r="K28">
        <v>0.30859953703703702</v>
      </c>
      <c r="L28">
        <v>0.34652777777777777</v>
      </c>
      <c r="M28" t="s">
        <v>7</v>
      </c>
      <c r="N28" s="4">
        <v>-59930</v>
      </c>
    </row>
    <row r="29" spans="1:14" x14ac:dyDescent="0.25">
      <c r="A29">
        <v>7324</v>
      </c>
      <c r="B29" t="s">
        <v>48</v>
      </c>
      <c r="C29" t="s">
        <v>104</v>
      </c>
      <c r="D29" t="s">
        <v>10</v>
      </c>
      <c r="E29" t="s">
        <v>9</v>
      </c>
      <c r="F29" t="s">
        <v>43</v>
      </c>
      <c r="G29" s="4">
        <v>92540</v>
      </c>
      <c r="H29" s="4">
        <v>25580</v>
      </c>
      <c r="I29" s="2">
        <v>45867</v>
      </c>
      <c r="J29" s="2">
        <v>45867</v>
      </c>
      <c r="K29">
        <v>0.45445601851851852</v>
      </c>
      <c r="L29">
        <v>0.46348379629629632</v>
      </c>
      <c r="M29" t="s">
        <v>7</v>
      </c>
      <c r="N29" s="4">
        <v>-66960</v>
      </c>
    </row>
    <row r="30" spans="1:14" x14ac:dyDescent="0.25">
      <c r="A30">
        <v>7326</v>
      </c>
      <c r="B30" t="s">
        <v>97</v>
      </c>
      <c r="C30" t="s">
        <v>50</v>
      </c>
      <c r="D30" t="s">
        <v>10</v>
      </c>
      <c r="E30" t="s">
        <v>9</v>
      </c>
      <c r="F30" t="s">
        <v>43</v>
      </c>
      <c r="G30" s="4">
        <v>84780</v>
      </c>
      <c r="H30" s="4">
        <v>27190</v>
      </c>
      <c r="I30" s="2">
        <v>45868</v>
      </c>
      <c r="J30" s="2">
        <v>45868</v>
      </c>
      <c r="K30">
        <v>0.30372685185185183</v>
      </c>
      <c r="L30">
        <v>0.3220601851851852</v>
      </c>
      <c r="M30" t="s">
        <v>7</v>
      </c>
      <c r="N30" s="4">
        <v>-57590</v>
      </c>
    </row>
    <row r="31" spans="1:14" x14ac:dyDescent="0.25">
      <c r="A31">
        <v>7327</v>
      </c>
      <c r="B31" t="s">
        <v>47</v>
      </c>
      <c r="C31" t="s">
        <v>19</v>
      </c>
      <c r="D31" t="s">
        <v>10</v>
      </c>
      <c r="E31" t="s">
        <v>9</v>
      </c>
      <c r="F31" t="s">
        <v>43</v>
      </c>
      <c r="G31" s="4">
        <v>87420</v>
      </c>
      <c r="H31" s="4">
        <v>26610</v>
      </c>
      <c r="I31" s="2">
        <v>45868</v>
      </c>
      <c r="J31" s="2">
        <v>45868</v>
      </c>
      <c r="K31">
        <v>0.3056712962962963</v>
      </c>
      <c r="L31">
        <v>0.33523148148148146</v>
      </c>
      <c r="M31" t="s">
        <v>7</v>
      </c>
      <c r="N31" s="4">
        <v>-60810</v>
      </c>
    </row>
    <row r="32" spans="1:14" x14ac:dyDescent="0.25">
      <c r="A32">
        <v>7329</v>
      </c>
      <c r="B32" t="s">
        <v>45</v>
      </c>
      <c r="C32" t="s">
        <v>42</v>
      </c>
      <c r="D32" t="s">
        <v>10</v>
      </c>
      <c r="E32" t="s">
        <v>9</v>
      </c>
      <c r="F32" t="s">
        <v>43</v>
      </c>
      <c r="G32" s="4">
        <v>87480</v>
      </c>
      <c r="H32" s="4">
        <v>29320</v>
      </c>
      <c r="I32" s="2">
        <v>45868</v>
      </c>
      <c r="J32" s="2">
        <v>45868</v>
      </c>
      <c r="K32">
        <v>0.58379629629629626</v>
      </c>
      <c r="L32">
        <v>0.59740740740740739</v>
      </c>
      <c r="M32" t="s">
        <v>7</v>
      </c>
      <c r="N32" s="4">
        <v>-58160</v>
      </c>
    </row>
    <row r="33" spans="1:14" x14ac:dyDescent="0.25">
      <c r="A33">
        <v>7331</v>
      </c>
      <c r="B33" t="s">
        <v>46</v>
      </c>
      <c r="C33" t="s">
        <v>50</v>
      </c>
      <c r="D33" t="s">
        <v>10</v>
      </c>
      <c r="E33" t="s">
        <v>9</v>
      </c>
      <c r="F33" t="s">
        <v>43</v>
      </c>
      <c r="G33" s="4">
        <v>85520</v>
      </c>
      <c r="H33" s="4">
        <v>26960</v>
      </c>
      <c r="I33" s="2">
        <v>45868</v>
      </c>
      <c r="J33" s="2">
        <v>45868</v>
      </c>
      <c r="K33">
        <v>0.6350810185185185</v>
      </c>
      <c r="L33">
        <v>0.65141203703703698</v>
      </c>
      <c r="M33" t="s">
        <v>7</v>
      </c>
      <c r="N33" s="4">
        <v>-58560</v>
      </c>
    </row>
    <row r="34" spans="1:14" x14ac:dyDescent="0.25">
      <c r="A34">
        <v>7334</v>
      </c>
      <c r="B34" t="s">
        <v>47</v>
      </c>
      <c r="C34" t="s">
        <v>19</v>
      </c>
      <c r="D34" t="s">
        <v>10</v>
      </c>
      <c r="E34" t="s">
        <v>9</v>
      </c>
      <c r="F34" t="s">
        <v>43</v>
      </c>
      <c r="G34" s="4">
        <v>85260</v>
      </c>
      <c r="H34" s="4">
        <v>26440</v>
      </c>
      <c r="I34" s="2">
        <v>45868</v>
      </c>
      <c r="J34" s="2">
        <v>45868</v>
      </c>
      <c r="K34">
        <v>0.70627314814814823</v>
      </c>
      <c r="L34">
        <v>0.73806712962962961</v>
      </c>
      <c r="M34" t="s">
        <v>7</v>
      </c>
      <c r="N34" s="4">
        <v>-58820</v>
      </c>
    </row>
    <row r="35" spans="1:14" x14ac:dyDescent="0.25">
      <c r="A35">
        <v>7338</v>
      </c>
      <c r="B35" t="s">
        <v>48</v>
      </c>
      <c r="C35" t="s">
        <v>52</v>
      </c>
      <c r="D35" t="s">
        <v>10</v>
      </c>
      <c r="E35" t="s">
        <v>9</v>
      </c>
      <c r="F35" t="s">
        <v>43</v>
      </c>
      <c r="G35" s="4">
        <v>93040</v>
      </c>
      <c r="H35" s="4">
        <v>26130</v>
      </c>
      <c r="I35" s="2">
        <v>45869</v>
      </c>
      <c r="J35" s="2">
        <v>45869</v>
      </c>
      <c r="K35">
        <v>0.32016203703703705</v>
      </c>
      <c r="L35">
        <v>0.48732638888888885</v>
      </c>
      <c r="M35" t="s">
        <v>7</v>
      </c>
      <c r="N35" s="4">
        <v>-66910</v>
      </c>
    </row>
    <row r="36" spans="1:14" x14ac:dyDescent="0.25">
      <c r="A36">
        <v>7339</v>
      </c>
      <c r="B36" t="s">
        <v>45</v>
      </c>
      <c r="C36" t="s">
        <v>42</v>
      </c>
      <c r="D36" t="s">
        <v>10</v>
      </c>
      <c r="E36" t="s">
        <v>9</v>
      </c>
      <c r="F36" t="s">
        <v>43</v>
      </c>
      <c r="G36" s="4">
        <v>86040</v>
      </c>
      <c r="H36" s="4">
        <v>29510</v>
      </c>
      <c r="I36" s="2">
        <v>45869</v>
      </c>
      <c r="J36" s="2">
        <v>45869</v>
      </c>
      <c r="K36">
        <v>0.32202546296296297</v>
      </c>
      <c r="L36">
        <v>0.58136574074074077</v>
      </c>
      <c r="M36" t="s">
        <v>7</v>
      </c>
      <c r="N36" s="4">
        <v>-56530</v>
      </c>
    </row>
    <row r="37" spans="1:14" x14ac:dyDescent="0.25">
      <c r="A37">
        <v>7345</v>
      </c>
      <c r="B37" t="s">
        <v>46</v>
      </c>
      <c r="C37" t="s">
        <v>50</v>
      </c>
      <c r="D37" t="s">
        <v>10</v>
      </c>
      <c r="E37" t="s">
        <v>9</v>
      </c>
      <c r="F37" t="s">
        <v>43</v>
      </c>
      <c r="G37" s="4">
        <v>81360</v>
      </c>
      <c r="H37" s="4">
        <v>27420</v>
      </c>
      <c r="I37" s="2">
        <v>45869</v>
      </c>
      <c r="J37" s="2">
        <v>45869</v>
      </c>
      <c r="K37">
        <v>0.57013888888888886</v>
      </c>
      <c r="L37">
        <v>0.7249768518518519</v>
      </c>
      <c r="M37" t="s">
        <v>7</v>
      </c>
      <c r="N37" s="4">
        <v>-53940</v>
      </c>
    </row>
    <row r="38" spans="1:14" x14ac:dyDescent="0.25">
      <c r="A38">
        <v>7349</v>
      </c>
      <c r="B38" t="s">
        <v>48</v>
      </c>
      <c r="C38" t="s">
        <v>52</v>
      </c>
      <c r="D38" t="s">
        <v>10</v>
      </c>
      <c r="E38" t="s">
        <v>9</v>
      </c>
      <c r="F38" t="s">
        <v>43</v>
      </c>
      <c r="G38" s="4">
        <v>91640</v>
      </c>
      <c r="H38" s="4">
        <v>25980</v>
      </c>
      <c r="I38" s="2">
        <v>45870</v>
      </c>
      <c r="J38" s="2">
        <v>45870</v>
      </c>
      <c r="K38">
        <v>0.32828703703703704</v>
      </c>
      <c r="L38">
        <v>0.56650462962962966</v>
      </c>
      <c r="M38" t="s">
        <v>7</v>
      </c>
      <c r="N38" s="4">
        <v>-65660</v>
      </c>
    </row>
    <row r="39" spans="1:14" x14ac:dyDescent="0.25">
      <c r="A39">
        <v>7350</v>
      </c>
      <c r="B39" t="s">
        <v>45</v>
      </c>
      <c r="C39" t="s">
        <v>42</v>
      </c>
      <c r="D39" t="s">
        <v>10</v>
      </c>
      <c r="E39" t="s">
        <v>9</v>
      </c>
      <c r="F39" t="s">
        <v>43</v>
      </c>
      <c r="G39" s="4">
        <v>86600</v>
      </c>
      <c r="H39" s="4">
        <v>29570</v>
      </c>
      <c r="I39" s="2">
        <v>45870</v>
      </c>
      <c r="J39" s="2">
        <v>45870</v>
      </c>
      <c r="K39">
        <v>0.3301041666666667</v>
      </c>
      <c r="L39">
        <v>0.56951388888888888</v>
      </c>
      <c r="M39" t="s">
        <v>7</v>
      </c>
      <c r="N39" s="4">
        <v>-57030</v>
      </c>
    </row>
    <row r="40" spans="1:14" x14ac:dyDescent="0.25">
      <c r="A40">
        <v>7362</v>
      </c>
      <c r="B40" t="s">
        <v>105</v>
      </c>
      <c r="C40" t="s">
        <v>106</v>
      </c>
      <c r="D40" t="s">
        <v>10</v>
      </c>
      <c r="E40" t="s">
        <v>9</v>
      </c>
      <c r="F40" t="s">
        <v>43</v>
      </c>
      <c r="G40" s="4">
        <v>27340</v>
      </c>
      <c r="H40" s="4">
        <v>96260</v>
      </c>
      <c r="I40" s="2">
        <v>45871</v>
      </c>
      <c r="J40" s="2">
        <v>45871</v>
      </c>
      <c r="K40" s="1">
        <v>0.55511574074074077</v>
      </c>
      <c r="L40" s="1">
        <v>0.65820601851851845</v>
      </c>
      <c r="M40" t="s">
        <v>7</v>
      </c>
      <c r="N40" s="4">
        <v>68920</v>
      </c>
    </row>
    <row r="41" spans="1:14" x14ac:dyDescent="0.25">
      <c r="A41">
        <v>7376</v>
      </c>
      <c r="B41" t="s">
        <v>49</v>
      </c>
      <c r="C41" t="s">
        <v>44</v>
      </c>
      <c r="D41" t="s">
        <v>10</v>
      </c>
      <c r="E41" t="s">
        <v>9</v>
      </c>
      <c r="F41" t="s">
        <v>43</v>
      </c>
      <c r="G41" s="4">
        <v>86380</v>
      </c>
      <c r="H41" s="4">
        <v>27310</v>
      </c>
      <c r="I41" s="2">
        <v>45874</v>
      </c>
      <c r="J41" s="2">
        <v>45874</v>
      </c>
      <c r="K41">
        <v>0.37988425925925928</v>
      </c>
      <c r="L41">
        <v>0.3961574074074074</v>
      </c>
      <c r="M41" t="s">
        <v>7</v>
      </c>
      <c r="N41" s="4">
        <v>-59070</v>
      </c>
    </row>
    <row r="42" spans="1:14" x14ac:dyDescent="0.25">
      <c r="A42">
        <v>7377</v>
      </c>
      <c r="B42" t="s">
        <v>48</v>
      </c>
      <c r="C42" t="s">
        <v>52</v>
      </c>
      <c r="D42" t="s">
        <v>10</v>
      </c>
      <c r="E42" t="s">
        <v>9</v>
      </c>
      <c r="F42" t="s">
        <v>43</v>
      </c>
      <c r="G42" s="4">
        <v>92020</v>
      </c>
      <c r="H42" s="4">
        <v>25720</v>
      </c>
      <c r="I42" s="2">
        <v>45874</v>
      </c>
      <c r="J42" s="2">
        <v>45874</v>
      </c>
      <c r="K42">
        <v>0.56418981481481478</v>
      </c>
      <c r="L42">
        <v>0.57688657407407407</v>
      </c>
      <c r="M42" t="s">
        <v>7</v>
      </c>
      <c r="N42" s="4">
        <v>-66300</v>
      </c>
    </row>
    <row r="43" spans="1:14" x14ac:dyDescent="0.25">
      <c r="A43">
        <v>7378</v>
      </c>
      <c r="B43" t="s">
        <v>45</v>
      </c>
      <c r="C43" t="s">
        <v>42</v>
      </c>
      <c r="D43" t="s">
        <v>10</v>
      </c>
      <c r="E43" t="s">
        <v>9</v>
      </c>
      <c r="F43" t="s">
        <v>43</v>
      </c>
      <c r="G43" s="4">
        <v>87680</v>
      </c>
      <c r="H43" s="4">
        <v>29080</v>
      </c>
      <c r="I43" s="2">
        <v>45874</v>
      </c>
      <c r="J43" s="2">
        <v>45874</v>
      </c>
      <c r="K43">
        <v>0.59972222222222216</v>
      </c>
      <c r="L43">
        <v>0.61843749999999997</v>
      </c>
      <c r="M43" t="s">
        <v>7</v>
      </c>
      <c r="N43" s="4">
        <v>-58600</v>
      </c>
    </row>
    <row r="44" spans="1:14" x14ac:dyDescent="0.25">
      <c r="A44">
        <v>7386</v>
      </c>
      <c r="B44" t="s">
        <v>45</v>
      </c>
      <c r="C44" t="s">
        <v>42</v>
      </c>
      <c r="D44" t="s">
        <v>10</v>
      </c>
      <c r="E44" t="s">
        <v>9</v>
      </c>
      <c r="F44" t="s">
        <v>43</v>
      </c>
      <c r="G44" s="4">
        <v>87460</v>
      </c>
      <c r="H44" s="4">
        <v>29040</v>
      </c>
      <c r="I44" s="2">
        <v>45875</v>
      </c>
      <c r="J44" s="2">
        <v>45875</v>
      </c>
      <c r="K44">
        <v>0.49873842592592593</v>
      </c>
      <c r="L44">
        <v>0.52123842592592595</v>
      </c>
      <c r="M44" t="s">
        <v>7</v>
      </c>
      <c r="N44" s="4">
        <v>-58420</v>
      </c>
    </row>
    <row r="45" spans="1:14" x14ac:dyDescent="0.25">
      <c r="A45">
        <v>7387</v>
      </c>
      <c r="B45" t="s">
        <v>48</v>
      </c>
      <c r="C45" t="s">
        <v>52</v>
      </c>
      <c r="D45" t="s">
        <v>10</v>
      </c>
      <c r="E45" t="s">
        <v>9</v>
      </c>
      <c r="F45" t="s">
        <v>43</v>
      </c>
      <c r="G45" s="4">
        <v>92880</v>
      </c>
      <c r="H45" s="4">
        <v>26370</v>
      </c>
      <c r="I45" s="2">
        <v>45875</v>
      </c>
      <c r="J45" s="2">
        <v>45875</v>
      </c>
      <c r="K45">
        <v>0.52846064814814808</v>
      </c>
      <c r="L45">
        <v>0.55701388888888892</v>
      </c>
      <c r="M45" t="s">
        <v>7</v>
      </c>
      <c r="N45" s="4">
        <v>-66510</v>
      </c>
    </row>
    <row r="46" spans="1:14" x14ac:dyDescent="0.25">
      <c r="A46">
        <v>7388</v>
      </c>
      <c r="B46" t="s">
        <v>46</v>
      </c>
      <c r="C46" t="s">
        <v>50</v>
      </c>
      <c r="D46" t="s">
        <v>10</v>
      </c>
      <c r="E46" t="s">
        <v>9</v>
      </c>
      <c r="F46" t="s">
        <v>43</v>
      </c>
      <c r="G46" s="4">
        <v>86040</v>
      </c>
      <c r="H46" s="4">
        <v>27000</v>
      </c>
      <c r="I46" s="2">
        <v>45875</v>
      </c>
      <c r="J46" s="2">
        <v>45875</v>
      </c>
      <c r="K46">
        <v>0.60266203703703702</v>
      </c>
      <c r="L46">
        <v>0.65659722222222217</v>
      </c>
      <c r="M46" t="s">
        <v>7</v>
      </c>
      <c r="N46" s="4">
        <v>-59040</v>
      </c>
    </row>
    <row r="47" spans="1:14" x14ac:dyDescent="0.25">
      <c r="A47">
        <v>7389</v>
      </c>
      <c r="B47" t="s">
        <v>49</v>
      </c>
      <c r="C47" t="s">
        <v>44</v>
      </c>
      <c r="D47" t="s">
        <v>10</v>
      </c>
      <c r="E47" t="s">
        <v>9</v>
      </c>
      <c r="F47" t="s">
        <v>43</v>
      </c>
      <c r="G47" s="4">
        <v>85820</v>
      </c>
      <c r="H47" s="4">
        <v>27180</v>
      </c>
      <c r="I47" s="2">
        <v>45875</v>
      </c>
      <c r="J47" s="2">
        <v>45875</v>
      </c>
      <c r="K47">
        <v>0.65589120370370368</v>
      </c>
      <c r="L47">
        <v>0.65589120370370368</v>
      </c>
      <c r="M47" t="s">
        <v>7</v>
      </c>
      <c r="N47" s="4">
        <v>-58640</v>
      </c>
    </row>
    <row r="48" spans="1:14" x14ac:dyDescent="0.25">
      <c r="A48">
        <v>7392</v>
      </c>
      <c r="B48" t="s">
        <v>107</v>
      </c>
      <c r="C48" t="s">
        <v>44</v>
      </c>
      <c r="D48" t="s">
        <v>10</v>
      </c>
      <c r="E48" t="s">
        <v>9</v>
      </c>
      <c r="F48" t="s">
        <v>43</v>
      </c>
      <c r="G48" s="4">
        <v>85820</v>
      </c>
      <c r="H48" s="4">
        <v>27750</v>
      </c>
      <c r="I48" s="2">
        <v>45876</v>
      </c>
      <c r="J48" s="2">
        <v>45876</v>
      </c>
      <c r="K48">
        <v>0.36160879629629633</v>
      </c>
      <c r="L48">
        <v>0.38101851851851848</v>
      </c>
      <c r="M48" t="s">
        <v>7</v>
      </c>
      <c r="N48" s="4">
        <v>-58070</v>
      </c>
    </row>
    <row r="49" spans="1:14" x14ac:dyDescent="0.25">
      <c r="A49">
        <v>7394</v>
      </c>
      <c r="B49" t="s">
        <v>48</v>
      </c>
      <c r="C49" t="s">
        <v>52</v>
      </c>
      <c r="D49" t="s">
        <v>10</v>
      </c>
      <c r="E49" t="s">
        <v>9</v>
      </c>
      <c r="F49" t="s">
        <v>43</v>
      </c>
      <c r="G49" s="4">
        <v>92320</v>
      </c>
      <c r="H49" s="4">
        <v>26250</v>
      </c>
      <c r="I49" s="2">
        <v>45876</v>
      </c>
      <c r="J49" s="2">
        <v>45876</v>
      </c>
      <c r="K49">
        <v>0.36603009259259256</v>
      </c>
      <c r="L49">
        <v>0.48423611111111109</v>
      </c>
      <c r="M49" t="s">
        <v>7</v>
      </c>
      <c r="N49" s="4">
        <v>-66070</v>
      </c>
    </row>
    <row r="50" spans="1:14" x14ac:dyDescent="0.25">
      <c r="A50">
        <v>7395</v>
      </c>
      <c r="B50" t="s">
        <v>45</v>
      </c>
      <c r="C50" t="s">
        <v>42</v>
      </c>
      <c r="D50" t="s">
        <v>10</v>
      </c>
      <c r="E50" t="s">
        <v>9</v>
      </c>
      <c r="F50" t="s">
        <v>43</v>
      </c>
      <c r="G50" s="4">
        <v>88700</v>
      </c>
      <c r="H50" s="4">
        <v>29550</v>
      </c>
      <c r="I50" s="2">
        <v>45876</v>
      </c>
      <c r="J50" s="2">
        <v>45876</v>
      </c>
      <c r="K50">
        <v>0.42043981481481479</v>
      </c>
      <c r="L50">
        <v>0.42043981481481479</v>
      </c>
      <c r="M50" t="s">
        <v>7</v>
      </c>
      <c r="N50" s="4">
        <v>-59150</v>
      </c>
    </row>
    <row r="51" spans="1:14" x14ac:dyDescent="0.25">
      <c r="A51">
        <v>7399</v>
      </c>
      <c r="B51" t="s">
        <v>46</v>
      </c>
      <c r="C51" t="s">
        <v>50</v>
      </c>
      <c r="D51" t="s">
        <v>10</v>
      </c>
      <c r="E51" t="s">
        <v>9</v>
      </c>
      <c r="F51" t="s">
        <v>43</v>
      </c>
      <c r="G51" s="4">
        <v>84940</v>
      </c>
      <c r="H51" s="4">
        <v>27410</v>
      </c>
      <c r="I51" s="2">
        <v>45876</v>
      </c>
      <c r="J51" s="2">
        <v>45876</v>
      </c>
      <c r="K51">
        <v>0.61008101851851848</v>
      </c>
      <c r="L51">
        <v>0.61008101851851848</v>
      </c>
      <c r="M51" t="s">
        <v>7</v>
      </c>
      <c r="N51" s="4">
        <v>-57530</v>
      </c>
    </row>
    <row r="52" spans="1:14" x14ac:dyDescent="0.25">
      <c r="A52">
        <v>7403</v>
      </c>
      <c r="B52" t="s">
        <v>49</v>
      </c>
      <c r="C52" t="s">
        <v>44</v>
      </c>
      <c r="D52" t="s">
        <v>10</v>
      </c>
      <c r="E52" t="s">
        <v>9</v>
      </c>
      <c r="F52" t="s">
        <v>43</v>
      </c>
      <c r="G52" s="4">
        <v>85120</v>
      </c>
      <c r="H52" s="4">
        <v>27590</v>
      </c>
      <c r="I52" s="2">
        <v>45876</v>
      </c>
      <c r="J52" s="2">
        <v>45876</v>
      </c>
      <c r="K52">
        <v>0.71936342592592595</v>
      </c>
      <c r="L52">
        <v>0.7306597222222222</v>
      </c>
      <c r="M52" t="s">
        <v>7</v>
      </c>
      <c r="N52" s="4">
        <v>-57530</v>
      </c>
    </row>
    <row r="53" spans="1:14" x14ac:dyDescent="0.25">
      <c r="A53">
        <v>7405</v>
      </c>
      <c r="B53" t="s">
        <v>108</v>
      </c>
      <c r="C53" t="s">
        <v>42</v>
      </c>
      <c r="D53" t="s">
        <v>10</v>
      </c>
      <c r="E53" t="s">
        <v>9</v>
      </c>
      <c r="F53" t="s">
        <v>43</v>
      </c>
      <c r="G53" s="4">
        <v>89280</v>
      </c>
      <c r="H53" s="4">
        <v>29460</v>
      </c>
      <c r="I53" s="2">
        <v>45877</v>
      </c>
      <c r="J53" s="2">
        <v>45877</v>
      </c>
      <c r="K53">
        <v>0.31113425925925925</v>
      </c>
      <c r="L53">
        <v>0.41717592592592595</v>
      </c>
      <c r="M53" t="s">
        <v>7</v>
      </c>
      <c r="N53" s="4">
        <v>-59820</v>
      </c>
    </row>
    <row r="54" spans="1:14" x14ac:dyDescent="0.25">
      <c r="A54">
        <v>7406</v>
      </c>
      <c r="B54" t="s">
        <v>48</v>
      </c>
      <c r="C54" t="s">
        <v>52</v>
      </c>
      <c r="D54" t="s">
        <v>10</v>
      </c>
      <c r="E54" t="s">
        <v>9</v>
      </c>
      <c r="F54" t="s">
        <v>43</v>
      </c>
      <c r="G54" s="4">
        <v>93440</v>
      </c>
      <c r="H54" s="4">
        <v>26080</v>
      </c>
      <c r="I54" s="2">
        <v>45877</v>
      </c>
      <c r="J54" s="2">
        <v>45877</v>
      </c>
      <c r="K54">
        <v>0.3152430555555556</v>
      </c>
      <c r="L54">
        <v>0.48667824074074079</v>
      </c>
      <c r="M54" t="s">
        <v>7</v>
      </c>
      <c r="N54" s="4">
        <v>-67360</v>
      </c>
    </row>
    <row r="55" spans="1:14" x14ac:dyDescent="0.25">
      <c r="A55">
        <v>7408</v>
      </c>
      <c r="B55" t="s">
        <v>46</v>
      </c>
      <c r="C55" t="s">
        <v>50</v>
      </c>
      <c r="D55" t="s">
        <v>10</v>
      </c>
      <c r="E55" t="s">
        <v>9</v>
      </c>
      <c r="F55" t="s">
        <v>43</v>
      </c>
      <c r="G55" s="4">
        <v>86020</v>
      </c>
      <c r="H55" s="4">
        <v>27290</v>
      </c>
      <c r="I55" s="2">
        <v>45877</v>
      </c>
      <c r="J55" s="2">
        <v>45877</v>
      </c>
      <c r="K55">
        <v>0.37855324074074076</v>
      </c>
      <c r="L55">
        <v>0.54629629629629628</v>
      </c>
      <c r="M55" t="s">
        <v>7</v>
      </c>
      <c r="N55" s="4">
        <v>-58730</v>
      </c>
    </row>
    <row r="56" spans="1:14" x14ac:dyDescent="0.25">
      <c r="A56">
        <v>7415</v>
      </c>
      <c r="B56" t="s">
        <v>49</v>
      </c>
      <c r="C56" t="s">
        <v>44</v>
      </c>
      <c r="D56" t="s">
        <v>10</v>
      </c>
      <c r="E56" t="s">
        <v>9</v>
      </c>
      <c r="F56" t="s">
        <v>43</v>
      </c>
      <c r="G56" s="4">
        <v>86000</v>
      </c>
      <c r="H56" s="4">
        <v>27450</v>
      </c>
      <c r="I56" s="2">
        <v>45877</v>
      </c>
      <c r="J56" s="2">
        <v>45877</v>
      </c>
      <c r="K56">
        <v>0.54267361111111112</v>
      </c>
      <c r="L56">
        <v>0.61400462962962965</v>
      </c>
      <c r="M56" t="s">
        <v>7</v>
      </c>
      <c r="N56" s="4">
        <v>-58550</v>
      </c>
    </row>
    <row r="57" spans="1:14" x14ac:dyDescent="0.25">
      <c r="A57">
        <v>7418</v>
      </c>
      <c r="B57" t="s">
        <v>45</v>
      </c>
      <c r="C57" t="s">
        <v>42</v>
      </c>
      <c r="D57" t="s">
        <v>10</v>
      </c>
      <c r="E57" t="s">
        <v>9</v>
      </c>
      <c r="F57" t="s">
        <v>43</v>
      </c>
      <c r="G57" s="4">
        <v>90180</v>
      </c>
      <c r="H57" s="4">
        <v>29260</v>
      </c>
      <c r="I57" s="2">
        <v>45877</v>
      </c>
      <c r="J57" s="2">
        <v>45877</v>
      </c>
      <c r="K57">
        <v>0.7257407407407408</v>
      </c>
      <c r="L57">
        <v>0.74118055555555562</v>
      </c>
      <c r="M57" t="s">
        <v>7</v>
      </c>
      <c r="N57" s="4">
        <v>-60920</v>
      </c>
    </row>
    <row r="58" spans="1:14" x14ac:dyDescent="0.25">
      <c r="A58">
        <v>7419</v>
      </c>
      <c r="B58" t="s">
        <v>48</v>
      </c>
      <c r="C58" t="s">
        <v>52</v>
      </c>
      <c r="D58" t="s">
        <v>10</v>
      </c>
      <c r="E58" t="s">
        <v>9</v>
      </c>
      <c r="F58" t="s">
        <v>43</v>
      </c>
      <c r="G58" s="4">
        <v>93720</v>
      </c>
      <c r="H58" s="4">
        <v>26000</v>
      </c>
      <c r="I58" s="2">
        <v>45878</v>
      </c>
      <c r="J58" s="2">
        <v>45878</v>
      </c>
      <c r="K58" s="1">
        <v>0.31950231481481484</v>
      </c>
      <c r="L58" s="1">
        <v>0.39229166666666665</v>
      </c>
      <c r="M58" t="s">
        <v>7</v>
      </c>
      <c r="N58" s="4">
        <v>-67720</v>
      </c>
    </row>
    <row r="59" spans="1:14" x14ac:dyDescent="0.25">
      <c r="A59">
        <v>7421</v>
      </c>
      <c r="B59" t="s">
        <v>717</v>
      </c>
      <c r="C59" t="s">
        <v>718</v>
      </c>
      <c r="D59" t="s">
        <v>10</v>
      </c>
      <c r="E59" t="s">
        <v>9</v>
      </c>
      <c r="F59" t="s">
        <v>43</v>
      </c>
      <c r="G59" s="4">
        <v>26150</v>
      </c>
      <c r="H59" s="4">
        <v>81580</v>
      </c>
      <c r="I59" s="2">
        <v>45878</v>
      </c>
      <c r="J59" s="2">
        <v>45878</v>
      </c>
      <c r="K59" s="1">
        <v>0.32850694444444445</v>
      </c>
      <c r="L59" s="1">
        <v>0.44015046296296295</v>
      </c>
      <c r="M59" t="s">
        <v>7</v>
      </c>
      <c r="N59" s="4">
        <v>55430</v>
      </c>
    </row>
    <row r="60" spans="1:14" x14ac:dyDescent="0.25">
      <c r="A60">
        <v>7423</v>
      </c>
      <c r="B60" t="s">
        <v>719</v>
      </c>
      <c r="C60" t="s">
        <v>720</v>
      </c>
      <c r="D60" t="s">
        <v>10</v>
      </c>
      <c r="E60" t="s">
        <v>721</v>
      </c>
      <c r="F60" t="s">
        <v>43</v>
      </c>
      <c r="G60" s="4">
        <v>21630</v>
      </c>
      <c r="H60" s="4">
        <v>78640</v>
      </c>
      <c r="I60" s="2">
        <v>45878</v>
      </c>
      <c r="J60" s="2">
        <v>45878</v>
      </c>
      <c r="K60" s="1">
        <v>0.3530787037037037</v>
      </c>
      <c r="L60" s="1">
        <v>0.48402777777777778</v>
      </c>
      <c r="M60" t="s">
        <v>7</v>
      </c>
      <c r="N60" s="4">
        <v>57010</v>
      </c>
    </row>
    <row r="61" spans="1:14" x14ac:dyDescent="0.25">
      <c r="A61">
        <v>7424</v>
      </c>
      <c r="B61" t="s">
        <v>722</v>
      </c>
      <c r="C61" t="s">
        <v>50</v>
      </c>
      <c r="D61" t="s">
        <v>10</v>
      </c>
      <c r="E61" t="s">
        <v>9</v>
      </c>
      <c r="F61" t="s">
        <v>43</v>
      </c>
      <c r="G61" s="4">
        <v>87080</v>
      </c>
      <c r="H61" s="4">
        <v>27150</v>
      </c>
      <c r="I61" s="2">
        <v>45878</v>
      </c>
      <c r="J61" s="2">
        <v>45878</v>
      </c>
      <c r="K61" s="1">
        <v>0.35494212962962962</v>
      </c>
      <c r="L61" s="1">
        <v>0.47131944444444446</v>
      </c>
      <c r="M61" t="s">
        <v>7</v>
      </c>
      <c r="N61" s="4">
        <v>-59930</v>
      </c>
    </row>
    <row r="62" spans="1:14" x14ac:dyDescent="0.25">
      <c r="A62">
        <v>7425</v>
      </c>
      <c r="B62" t="s">
        <v>723</v>
      </c>
      <c r="C62" t="s">
        <v>724</v>
      </c>
      <c r="D62" t="s">
        <v>10</v>
      </c>
      <c r="E62" t="s">
        <v>9</v>
      </c>
      <c r="F62" t="s">
        <v>8</v>
      </c>
      <c r="G62" s="4">
        <v>9670</v>
      </c>
      <c r="H62" s="4">
        <v>34200</v>
      </c>
      <c r="I62" s="2">
        <v>45878</v>
      </c>
      <c r="J62" s="2">
        <v>45878</v>
      </c>
      <c r="K62" s="1">
        <v>0.38341435185185185</v>
      </c>
      <c r="L62" s="1">
        <v>0.38341435185185185</v>
      </c>
      <c r="M62" t="s">
        <v>6</v>
      </c>
      <c r="N62" s="4">
        <v>24530</v>
      </c>
    </row>
    <row r="63" spans="1:14" x14ac:dyDescent="0.25">
      <c r="A63">
        <v>7429</v>
      </c>
      <c r="B63" t="s">
        <v>45</v>
      </c>
      <c r="C63" t="s">
        <v>42</v>
      </c>
      <c r="D63" t="s">
        <v>10</v>
      </c>
      <c r="E63" t="s">
        <v>9</v>
      </c>
      <c r="F63" t="s">
        <v>43</v>
      </c>
      <c r="G63" s="4">
        <v>89480</v>
      </c>
      <c r="H63" s="4">
        <v>29190</v>
      </c>
      <c r="I63" s="2">
        <v>45878</v>
      </c>
      <c r="J63" s="2">
        <v>45878</v>
      </c>
      <c r="K63" s="1">
        <v>0.52636574074074072</v>
      </c>
      <c r="L63" s="1">
        <v>0.57412037037037034</v>
      </c>
      <c r="M63" t="s">
        <v>7</v>
      </c>
      <c r="N63" s="4">
        <v>-60290</v>
      </c>
    </row>
    <row r="64" spans="1:14" x14ac:dyDescent="0.25">
      <c r="A64">
        <v>7432</v>
      </c>
      <c r="B64" t="s">
        <v>725</v>
      </c>
      <c r="C64" t="s">
        <v>726</v>
      </c>
      <c r="D64" t="s">
        <v>10</v>
      </c>
      <c r="E64" t="s">
        <v>727</v>
      </c>
      <c r="F64" t="s">
        <v>8</v>
      </c>
      <c r="G64" s="4">
        <v>26510</v>
      </c>
      <c r="H64" s="4">
        <v>42820</v>
      </c>
      <c r="I64" s="2">
        <v>45878</v>
      </c>
      <c r="J64" s="2">
        <v>45878</v>
      </c>
      <c r="K64" s="1">
        <v>0.65305555555555561</v>
      </c>
      <c r="L64" s="1">
        <v>0.65305555555555561</v>
      </c>
      <c r="M64" t="s">
        <v>7</v>
      </c>
      <c r="N64" s="4">
        <v>16310</v>
      </c>
    </row>
    <row r="65" spans="1:14" x14ac:dyDescent="0.25">
      <c r="A65">
        <v>7433</v>
      </c>
      <c r="B65" t="s">
        <v>725</v>
      </c>
      <c r="C65" t="s">
        <v>726</v>
      </c>
      <c r="D65" t="s">
        <v>10</v>
      </c>
      <c r="E65" t="s">
        <v>727</v>
      </c>
      <c r="F65" t="s">
        <v>43</v>
      </c>
      <c r="G65" s="4">
        <v>42820</v>
      </c>
      <c r="H65" s="4">
        <v>82500</v>
      </c>
      <c r="I65" s="2">
        <v>45878</v>
      </c>
      <c r="J65" s="2">
        <v>45878</v>
      </c>
      <c r="K65" s="1">
        <v>0.65396990740740735</v>
      </c>
      <c r="L65" s="1">
        <v>0.65396990740740735</v>
      </c>
      <c r="M65" t="s">
        <v>7</v>
      </c>
      <c r="N65" s="4">
        <v>39680</v>
      </c>
    </row>
    <row r="66" spans="1:14" x14ac:dyDescent="0.25">
      <c r="A66">
        <v>7435</v>
      </c>
      <c r="B66" t="s">
        <v>48</v>
      </c>
      <c r="C66" t="s">
        <v>52</v>
      </c>
      <c r="D66" t="s">
        <v>10</v>
      </c>
      <c r="E66" t="s">
        <v>9</v>
      </c>
      <c r="F66" t="s">
        <v>43</v>
      </c>
      <c r="G66" s="4">
        <v>92960</v>
      </c>
      <c r="H66" s="4">
        <v>25860</v>
      </c>
      <c r="I66" s="2">
        <v>45878</v>
      </c>
      <c r="J66" s="2">
        <v>45878</v>
      </c>
      <c r="K66" s="1">
        <v>0.68869212962962967</v>
      </c>
      <c r="L66" s="1">
        <v>0.70137731481481491</v>
      </c>
      <c r="M66" t="s">
        <v>7</v>
      </c>
      <c r="N66" s="4">
        <v>-67100</v>
      </c>
    </row>
    <row r="67" spans="1:14" x14ac:dyDescent="0.25">
      <c r="A67">
        <v>7441</v>
      </c>
      <c r="B67" t="s">
        <v>728</v>
      </c>
      <c r="C67" t="s">
        <v>729</v>
      </c>
      <c r="D67" t="s">
        <v>10</v>
      </c>
      <c r="E67" t="s">
        <v>721</v>
      </c>
      <c r="F67" t="s">
        <v>43</v>
      </c>
      <c r="G67" s="4">
        <v>21380</v>
      </c>
      <c r="H67" s="4">
        <v>78640</v>
      </c>
      <c r="I67" s="2">
        <v>45879</v>
      </c>
      <c r="J67" s="2">
        <v>45879</v>
      </c>
      <c r="K67" s="1">
        <v>0.34394675925925927</v>
      </c>
      <c r="L67" s="1">
        <v>0.43203703703703705</v>
      </c>
      <c r="M67" t="s">
        <v>7</v>
      </c>
      <c r="N67" s="4">
        <v>57260</v>
      </c>
    </row>
    <row r="68" spans="1:14" x14ac:dyDescent="0.25">
      <c r="A68">
        <v>7448</v>
      </c>
      <c r="B68" t="s">
        <v>49</v>
      </c>
      <c r="C68" t="s">
        <v>44</v>
      </c>
      <c r="D68" t="s">
        <v>10</v>
      </c>
      <c r="E68" t="s">
        <v>9</v>
      </c>
      <c r="F68" t="s">
        <v>43</v>
      </c>
      <c r="G68" s="4">
        <v>85860</v>
      </c>
      <c r="H68" s="4">
        <v>27400</v>
      </c>
      <c r="I68" s="2">
        <v>45880</v>
      </c>
      <c r="J68" s="2">
        <v>45880</v>
      </c>
      <c r="K68" s="1">
        <v>0.33642361111111113</v>
      </c>
      <c r="L68" s="1">
        <v>0.35309027777777779</v>
      </c>
      <c r="M68" t="s">
        <v>7</v>
      </c>
      <c r="N68" s="4">
        <v>-58460</v>
      </c>
    </row>
    <row r="69" spans="1:14" x14ac:dyDescent="0.25">
      <c r="A69">
        <v>7451</v>
      </c>
      <c r="B69" t="s">
        <v>46</v>
      </c>
      <c r="C69" t="s">
        <v>50</v>
      </c>
      <c r="D69" t="s">
        <v>10</v>
      </c>
      <c r="E69" t="s">
        <v>9</v>
      </c>
      <c r="F69" t="s">
        <v>43</v>
      </c>
      <c r="G69" s="4">
        <v>86820</v>
      </c>
      <c r="H69" s="4">
        <v>26970</v>
      </c>
      <c r="I69" s="2">
        <v>45880</v>
      </c>
      <c r="J69" s="2">
        <v>45880</v>
      </c>
      <c r="K69" s="1">
        <v>0.34258101851851852</v>
      </c>
      <c r="L69" s="1">
        <v>0.36115740740740737</v>
      </c>
      <c r="M69" t="s">
        <v>7</v>
      </c>
      <c r="N69" s="4">
        <v>-59850</v>
      </c>
    </row>
    <row r="70" spans="1:14" x14ac:dyDescent="0.25">
      <c r="A70">
        <v>7453</v>
      </c>
      <c r="B70" t="s">
        <v>730</v>
      </c>
      <c r="C70" t="s">
        <v>731</v>
      </c>
      <c r="D70" t="s">
        <v>10</v>
      </c>
      <c r="E70" t="s">
        <v>721</v>
      </c>
      <c r="F70" t="s">
        <v>43</v>
      </c>
      <c r="G70" s="4">
        <v>27190</v>
      </c>
      <c r="H70" s="4">
        <v>101780</v>
      </c>
      <c r="I70" s="2">
        <v>45880</v>
      </c>
      <c r="J70" s="2">
        <v>45880</v>
      </c>
      <c r="K70" s="1">
        <v>0.38627314814814812</v>
      </c>
      <c r="L70" s="1">
        <v>0.43896990740740738</v>
      </c>
      <c r="M70" t="s">
        <v>7</v>
      </c>
      <c r="N70" s="4">
        <v>74590</v>
      </c>
    </row>
    <row r="71" spans="1:14" x14ac:dyDescent="0.25">
      <c r="A71">
        <v>7455</v>
      </c>
      <c r="B71" t="s">
        <v>45</v>
      </c>
      <c r="C71" t="s">
        <v>42</v>
      </c>
      <c r="D71" t="s">
        <v>10</v>
      </c>
      <c r="E71" t="s">
        <v>9</v>
      </c>
      <c r="F71" t="s">
        <v>43</v>
      </c>
      <c r="G71" s="4">
        <v>89040</v>
      </c>
      <c r="H71" s="4">
        <v>29460</v>
      </c>
      <c r="I71" s="2">
        <v>45880</v>
      </c>
      <c r="J71" s="2">
        <v>45880</v>
      </c>
      <c r="K71" s="1">
        <v>0.48714120370370373</v>
      </c>
      <c r="L71" s="1">
        <v>0.50516203703703699</v>
      </c>
      <c r="M71" t="s">
        <v>7</v>
      </c>
      <c r="N71" s="4">
        <v>-59580</v>
      </c>
    </row>
    <row r="72" spans="1:14" x14ac:dyDescent="0.25">
      <c r="A72">
        <v>7456</v>
      </c>
      <c r="B72" t="s">
        <v>746</v>
      </c>
      <c r="C72" t="s">
        <v>747</v>
      </c>
      <c r="D72" t="s">
        <v>10</v>
      </c>
      <c r="E72" t="s">
        <v>9</v>
      </c>
      <c r="F72" t="s">
        <v>748</v>
      </c>
      <c r="G72" s="4">
        <v>89050</v>
      </c>
      <c r="H72" s="4">
        <v>26500</v>
      </c>
      <c r="I72" s="2">
        <v>45658</v>
      </c>
      <c r="J72" s="2">
        <v>45658</v>
      </c>
      <c r="K72" s="1"/>
      <c r="L72" s="1"/>
      <c r="N72" s="4">
        <v>-49000</v>
      </c>
    </row>
    <row r="73" spans="1:14" x14ac:dyDescent="0.25">
      <c r="A73">
        <v>7458</v>
      </c>
      <c r="B73" t="s">
        <v>48</v>
      </c>
      <c r="C73" t="s">
        <v>52</v>
      </c>
      <c r="D73" t="s">
        <v>10</v>
      </c>
      <c r="E73" t="s">
        <v>9</v>
      </c>
      <c r="F73" t="s">
        <v>43</v>
      </c>
      <c r="G73" s="4">
        <v>93900</v>
      </c>
      <c r="H73" s="4">
        <v>26340</v>
      </c>
      <c r="I73" s="2">
        <v>45880</v>
      </c>
      <c r="J73" s="2">
        <v>45880</v>
      </c>
      <c r="K73" s="1">
        <v>0.5502083333333333</v>
      </c>
      <c r="L73" s="1">
        <v>0.57010416666666663</v>
      </c>
      <c r="M73" t="s">
        <v>7</v>
      </c>
      <c r="N73" s="4">
        <v>-67560</v>
      </c>
    </row>
    <row r="74" spans="1:14" x14ac:dyDescent="0.25">
      <c r="A74">
        <v>7462</v>
      </c>
      <c r="B74" t="s">
        <v>749</v>
      </c>
      <c r="C74" t="s">
        <v>750</v>
      </c>
      <c r="D74" t="s">
        <v>10</v>
      </c>
      <c r="E74" t="s">
        <v>721</v>
      </c>
      <c r="F74" t="s">
        <v>43</v>
      </c>
      <c r="G74" s="4">
        <v>9000</v>
      </c>
      <c r="H74" s="4">
        <v>32140</v>
      </c>
      <c r="I74" s="2">
        <v>45880</v>
      </c>
      <c r="J74" s="2">
        <v>45880</v>
      </c>
      <c r="K74" s="1">
        <v>0.58780092592592592</v>
      </c>
      <c r="L74" s="1">
        <v>0.6169675925925926</v>
      </c>
      <c r="M74" t="s">
        <v>4</v>
      </c>
      <c r="N74" s="4">
        <v>23140</v>
      </c>
    </row>
    <row r="75" spans="1:14" x14ac:dyDescent="0.25">
      <c r="A75">
        <v>7465</v>
      </c>
      <c r="B75" t="s">
        <v>49</v>
      </c>
      <c r="C75" t="s">
        <v>44</v>
      </c>
      <c r="D75" t="s">
        <v>10</v>
      </c>
      <c r="E75" t="s">
        <v>9</v>
      </c>
      <c r="F75" t="s">
        <v>43</v>
      </c>
      <c r="G75" s="4">
        <v>85920</v>
      </c>
      <c r="H75" s="4">
        <v>27260</v>
      </c>
      <c r="I75" s="2">
        <v>45880</v>
      </c>
      <c r="J75" s="2">
        <v>45880</v>
      </c>
      <c r="K75" s="1">
        <v>0.6754282407407407</v>
      </c>
      <c r="L75" s="1">
        <v>0.69006944444444451</v>
      </c>
      <c r="M75" t="s">
        <v>7</v>
      </c>
      <c r="N75" s="4">
        <v>-58660</v>
      </c>
    </row>
    <row r="76" spans="1:14" x14ac:dyDescent="0.25">
      <c r="A76">
        <v>7468</v>
      </c>
      <c r="B76" t="s">
        <v>46</v>
      </c>
      <c r="C76" t="s">
        <v>50</v>
      </c>
      <c r="D76" t="s">
        <v>10</v>
      </c>
      <c r="E76" t="s">
        <v>9</v>
      </c>
      <c r="F76" t="s">
        <v>43</v>
      </c>
      <c r="G76" s="4">
        <v>85660</v>
      </c>
      <c r="H76" s="4">
        <v>26840</v>
      </c>
      <c r="I76" s="2">
        <v>45880</v>
      </c>
      <c r="J76" s="2">
        <v>45880</v>
      </c>
      <c r="K76" s="1">
        <v>0.70277777777777783</v>
      </c>
      <c r="L76" s="1">
        <v>0.71920138888888896</v>
      </c>
      <c r="M76" t="s">
        <v>7</v>
      </c>
      <c r="N76" s="4">
        <v>-58820</v>
      </c>
    </row>
    <row r="77" spans="1:14" x14ac:dyDescent="0.25">
      <c r="A77">
        <v>7472</v>
      </c>
      <c r="B77" t="s">
        <v>751</v>
      </c>
      <c r="C77" t="s">
        <v>752</v>
      </c>
      <c r="D77" t="s">
        <v>10</v>
      </c>
      <c r="E77" t="s">
        <v>9</v>
      </c>
      <c r="F77" t="s">
        <v>43</v>
      </c>
      <c r="G77" s="4">
        <v>29090</v>
      </c>
      <c r="H77" s="4">
        <v>98480</v>
      </c>
      <c r="I77" s="2">
        <v>45881</v>
      </c>
      <c r="J77" s="2">
        <v>45881</v>
      </c>
      <c r="K77" s="1">
        <v>0.31578703703703703</v>
      </c>
      <c r="L77" s="1">
        <v>0.37083333333333335</v>
      </c>
      <c r="M77" t="s">
        <v>7</v>
      </c>
      <c r="N77" s="4">
        <v>69390</v>
      </c>
    </row>
    <row r="78" spans="1:14" x14ac:dyDescent="0.25">
      <c r="A78">
        <v>7473</v>
      </c>
      <c r="B78" t="s">
        <v>45</v>
      </c>
      <c r="C78" t="s">
        <v>42</v>
      </c>
      <c r="D78" t="s">
        <v>10</v>
      </c>
      <c r="E78" t="s">
        <v>9</v>
      </c>
      <c r="F78" t="s">
        <v>43</v>
      </c>
      <c r="G78" s="4">
        <v>88880</v>
      </c>
      <c r="H78" s="4">
        <v>29320</v>
      </c>
      <c r="I78" s="2">
        <v>45881</v>
      </c>
      <c r="J78" s="2">
        <v>45881</v>
      </c>
      <c r="K78" s="1">
        <v>0.31812499999999999</v>
      </c>
      <c r="L78" s="1">
        <v>0.34563657407407405</v>
      </c>
      <c r="M78" t="s">
        <v>7</v>
      </c>
      <c r="N78" s="4">
        <v>-59560</v>
      </c>
    </row>
    <row r="79" spans="1:14" x14ac:dyDescent="0.25">
      <c r="A79">
        <v>7474</v>
      </c>
      <c r="B79" t="s">
        <v>48</v>
      </c>
      <c r="C79" t="s">
        <v>52</v>
      </c>
      <c r="D79" t="s">
        <v>10</v>
      </c>
      <c r="E79" t="s">
        <v>9</v>
      </c>
      <c r="F79" t="s">
        <v>43</v>
      </c>
      <c r="G79" s="4">
        <v>92580</v>
      </c>
      <c r="H79" s="4">
        <v>26210</v>
      </c>
      <c r="I79" s="2">
        <v>45881</v>
      </c>
      <c r="J79" s="2">
        <v>45881</v>
      </c>
      <c r="K79" s="1">
        <v>0.32245370370370369</v>
      </c>
      <c r="L79" s="1">
        <v>0.36708333333333337</v>
      </c>
      <c r="M79" t="s">
        <v>7</v>
      </c>
      <c r="N79" s="4">
        <v>-66370</v>
      </c>
    </row>
    <row r="80" spans="1:14" x14ac:dyDescent="0.25">
      <c r="A80">
        <v>7482</v>
      </c>
      <c r="B80" t="s">
        <v>753</v>
      </c>
      <c r="C80" t="s">
        <v>754</v>
      </c>
      <c r="D80" t="s">
        <v>10</v>
      </c>
      <c r="E80" t="s">
        <v>721</v>
      </c>
      <c r="F80" t="s">
        <v>43</v>
      </c>
      <c r="G80" s="4">
        <v>10830</v>
      </c>
      <c r="H80" s="4">
        <v>39000</v>
      </c>
      <c r="I80" s="2">
        <v>45881</v>
      </c>
      <c r="J80" s="2">
        <v>45881</v>
      </c>
      <c r="K80" s="1">
        <v>0.38598379629629626</v>
      </c>
      <c r="L80" s="1">
        <v>0.38598379629629626</v>
      </c>
      <c r="M80" t="s">
        <v>4</v>
      </c>
      <c r="N80" s="4">
        <v>28170</v>
      </c>
    </row>
    <row r="81" spans="1:14" x14ac:dyDescent="0.25">
      <c r="A81">
        <v>7483</v>
      </c>
      <c r="B81" t="s">
        <v>751</v>
      </c>
      <c r="C81" t="s">
        <v>755</v>
      </c>
      <c r="D81" t="s">
        <v>10</v>
      </c>
      <c r="E81" t="s">
        <v>721</v>
      </c>
      <c r="F81" t="s">
        <v>43</v>
      </c>
      <c r="G81" s="4">
        <v>29090</v>
      </c>
      <c r="H81" s="4">
        <v>48170</v>
      </c>
      <c r="I81" s="2">
        <v>45881</v>
      </c>
      <c r="J81" s="2">
        <v>45881</v>
      </c>
      <c r="K81" s="1">
        <v>0.39476851851851852</v>
      </c>
      <c r="L81" s="1">
        <v>0.39476851851851852</v>
      </c>
      <c r="M81" t="s">
        <v>7</v>
      </c>
      <c r="N81" s="4">
        <v>19080</v>
      </c>
    </row>
    <row r="82" spans="1:14" x14ac:dyDescent="0.25">
      <c r="A82">
        <v>7484</v>
      </c>
      <c r="B82" t="s">
        <v>751</v>
      </c>
      <c r="C82" t="s">
        <v>752</v>
      </c>
      <c r="D82" t="s">
        <v>10</v>
      </c>
      <c r="E82" t="s">
        <v>721</v>
      </c>
      <c r="F82" t="s">
        <v>43</v>
      </c>
      <c r="G82" s="4">
        <v>48170</v>
      </c>
      <c r="H82" s="4">
        <v>101540</v>
      </c>
      <c r="I82" s="2">
        <v>45881</v>
      </c>
      <c r="J82" s="2">
        <v>45881</v>
      </c>
      <c r="K82" s="1">
        <v>0.39767361111111116</v>
      </c>
      <c r="L82" s="1">
        <v>0.39767361111111116</v>
      </c>
      <c r="M82" t="s">
        <v>7</v>
      </c>
      <c r="N82" s="4">
        <v>53370</v>
      </c>
    </row>
    <row r="83" spans="1:14" x14ac:dyDescent="0.25">
      <c r="A83">
        <v>7487</v>
      </c>
      <c r="B83" t="s">
        <v>756</v>
      </c>
      <c r="C83" t="s">
        <v>44</v>
      </c>
      <c r="D83" t="s">
        <v>10</v>
      </c>
      <c r="E83" t="s">
        <v>721</v>
      </c>
      <c r="F83" t="s">
        <v>43</v>
      </c>
      <c r="G83" s="4">
        <v>24990</v>
      </c>
      <c r="H83" s="4">
        <v>93120</v>
      </c>
      <c r="I83" s="2">
        <v>45881</v>
      </c>
      <c r="J83" s="2">
        <v>45881</v>
      </c>
      <c r="K83" s="1">
        <v>0.43408564814814815</v>
      </c>
      <c r="L83" s="1">
        <v>0.48758101851851854</v>
      </c>
      <c r="M83" t="s">
        <v>7</v>
      </c>
      <c r="N83" s="4">
        <v>68130</v>
      </c>
    </row>
    <row r="84" spans="1:14" x14ac:dyDescent="0.25">
      <c r="A84">
        <v>7490</v>
      </c>
      <c r="B84" t="s">
        <v>49</v>
      </c>
      <c r="C84" t="s">
        <v>44</v>
      </c>
      <c r="D84" t="s">
        <v>10</v>
      </c>
      <c r="E84" t="s">
        <v>9</v>
      </c>
      <c r="F84" t="s">
        <v>43</v>
      </c>
      <c r="G84" s="4">
        <v>86300</v>
      </c>
      <c r="H84" s="4">
        <v>27650</v>
      </c>
      <c r="I84" s="2">
        <v>45881</v>
      </c>
      <c r="J84" s="2">
        <v>45881</v>
      </c>
      <c r="K84" s="1">
        <v>0.48069444444444448</v>
      </c>
      <c r="L84" s="1">
        <v>0.50839120370370372</v>
      </c>
      <c r="M84" t="s">
        <v>7</v>
      </c>
      <c r="N84" s="4">
        <v>-58650</v>
      </c>
    </row>
    <row r="85" spans="1:14" x14ac:dyDescent="0.25">
      <c r="A85">
        <v>7491</v>
      </c>
      <c r="B85" t="s">
        <v>97</v>
      </c>
      <c r="C85" t="s">
        <v>50</v>
      </c>
      <c r="D85" t="s">
        <v>10</v>
      </c>
      <c r="E85" t="s">
        <v>9</v>
      </c>
      <c r="F85" t="s">
        <v>43</v>
      </c>
      <c r="G85" s="4">
        <v>87000</v>
      </c>
      <c r="H85" s="4">
        <v>27390</v>
      </c>
      <c r="I85" s="2">
        <v>45881</v>
      </c>
      <c r="J85" s="2">
        <v>45881</v>
      </c>
      <c r="K85" s="1">
        <v>0.5363310185185185</v>
      </c>
      <c r="L85" s="1">
        <v>0.58458333333333334</v>
      </c>
      <c r="M85" t="s">
        <v>7</v>
      </c>
      <c r="N85" s="4">
        <v>-59610</v>
      </c>
    </row>
    <row r="86" spans="1:14" x14ac:dyDescent="0.25">
      <c r="A86">
        <v>7492</v>
      </c>
      <c r="B86" t="s">
        <v>757</v>
      </c>
      <c r="C86" t="s">
        <v>758</v>
      </c>
      <c r="D86" t="s">
        <v>10</v>
      </c>
      <c r="E86" t="s">
        <v>9</v>
      </c>
      <c r="F86" t="s">
        <v>43</v>
      </c>
      <c r="G86" s="4">
        <v>23950</v>
      </c>
      <c r="H86" s="4">
        <v>82580</v>
      </c>
      <c r="I86" s="2">
        <v>45881</v>
      </c>
      <c r="J86" s="2">
        <v>45881</v>
      </c>
      <c r="K86" s="1">
        <v>0.53959490740740745</v>
      </c>
      <c r="L86" s="1">
        <v>0.59208333333333341</v>
      </c>
      <c r="M86" t="s">
        <v>7</v>
      </c>
      <c r="N86" s="4">
        <v>58630</v>
      </c>
    </row>
    <row r="87" spans="1:14" x14ac:dyDescent="0.25">
      <c r="A87">
        <v>7497</v>
      </c>
      <c r="B87" t="s">
        <v>45</v>
      </c>
      <c r="C87" t="s">
        <v>42</v>
      </c>
      <c r="D87" t="s">
        <v>10</v>
      </c>
      <c r="E87" t="s">
        <v>9</v>
      </c>
      <c r="F87" t="s">
        <v>43</v>
      </c>
      <c r="G87" s="4">
        <v>88100</v>
      </c>
      <c r="H87" s="4">
        <v>29170</v>
      </c>
      <c r="I87" s="2">
        <v>45881</v>
      </c>
      <c r="J87" s="2">
        <v>45881</v>
      </c>
      <c r="K87" s="1">
        <v>0.66984953703703709</v>
      </c>
      <c r="L87" s="1">
        <v>0.69224537037037026</v>
      </c>
      <c r="M87" t="s">
        <v>7</v>
      </c>
      <c r="N87" s="4">
        <v>-58930</v>
      </c>
    </row>
    <row r="88" spans="1:14" x14ac:dyDescent="0.25">
      <c r="A88">
        <v>7498</v>
      </c>
      <c r="B88" t="s">
        <v>48</v>
      </c>
      <c r="C88" t="s">
        <v>52</v>
      </c>
      <c r="D88" t="s">
        <v>10</v>
      </c>
      <c r="E88" t="s">
        <v>9</v>
      </c>
      <c r="F88" t="s">
        <v>43</v>
      </c>
      <c r="G88" s="4">
        <v>92780</v>
      </c>
      <c r="H88" s="4">
        <v>26080</v>
      </c>
      <c r="I88" s="2">
        <v>45881</v>
      </c>
      <c r="J88" s="2">
        <v>45881</v>
      </c>
      <c r="K88" s="1">
        <v>0.70578703703703705</v>
      </c>
      <c r="L88" s="1">
        <v>0.74601851851851853</v>
      </c>
      <c r="M88" t="s">
        <v>7</v>
      </c>
      <c r="N88" s="4">
        <v>-66700</v>
      </c>
    </row>
    <row r="89" spans="1:14" x14ac:dyDescent="0.25">
      <c r="A89">
        <v>7499</v>
      </c>
      <c r="B89" t="s">
        <v>49</v>
      </c>
      <c r="C89" t="s">
        <v>44</v>
      </c>
      <c r="D89" t="s">
        <v>10</v>
      </c>
      <c r="E89" t="s">
        <v>9</v>
      </c>
      <c r="F89" t="s">
        <v>43</v>
      </c>
      <c r="G89" s="4">
        <v>86100</v>
      </c>
      <c r="H89" s="4">
        <v>27460</v>
      </c>
      <c r="I89" s="2">
        <v>45882</v>
      </c>
      <c r="J89" s="2">
        <v>45882</v>
      </c>
      <c r="K89" s="1">
        <v>0.30152777777777778</v>
      </c>
      <c r="L89" s="1">
        <v>0.41701388888888885</v>
      </c>
      <c r="M89" t="s">
        <v>7</v>
      </c>
      <c r="N89" s="4">
        <v>-58640</v>
      </c>
    </row>
    <row r="90" spans="1:14" x14ac:dyDescent="0.25">
      <c r="A90">
        <v>7500</v>
      </c>
      <c r="B90" t="s">
        <v>759</v>
      </c>
      <c r="C90" t="s">
        <v>760</v>
      </c>
      <c r="D90" t="s">
        <v>10</v>
      </c>
      <c r="E90" t="s">
        <v>721</v>
      </c>
      <c r="F90" t="s">
        <v>43</v>
      </c>
      <c r="G90" s="4">
        <v>25200</v>
      </c>
      <c r="H90" s="4">
        <v>89960</v>
      </c>
      <c r="I90" s="2">
        <v>45882</v>
      </c>
      <c r="J90" s="2">
        <v>45882</v>
      </c>
      <c r="K90" s="1">
        <v>0.30372685185185183</v>
      </c>
      <c r="L90" s="1">
        <v>0.3538310185185185</v>
      </c>
      <c r="M90" t="s">
        <v>7</v>
      </c>
      <c r="N90" s="4">
        <v>64760</v>
      </c>
    </row>
    <row r="91" spans="1:14" x14ac:dyDescent="0.25">
      <c r="A91">
        <v>7501</v>
      </c>
      <c r="B91" t="s">
        <v>761</v>
      </c>
      <c r="C91" t="s">
        <v>762</v>
      </c>
      <c r="D91" t="s">
        <v>10</v>
      </c>
      <c r="E91" t="s">
        <v>721</v>
      </c>
      <c r="F91" t="s">
        <v>43</v>
      </c>
      <c r="G91" s="4">
        <v>9020</v>
      </c>
      <c r="H91" s="4">
        <v>30780</v>
      </c>
      <c r="I91" s="2">
        <v>45882</v>
      </c>
      <c r="J91" s="2">
        <v>45882</v>
      </c>
      <c r="K91" s="1">
        <v>0.30555555555555552</v>
      </c>
      <c r="L91" s="1">
        <v>0.32564814814814813</v>
      </c>
      <c r="M91" t="s">
        <v>4</v>
      </c>
      <c r="N91" s="4">
        <v>21760</v>
      </c>
    </row>
    <row r="92" spans="1:14" x14ac:dyDescent="0.25">
      <c r="A92">
        <v>7502</v>
      </c>
      <c r="B92" t="s">
        <v>763</v>
      </c>
      <c r="C92" t="s">
        <v>764</v>
      </c>
      <c r="D92" t="s">
        <v>10</v>
      </c>
      <c r="E92" t="s">
        <v>9</v>
      </c>
      <c r="F92" t="s">
        <v>43</v>
      </c>
      <c r="G92" s="4">
        <v>12380</v>
      </c>
      <c r="H92" s="4">
        <v>40970</v>
      </c>
      <c r="I92" s="2">
        <v>45882</v>
      </c>
      <c r="J92" s="2">
        <v>45882</v>
      </c>
      <c r="K92" s="1">
        <v>0.33814814814814814</v>
      </c>
      <c r="L92" s="1">
        <v>0.36815972222222221</v>
      </c>
      <c r="M92" t="s">
        <v>4</v>
      </c>
      <c r="N92" s="4">
        <v>28590</v>
      </c>
    </row>
    <row r="93" spans="1:14" x14ac:dyDescent="0.25">
      <c r="A93">
        <v>7503</v>
      </c>
      <c r="B93" t="s">
        <v>46</v>
      </c>
      <c r="C93" t="s">
        <v>50</v>
      </c>
      <c r="D93" t="s">
        <v>10</v>
      </c>
      <c r="E93" t="s">
        <v>9</v>
      </c>
      <c r="F93" t="s">
        <v>43</v>
      </c>
      <c r="G93" s="4">
        <v>86940</v>
      </c>
      <c r="H93" s="4">
        <v>27260</v>
      </c>
      <c r="I93" s="2">
        <v>45882</v>
      </c>
      <c r="J93" s="2">
        <v>45882</v>
      </c>
      <c r="K93" s="1">
        <v>0.34076388888888887</v>
      </c>
      <c r="L93" s="1">
        <v>0.48599537037037038</v>
      </c>
      <c r="M93" t="s">
        <v>7</v>
      </c>
      <c r="N93" s="4">
        <v>-59680</v>
      </c>
    </row>
    <row r="94" spans="1:14" x14ac:dyDescent="0.25">
      <c r="A94">
        <v>7507</v>
      </c>
      <c r="B94" t="s">
        <v>45</v>
      </c>
      <c r="C94" t="s">
        <v>42</v>
      </c>
      <c r="D94" t="s">
        <v>10</v>
      </c>
      <c r="E94" t="s">
        <v>9</v>
      </c>
      <c r="F94" t="s">
        <v>43</v>
      </c>
      <c r="G94" s="4">
        <v>88480</v>
      </c>
      <c r="H94" s="4">
        <v>29090</v>
      </c>
      <c r="I94" s="2">
        <v>45882</v>
      </c>
      <c r="J94" s="2">
        <v>45882</v>
      </c>
      <c r="K94" s="1">
        <v>0.47890046296296296</v>
      </c>
      <c r="L94" s="1">
        <v>0.58813657407407405</v>
      </c>
      <c r="M94" t="s">
        <v>7</v>
      </c>
      <c r="N94" s="4">
        <v>-59390</v>
      </c>
    </row>
    <row r="95" spans="1:14" x14ac:dyDescent="0.25">
      <c r="K95" s="1"/>
      <c r="L95" s="1"/>
    </row>
    <row r="96" spans="1:14" x14ac:dyDescent="0.25">
      <c r="K96" s="1"/>
      <c r="L96" s="1"/>
    </row>
    <row r="97" spans="11:12" x14ac:dyDescent="0.25">
      <c r="K97" s="1"/>
      <c r="L97" s="1"/>
    </row>
    <row r="98" spans="11:12" x14ac:dyDescent="0.25">
      <c r="K98" s="1"/>
      <c r="L98" s="1"/>
    </row>
    <row r="99" spans="11:12" x14ac:dyDescent="0.25">
      <c r="K99" s="1"/>
      <c r="L99" s="1"/>
    </row>
    <row r="100" spans="11:12" x14ac:dyDescent="0.25">
      <c r="K100" s="1"/>
      <c r="L100" s="1"/>
    </row>
    <row r="101" spans="11:12" x14ac:dyDescent="0.25">
      <c r="K101" s="1"/>
      <c r="L101" s="1"/>
    </row>
    <row r="102" spans="11:12" x14ac:dyDescent="0.25">
      <c r="K102" s="1"/>
      <c r="L102" s="1"/>
    </row>
    <row r="103" spans="11:12" x14ac:dyDescent="0.25">
      <c r="K103" s="1"/>
      <c r="L103" s="1"/>
    </row>
    <row r="104" spans="11:12" x14ac:dyDescent="0.25">
      <c r="K104" s="1"/>
      <c r="L104" s="1"/>
    </row>
    <row r="105" spans="11:12" x14ac:dyDescent="0.25">
      <c r="K105" s="1"/>
      <c r="L105" s="1"/>
    </row>
    <row r="106" spans="11:12" x14ac:dyDescent="0.25">
      <c r="K106" s="1"/>
      <c r="L106" s="1"/>
    </row>
    <row r="107" spans="11:12" x14ac:dyDescent="0.25">
      <c r="K107" s="1"/>
      <c r="L107" s="1"/>
    </row>
    <row r="108" spans="11:12" x14ac:dyDescent="0.25">
      <c r="K108" s="1"/>
      <c r="L108" s="1"/>
    </row>
    <row r="109" spans="11:12" x14ac:dyDescent="0.25">
      <c r="K109" s="1"/>
      <c r="L109" s="1"/>
    </row>
    <row r="110" spans="11:12" x14ac:dyDescent="0.25">
      <c r="K110" s="1"/>
      <c r="L110" s="1"/>
    </row>
    <row r="111" spans="11:12" x14ac:dyDescent="0.25">
      <c r="K111" s="1"/>
      <c r="L111" s="1"/>
    </row>
    <row r="112" spans="11:12" x14ac:dyDescent="0.25">
      <c r="K112" s="1"/>
      <c r="L112" s="1"/>
    </row>
    <row r="113" spans="11:12" x14ac:dyDescent="0.25">
      <c r="K113" s="1"/>
      <c r="L113" s="1"/>
    </row>
    <row r="114" spans="11:12" x14ac:dyDescent="0.25">
      <c r="K114" s="1"/>
      <c r="L114" s="1"/>
    </row>
    <row r="115" spans="11:12" x14ac:dyDescent="0.25">
      <c r="K115" s="1"/>
      <c r="L115" s="1"/>
    </row>
    <row r="116" spans="11:12" x14ac:dyDescent="0.25">
      <c r="K116" s="1"/>
      <c r="L116" s="1"/>
    </row>
    <row r="117" spans="11:12" x14ac:dyDescent="0.25">
      <c r="K117" s="1"/>
      <c r="L117" s="1"/>
    </row>
    <row r="118" spans="11:12" x14ac:dyDescent="0.25">
      <c r="K118" s="1"/>
      <c r="L118" s="1"/>
    </row>
    <row r="119" spans="11:12" x14ac:dyDescent="0.25">
      <c r="K119" s="1"/>
      <c r="L119" s="1"/>
    </row>
    <row r="120" spans="11:12" x14ac:dyDescent="0.25">
      <c r="K120" s="1"/>
      <c r="L120" s="1"/>
    </row>
    <row r="121" spans="11:12" x14ac:dyDescent="0.25">
      <c r="K121" s="1"/>
      <c r="L121" s="1"/>
    </row>
    <row r="122" spans="11:12" x14ac:dyDescent="0.25">
      <c r="K122" s="1"/>
      <c r="L122" s="1"/>
    </row>
    <row r="123" spans="11:12" x14ac:dyDescent="0.25">
      <c r="K123" s="1"/>
      <c r="L123" s="1"/>
    </row>
    <row r="124" spans="11:12" x14ac:dyDescent="0.25">
      <c r="K124" s="1"/>
      <c r="L124" s="1"/>
    </row>
    <row r="125" spans="11:12" x14ac:dyDescent="0.25">
      <c r="K125" s="1"/>
      <c r="L125" s="1"/>
    </row>
    <row r="126" spans="11:12" x14ac:dyDescent="0.25">
      <c r="K126" s="1"/>
      <c r="L126" s="1"/>
    </row>
    <row r="127" spans="11:12" x14ac:dyDescent="0.25">
      <c r="K127" s="1"/>
      <c r="L127" s="1"/>
    </row>
    <row r="128" spans="11:12" x14ac:dyDescent="0.25">
      <c r="K128" s="1"/>
      <c r="L128" s="1"/>
    </row>
    <row r="129" spans="11:12" x14ac:dyDescent="0.25">
      <c r="K129" s="1"/>
      <c r="L129" s="1"/>
    </row>
    <row r="130" spans="11:12" x14ac:dyDescent="0.25">
      <c r="K130" s="1"/>
      <c r="L130" s="1"/>
    </row>
    <row r="131" spans="11:12" x14ac:dyDescent="0.25">
      <c r="K131" s="1"/>
      <c r="L131" s="1"/>
    </row>
    <row r="132" spans="11:12" x14ac:dyDescent="0.25">
      <c r="K132" s="1"/>
      <c r="L132" s="1"/>
    </row>
    <row r="133" spans="11:12" x14ac:dyDescent="0.25">
      <c r="K133" s="1"/>
      <c r="L133" s="1"/>
    </row>
    <row r="134" spans="11:12" x14ac:dyDescent="0.25">
      <c r="K134" s="1"/>
      <c r="L134" s="1"/>
    </row>
    <row r="135" spans="11:12" x14ac:dyDescent="0.25">
      <c r="K135" s="1"/>
      <c r="L135" s="1"/>
    </row>
    <row r="136" spans="11:12" x14ac:dyDescent="0.25">
      <c r="K136" s="1"/>
      <c r="L136" s="1"/>
    </row>
    <row r="137" spans="11:12" x14ac:dyDescent="0.25">
      <c r="K137" s="1"/>
      <c r="L137" s="1"/>
    </row>
    <row r="138" spans="11:12" x14ac:dyDescent="0.25">
      <c r="K138" s="1"/>
      <c r="L138" s="1"/>
    </row>
    <row r="139" spans="11:12" x14ac:dyDescent="0.25">
      <c r="K139" s="1"/>
      <c r="L139" s="1"/>
    </row>
    <row r="140" spans="11:12" x14ac:dyDescent="0.25">
      <c r="K140" s="1"/>
      <c r="L140" s="1"/>
    </row>
    <row r="141" spans="11:12" x14ac:dyDescent="0.25">
      <c r="K141" s="1"/>
      <c r="L141" s="1"/>
    </row>
    <row r="142" spans="11:12" x14ac:dyDescent="0.25">
      <c r="K142" s="1"/>
      <c r="L142" s="1"/>
    </row>
    <row r="143" spans="11:12" x14ac:dyDescent="0.25">
      <c r="K143" s="1"/>
      <c r="L143" s="1"/>
    </row>
    <row r="144" spans="11:12" x14ac:dyDescent="0.25">
      <c r="K144" s="1"/>
      <c r="L144" s="1"/>
    </row>
    <row r="145" spans="11:12" x14ac:dyDescent="0.25">
      <c r="K145" s="1"/>
      <c r="L145" s="1"/>
    </row>
    <row r="146" spans="11:12" x14ac:dyDescent="0.25">
      <c r="K146" s="1"/>
      <c r="L146" s="1"/>
    </row>
    <row r="147" spans="11:12" x14ac:dyDescent="0.25">
      <c r="K147" s="1"/>
      <c r="L147" s="1"/>
    </row>
    <row r="148" spans="11:12" x14ac:dyDescent="0.25">
      <c r="K148" s="1"/>
      <c r="L148" s="1"/>
    </row>
    <row r="149" spans="11:12" x14ac:dyDescent="0.25">
      <c r="K149" s="1"/>
      <c r="L149" s="1"/>
    </row>
    <row r="150" spans="11:12" x14ac:dyDescent="0.25">
      <c r="K150" s="1"/>
      <c r="L150" s="1"/>
    </row>
    <row r="151" spans="11:12" x14ac:dyDescent="0.25">
      <c r="K151" s="1"/>
      <c r="L151" s="1"/>
    </row>
    <row r="152" spans="11:12" x14ac:dyDescent="0.25">
      <c r="K152" s="1"/>
      <c r="L152" s="1"/>
    </row>
    <row r="153" spans="11:12" x14ac:dyDescent="0.25">
      <c r="K153" s="1"/>
      <c r="L153" s="1"/>
    </row>
    <row r="154" spans="11:12" x14ac:dyDescent="0.25">
      <c r="K154" s="1"/>
      <c r="L154" s="1"/>
    </row>
    <row r="155" spans="11:12" x14ac:dyDescent="0.25">
      <c r="K155" s="1"/>
      <c r="L155" s="1"/>
    </row>
    <row r="156" spans="11:12" x14ac:dyDescent="0.25">
      <c r="K156" s="1"/>
      <c r="L156" s="1"/>
    </row>
    <row r="157" spans="11:12" x14ac:dyDescent="0.25">
      <c r="K157" s="1"/>
      <c r="L157" s="1"/>
    </row>
    <row r="158" spans="11:12" x14ac:dyDescent="0.25">
      <c r="K158" s="1"/>
      <c r="L158" s="1"/>
    </row>
    <row r="159" spans="11:12" x14ac:dyDescent="0.25">
      <c r="K159" s="1"/>
      <c r="L159" s="1"/>
    </row>
    <row r="160" spans="11:12" x14ac:dyDescent="0.25">
      <c r="K160" s="1"/>
      <c r="L160" s="1"/>
    </row>
    <row r="161" spans="11:12" x14ac:dyDescent="0.25">
      <c r="K161" s="1"/>
      <c r="L161" s="1"/>
    </row>
    <row r="162" spans="11:12" x14ac:dyDescent="0.25">
      <c r="K162" s="1"/>
      <c r="L162" s="1"/>
    </row>
    <row r="163" spans="11:12" x14ac:dyDescent="0.25">
      <c r="K163" s="1"/>
      <c r="L163" s="1"/>
    </row>
    <row r="164" spans="11:12" x14ac:dyDescent="0.25">
      <c r="K164" s="1"/>
      <c r="L164" s="1"/>
    </row>
    <row r="165" spans="11:12" x14ac:dyDescent="0.25">
      <c r="K165" s="1"/>
      <c r="L165" s="1"/>
    </row>
    <row r="166" spans="11:12" x14ac:dyDescent="0.25">
      <c r="K166" s="1"/>
      <c r="L166" s="1"/>
    </row>
    <row r="167" spans="11:12" x14ac:dyDescent="0.25">
      <c r="K167" s="1"/>
      <c r="L167" s="1"/>
    </row>
    <row r="168" spans="11:12" x14ac:dyDescent="0.25">
      <c r="K168" s="1"/>
      <c r="L168" s="1"/>
    </row>
    <row r="169" spans="11:12" x14ac:dyDescent="0.25">
      <c r="K169" s="1"/>
      <c r="L169" s="1"/>
    </row>
    <row r="170" spans="11:12" x14ac:dyDescent="0.25">
      <c r="K170" s="1"/>
      <c r="L170" s="1"/>
    </row>
    <row r="171" spans="11:12" x14ac:dyDescent="0.25">
      <c r="K171" s="1"/>
      <c r="L171" s="1"/>
    </row>
    <row r="172" spans="11:12" x14ac:dyDescent="0.25">
      <c r="K172" s="1"/>
      <c r="L172" s="1"/>
    </row>
    <row r="173" spans="11:12" x14ac:dyDescent="0.25">
      <c r="K173" s="1"/>
      <c r="L173" s="1"/>
    </row>
    <row r="174" spans="11:12" x14ac:dyDescent="0.25">
      <c r="K174" s="1"/>
      <c r="L174" s="1"/>
    </row>
    <row r="175" spans="11:12" x14ac:dyDescent="0.25">
      <c r="K175" s="1"/>
      <c r="L175" s="1"/>
    </row>
    <row r="176" spans="11:12" x14ac:dyDescent="0.25">
      <c r="K176" s="1"/>
      <c r="L176" s="1"/>
    </row>
    <row r="177" spans="11:12" x14ac:dyDescent="0.25">
      <c r="K177" s="1"/>
      <c r="L177" s="1"/>
    </row>
    <row r="178" spans="11:12" x14ac:dyDescent="0.25">
      <c r="K178" s="1"/>
      <c r="L178" s="1"/>
    </row>
    <row r="179" spans="11:12" x14ac:dyDescent="0.25">
      <c r="K179" s="1"/>
      <c r="L179" s="1"/>
    </row>
    <row r="180" spans="11:12" x14ac:dyDescent="0.25">
      <c r="K180" s="1"/>
      <c r="L180" s="1"/>
    </row>
    <row r="181" spans="11:12" x14ac:dyDescent="0.25">
      <c r="K181" s="1"/>
      <c r="L181" s="1"/>
    </row>
    <row r="182" spans="11:12" x14ac:dyDescent="0.25">
      <c r="K182" s="1"/>
      <c r="L182" s="1"/>
    </row>
    <row r="183" spans="11:12" x14ac:dyDescent="0.25">
      <c r="K183" s="1"/>
      <c r="L183" s="1"/>
    </row>
    <row r="184" spans="11:12" x14ac:dyDescent="0.25">
      <c r="K184" s="1"/>
      <c r="L184" s="1"/>
    </row>
    <row r="185" spans="11:12" x14ac:dyDescent="0.25">
      <c r="K185" s="1"/>
      <c r="L185" s="1"/>
    </row>
    <row r="186" spans="11:12" x14ac:dyDescent="0.25">
      <c r="K186" s="1"/>
      <c r="L186" s="1"/>
    </row>
    <row r="187" spans="11:12" x14ac:dyDescent="0.25">
      <c r="K187" s="1"/>
      <c r="L187" s="1"/>
    </row>
    <row r="188" spans="11:12" x14ac:dyDescent="0.25">
      <c r="K188" s="1"/>
      <c r="L188" s="1"/>
    </row>
    <row r="189" spans="11:12" x14ac:dyDescent="0.25">
      <c r="K189" s="1"/>
      <c r="L189" s="1"/>
    </row>
    <row r="190" spans="11:12" x14ac:dyDescent="0.25">
      <c r="K190" s="1"/>
      <c r="L190" s="1"/>
    </row>
    <row r="191" spans="11:12" x14ac:dyDescent="0.25">
      <c r="K191" s="1"/>
      <c r="L191" s="1"/>
    </row>
    <row r="192" spans="11:12" x14ac:dyDescent="0.25">
      <c r="K192" s="1"/>
      <c r="L192" s="1"/>
    </row>
    <row r="193" spans="11:12" x14ac:dyDescent="0.25">
      <c r="K193" s="1"/>
      <c r="L193" s="1"/>
    </row>
    <row r="194" spans="11:12" x14ac:dyDescent="0.25">
      <c r="K194" s="1"/>
      <c r="L194" s="1"/>
    </row>
    <row r="195" spans="11:12" x14ac:dyDescent="0.25">
      <c r="K195" s="1"/>
      <c r="L195" s="1"/>
    </row>
    <row r="196" spans="11:12" x14ac:dyDescent="0.25">
      <c r="K196" s="1"/>
      <c r="L196" s="1"/>
    </row>
    <row r="197" spans="11:12" x14ac:dyDescent="0.25">
      <c r="K197" s="1"/>
      <c r="L197" s="1"/>
    </row>
    <row r="198" spans="11:12" x14ac:dyDescent="0.25">
      <c r="K198" s="1"/>
      <c r="L198" s="1"/>
    </row>
    <row r="199" spans="11:12" x14ac:dyDescent="0.25">
      <c r="K199" s="1"/>
      <c r="L199" s="1"/>
    </row>
    <row r="200" spans="11:12" x14ac:dyDescent="0.25">
      <c r="K200" s="1"/>
      <c r="L200" s="1"/>
    </row>
    <row r="201" spans="11:12" x14ac:dyDescent="0.25">
      <c r="K201" s="1"/>
      <c r="L201" s="1"/>
    </row>
    <row r="202" spans="11:12" x14ac:dyDescent="0.25">
      <c r="K202" s="1"/>
      <c r="L202" s="1"/>
    </row>
    <row r="203" spans="11:12" x14ac:dyDescent="0.25">
      <c r="K203" s="1"/>
      <c r="L203" s="1"/>
    </row>
    <row r="204" spans="11:12" x14ac:dyDescent="0.25">
      <c r="K204" s="1"/>
      <c r="L204" s="1"/>
    </row>
    <row r="205" spans="11:12" x14ac:dyDescent="0.25">
      <c r="K205" s="1"/>
      <c r="L205" s="1"/>
    </row>
    <row r="206" spans="11:12" x14ac:dyDescent="0.25">
      <c r="K206" s="1"/>
      <c r="L206" s="1"/>
    </row>
    <row r="207" spans="11:12" x14ac:dyDescent="0.25">
      <c r="K207" s="1"/>
      <c r="L207" s="1"/>
    </row>
    <row r="208" spans="11:12" x14ac:dyDescent="0.25">
      <c r="K208" s="1"/>
      <c r="L208" s="1"/>
    </row>
    <row r="209" spans="11:12" x14ac:dyDescent="0.25">
      <c r="K209" s="1"/>
      <c r="L209" s="1"/>
    </row>
    <row r="210" spans="11:12" x14ac:dyDescent="0.25">
      <c r="K210" s="1"/>
      <c r="L210" s="1"/>
    </row>
    <row r="211" spans="11:12" x14ac:dyDescent="0.25">
      <c r="K211" s="1"/>
      <c r="L211" s="1"/>
    </row>
    <row r="212" spans="11:12" x14ac:dyDescent="0.25">
      <c r="K212" s="1"/>
      <c r="L212" s="1"/>
    </row>
    <row r="213" spans="11:12" x14ac:dyDescent="0.25">
      <c r="K213" s="1"/>
      <c r="L213" s="1"/>
    </row>
    <row r="214" spans="11:12" x14ac:dyDescent="0.25">
      <c r="K214" s="1"/>
      <c r="L214" s="1"/>
    </row>
    <row r="215" spans="11:12" x14ac:dyDescent="0.25">
      <c r="K215" s="1"/>
      <c r="L215" s="1"/>
    </row>
    <row r="216" spans="11:12" x14ac:dyDescent="0.25">
      <c r="K216" s="1"/>
      <c r="L216" s="1"/>
    </row>
    <row r="217" spans="11:12" x14ac:dyDescent="0.25">
      <c r="K217" s="1"/>
      <c r="L217" s="1"/>
    </row>
    <row r="218" spans="11:12" x14ac:dyDescent="0.25">
      <c r="K218" s="1"/>
      <c r="L218" s="1"/>
    </row>
    <row r="219" spans="11:12" x14ac:dyDescent="0.25">
      <c r="K219" s="1"/>
      <c r="L219" s="1"/>
    </row>
    <row r="220" spans="11:12" x14ac:dyDescent="0.25">
      <c r="K220" s="1"/>
      <c r="L220" s="1"/>
    </row>
    <row r="221" spans="11:12" x14ac:dyDescent="0.25">
      <c r="K221" s="1"/>
      <c r="L221" s="1"/>
    </row>
    <row r="222" spans="11:12" x14ac:dyDescent="0.25">
      <c r="K222" s="1"/>
      <c r="L222" s="1"/>
    </row>
    <row r="223" spans="11:12" x14ac:dyDescent="0.25">
      <c r="K223" s="1"/>
      <c r="L223" s="1"/>
    </row>
    <row r="224" spans="11:12" x14ac:dyDescent="0.25">
      <c r="K224" s="1"/>
      <c r="L224" s="1"/>
    </row>
    <row r="225" spans="11:12" x14ac:dyDescent="0.25">
      <c r="K225" s="1"/>
      <c r="L225" s="1"/>
    </row>
    <row r="226" spans="11:12" x14ac:dyDescent="0.25">
      <c r="K226" s="1"/>
      <c r="L226" s="1"/>
    </row>
    <row r="227" spans="11:12" x14ac:dyDescent="0.25">
      <c r="K227" s="1"/>
      <c r="L227" s="1"/>
    </row>
    <row r="228" spans="11:12" x14ac:dyDescent="0.25">
      <c r="K228" s="1"/>
      <c r="L228" s="1"/>
    </row>
    <row r="229" spans="11:12" x14ac:dyDescent="0.25">
      <c r="K229" s="1"/>
      <c r="L229" s="1"/>
    </row>
    <row r="230" spans="11:12" x14ac:dyDescent="0.25">
      <c r="K230" s="1"/>
      <c r="L230" s="1"/>
    </row>
    <row r="231" spans="11:12" x14ac:dyDescent="0.25">
      <c r="K231" s="1"/>
      <c r="L231" s="1"/>
    </row>
    <row r="232" spans="11:12" x14ac:dyDescent="0.25">
      <c r="K232" s="1"/>
      <c r="L232" s="1"/>
    </row>
    <row r="233" spans="11:12" x14ac:dyDescent="0.25">
      <c r="K233" s="1"/>
      <c r="L233" s="1"/>
    </row>
    <row r="234" spans="11:12" x14ac:dyDescent="0.25">
      <c r="K234" s="1"/>
      <c r="L234" s="1"/>
    </row>
    <row r="235" spans="11:12" x14ac:dyDescent="0.25">
      <c r="K235" s="1"/>
      <c r="L235" s="1"/>
    </row>
    <row r="236" spans="11:12" x14ac:dyDescent="0.25">
      <c r="K236" s="1"/>
      <c r="L236" s="1"/>
    </row>
    <row r="237" spans="11:12" x14ac:dyDescent="0.25">
      <c r="K237" s="1"/>
      <c r="L237" s="1"/>
    </row>
    <row r="238" spans="11:12" x14ac:dyDescent="0.25">
      <c r="K238" s="1"/>
      <c r="L238" s="1"/>
    </row>
    <row r="239" spans="11:12" x14ac:dyDescent="0.25">
      <c r="K239" s="1"/>
      <c r="L239" s="1"/>
    </row>
    <row r="240" spans="11:12" x14ac:dyDescent="0.25">
      <c r="K240" s="1"/>
      <c r="L240" s="1"/>
    </row>
    <row r="241" spans="11:12" x14ac:dyDescent="0.25">
      <c r="K241" s="1"/>
      <c r="L241" s="1"/>
    </row>
    <row r="242" spans="11:12" x14ac:dyDescent="0.25">
      <c r="K242" s="1"/>
      <c r="L242" s="1"/>
    </row>
    <row r="243" spans="11:12" x14ac:dyDescent="0.25">
      <c r="K243" s="1"/>
      <c r="L243" s="1"/>
    </row>
    <row r="244" spans="11:12" x14ac:dyDescent="0.25">
      <c r="K244" s="1"/>
      <c r="L244" s="1"/>
    </row>
    <row r="245" spans="11:12" x14ac:dyDescent="0.25">
      <c r="K245" s="1"/>
      <c r="L245" s="1"/>
    </row>
    <row r="246" spans="11:12" x14ac:dyDescent="0.25">
      <c r="K246" s="1"/>
      <c r="L246" s="1"/>
    </row>
    <row r="247" spans="11:12" x14ac:dyDescent="0.25">
      <c r="K247" s="1"/>
      <c r="L247" s="1"/>
    </row>
    <row r="248" spans="11:12" x14ac:dyDescent="0.25">
      <c r="K248" s="1"/>
      <c r="L248" s="1"/>
    </row>
    <row r="249" spans="11:12" x14ac:dyDescent="0.25">
      <c r="K249" s="1"/>
      <c r="L249" s="1"/>
    </row>
    <row r="250" spans="11:12" x14ac:dyDescent="0.25">
      <c r="K250" s="1"/>
      <c r="L250" s="1"/>
    </row>
    <row r="251" spans="11:12" x14ac:dyDescent="0.25">
      <c r="K251" s="1"/>
      <c r="L251" s="1"/>
    </row>
    <row r="252" spans="11:12" x14ac:dyDescent="0.25">
      <c r="K252" s="1"/>
      <c r="L252" s="1"/>
    </row>
    <row r="253" spans="11:12" x14ac:dyDescent="0.25">
      <c r="K253" s="1"/>
      <c r="L253" s="1"/>
    </row>
    <row r="254" spans="11:12" x14ac:dyDescent="0.25">
      <c r="K254" s="1"/>
      <c r="L254" s="1"/>
    </row>
    <row r="255" spans="11:12" x14ac:dyDescent="0.25">
      <c r="K255" s="1"/>
      <c r="L255" s="1"/>
    </row>
    <row r="256" spans="11:12" x14ac:dyDescent="0.25">
      <c r="K256" s="1"/>
      <c r="L256" s="1"/>
    </row>
    <row r="257" spans="11:12" x14ac:dyDescent="0.25">
      <c r="K257" s="1"/>
      <c r="L257" s="1"/>
    </row>
    <row r="258" spans="11:12" x14ac:dyDescent="0.25">
      <c r="K258" s="1"/>
      <c r="L258" s="1"/>
    </row>
    <row r="259" spans="11:12" x14ac:dyDescent="0.25">
      <c r="K259" s="1"/>
      <c r="L259" s="1"/>
    </row>
    <row r="260" spans="11:12" x14ac:dyDescent="0.25">
      <c r="K260" s="1"/>
      <c r="L260" s="1"/>
    </row>
    <row r="261" spans="11:12" x14ac:dyDescent="0.25">
      <c r="K261" s="1"/>
      <c r="L261" s="1"/>
    </row>
    <row r="262" spans="11:12" x14ac:dyDescent="0.25">
      <c r="K262" s="1"/>
      <c r="L262" s="1"/>
    </row>
    <row r="263" spans="11:12" x14ac:dyDescent="0.25">
      <c r="K263" s="1"/>
      <c r="L263" s="1"/>
    </row>
    <row r="264" spans="11:12" x14ac:dyDescent="0.25">
      <c r="K264" s="1"/>
      <c r="L264" s="1"/>
    </row>
    <row r="265" spans="11:12" x14ac:dyDescent="0.25">
      <c r="K265" s="1"/>
      <c r="L265" s="1"/>
    </row>
    <row r="266" spans="11:12" x14ac:dyDescent="0.25">
      <c r="K266" s="1"/>
      <c r="L266" s="1"/>
    </row>
    <row r="267" spans="11:12" x14ac:dyDescent="0.25">
      <c r="K267" s="1"/>
      <c r="L267" s="1"/>
    </row>
    <row r="268" spans="11:12" x14ac:dyDescent="0.25">
      <c r="K268" s="1"/>
      <c r="L268" s="1"/>
    </row>
    <row r="269" spans="11:12" x14ac:dyDescent="0.25">
      <c r="K269" s="1"/>
      <c r="L269" s="1"/>
    </row>
    <row r="270" spans="11:12" x14ac:dyDescent="0.25">
      <c r="K270" s="1"/>
      <c r="L270" s="1"/>
    </row>
    <row r="271" spans="11:12" x14ac:dyDescent="0.25">
      <c r="K271" s="1"/>
      <c r="L271" s="1"/>
    </row>
    <row r="272" spans="11:12" x14ac:dyDescent="0.25">
      <c r="K272" s="1"/>
      <c r="L272" s="1"/>
    </row>
    <row r="273" spans="11:12" x14ac:dyDescent="0.25">
      <c r="K273" s="1"/>
      <c r="L273" s="1"/>
    </row>
    <row r="274" spans="11:12" x14ac:dyDescent="0.25">
      <c r="K274" s="1"/>
      <c r="L274" s="1"/>
    </row>
    <row r="275" spans="11:12" x14ac:dyDescent="0.25">
      <c r="K275" s="1"/>
      <c r="L275" s="1"/>
    </row>
    <row r="276" spans="11:12" x14ac:dyDescent="0.25">
      <c r="K276" s="1"/>
      <c r="L276" s="1"/>
    </row>
    <row r="277" spans="11:12" x14ac:dyDescent="0.25">
      <c r="K277" s="1"/>
      <c r="L277" s="1"/>
    </row>
    <row r="278" spans="11:12" x14ac:dyDescent="0.25">
      <c r="K278" s="1"/>
      <c r="L278" s="1"/>
    </row>
    <row r="279" spans="11:12" x14ac:dyDescent="0.25">
      <c r="K279" s="1"/>
      <c r="L279" s="1"/>
    </row>
    <row r="280" spans="11:12" x14ac:dyDescent="0.25">
      <c r="K280" s="1"/>
      <c r="L280" s="1"/>
    </row>
    <row r="281" spans="11:12" x14ac:dyDescent="0.25">
      <c r="K281" s="1"/>
      <c r="L281" s="1"/>
    </row>
    <row r="282" spans="11:12" x14ac:dyDescent="0.25">
      <c r="K282" s="1"/>
      <c r="L282" s="1"/>
    </row>
    <row r="283" spans="11:12" x14ac:dyDescent="0.25">
      <c r="K283" s="1"/>
      <c r="L283" s="1"/>
    </row>
    <row r="284" spans="11:12" x14ac:dyDescent="0.25">
      <c r="K284" s="1"/>
      <c r="L284" s="1"/>
    </row>
    <row r="285" spans="11:12" x14ac:dyDescent="0.25">
      <c r="K285" s="1"/>
      <c r="L285" s="1"/>
    </row>
    <row r="286" spans="11:12" x14ac:dyDescent="0.25">
      <c r="K286" s="1"/>
      <c r="L286" s="1"/>
    </row>
    <row r="287" spans="11:12" x14ac:dyDescent="0.25">
      <c r="K287" s="1"/>
      <c r="L287" s="1"/>
    </row>
    <row r="288" spans="11:12" x14ac:dyDescent="0.25">
      <c r="K288" s="1"/>
      <c r="L288" s="1"/>
    </row>
    <row r="289" spans="11:12" x14ac:dyDescent="0.25">
      <c r="K289" s="1"/>
      <c r="L289" s="1"/>
    </row>
    <row r="290" spans="11:12" x14ac:dyDescent="0.25">
      <c r="K290" s="1"/>
      <c r="L290" s="1"/>
    </row>
    <row r="291" spans="11:12" x14ac:dyDescent="0.25">
      <c r="K291" s="1"/>
      <c r="L291" s="1"/>
    </row>
    <row r="292" spans="11:12" x14ac:dyDescent="0.25">
      <c r="K292" s="1"/>
      <c r="L292" s="1"/>
    </row>
    <row r="293" spans="11:12" x14ac:dyDescent="0.25">
      <c r="K293" s="1"/>
      <c r="L293" s="1"/>
    </row>
    <row r="294" spans="11:12" x14ac:dyDescent="0.25">
      <c r="K294" s="1"/>
      <c r="L294" s="1"/>
    </row>
    <row r="295" spans="11:12" x14ac:dyDescent="0.25">
      <c r="K295" s="1"/>
      <c r="L295" s="1"/>
    </row>
    <row r="296" spans="11:12" x14ac:dyDescent="0.25">
      <c r="K296" s="1"/>
      <c r="L296" s="1"/>
    </row>
    <row r="297" spans="11:12" x14ac:dyDescent="0.25">
      <c r="K297" s="1"/>
      <c r="L297" s="1"/>
    </row>
    <row r="298" spans="11:12" x14ac:dyDescent="0.25">
      <c r="K298" s="1"/>
      <c r="L298" s="1"/>
    </row>
    <row r="299" spans="11:12" x14ac:dyDescent="0.25">
      <c r="K299" s="1"/>
      <c r="L299" s="1"/>
    </row>
    <row r="300" spans="11:12" x14ac:dyDescent="0.25">
      <c r="K300" s="1"/>
      <c r="L300" s="1"/>
    </row>
    <row r="301" spans="11:12" x14ac:dyDescent="0.25">
      <c r="K301" s="1"/>
      <c r="L301" s="1"/>
    </row>
    <row r="302" spans="11:12" x14ac:dyDescent="0.25">
      <c r="K302" s="1"/>
      <c r="L302" s="1"/>
    </row>
    <row r="303" spans="11:12" x14ac:dyDescent="0.25">
      <c r="K303" s="1"/>
      <c r="L303" s="1"/>
    </row>
    <row r="304" spans="11:12" x14ac:dyDescent="0.25">
      <c r="K304" s="1"/>
      <c r="L304" s="1"/>
    </row>
    <row r="305" spans="11:12" x14ac:dyDescent="0.25">
      <c r="K305" s="1"/>
      <c r="L305" s="1"/>
    </row>
    <row r="306" spans="11:12" x14ac:dyDescent="0.25">
      <c r="K306" s="1"/>
      <c r="L306" s="1"/>
    </row>
    <row r="307" spans="11:12" x14ac:dyDescent="0.25">
      <c r="K307" s="1"/>
      <c r="L307" s="1"/>
    </row>
    <row r="308" spans="11:12" x14ac:dyDescent="0.25">
      <c r="K308" s="1"/>
      <c r="L308" s="1"/>
    </row>
    <row r="309" spans="11:12" x14ac:dyDescent="0.25">
      <c r="K309" s="1"/>
      <c r="L309" s="1"/>
    </row>
    <row r="310" spans="11:12" x14ac:dyDescent="0.25">
      <c r="K310" s="1"/>
      <c r="L310" s="1"/>
    </row>
    <row r="311" spans="11:12" x14ac:dyDescent="0.25">
      <c r="K311" s="1"/>
      <c r="L311" s="1"/>
    </row>
    <row r="312" spans="11:12" x14ac:dyDescent="0.25">
      <c r="K312" s="1"/>
      <c r="L312" s="1"/>
    </row>
    <row r="313" spans="11:12" x14ac:dyDescent="0.25">
      <c r="K313" s="1"/>
      <c r="L313" s="1"/>
    </row>
    <row r="314" spans="11:12" x14ac:dyDescent="0.25">
      <c r="K314" s="1"/>
      <c r="L314" s="1"/>
    </row>
    <row r="315" spans="11:12" x14ac:dyDescent="0.25">
      <c r="K315" s="1"/>
      <c r="L315" s="1"/>
    </row>
    <row r="316" spans="11:12" x14ac:dyDescent="0.25">
      <c r="K316" s="1"/>
      <c r="L316" s="1"/>
    </row>
    <row r="317" spans="11:12" x14ac:dyDescent="0.25">
      <c r="K317" s="1"/>
      <c r="L317" s="1"/>
    </row>
    <row r="318" spans="11:12" x14ac:dyDescent="0.25">
      <c r="K318" s="1"/>
      <c r="L318" s="1"/>
    </row>
    <row r="319" spans="11:12" x14ac:dyDescent="0.25">
      <c r="K319" s="1"/>
      <c r="L319" s="1"/>
    </row>
    <row r="320" spans="11:12" x14ac:dyDescent="0.25">
      <c r="K320" s="1"/>
      <c r="L320" s="1"/>
    </row>
    <row r="321" spans="11:12" x14ac:dyDescent="0.25">
      <c r="K321" s="1"/>
      <c r="L321" s="1"/>
    </row>
    <row r="322" spans="11:12" x14ac:dyDescent="0.25">
      <c r="K322" s="1"/>
      <c r="L322" s="1"/>
    </row>
    <row r="323" spans="11:12" x14ac:dyDescent="0.25">
      <c r="K323" s="1"/>
      <c r="L323" s="1"/>
    </row>
    <row r="324" spans="11:12" x14ac:dyDescent="0.25">
      <c r="K324" s="1"/>
      <c r="L324" s="1"/>
    </row>
    <row r="325" spans="11:12" x14ac:dyDescent="0.25">
      <c r="K325" s="1"/>
      <c r="L325" s="1"/>
    </row>
    <row r="326" spans="11:12" x14ac:dyDescent="0.25">
      <c r="K326" s="1"/>
      <c r="L326" s="1"/>
    </row>
    <row r="327" spans="11:12" x14ac:dyDescent="0.25">
      <c r="K327" s="1"/>
      <c r="L327" s="1"/>
    </row>
    <row r="328" spans="11:12" x14ac:dyDescent="0.25">
      <c r="K328" s="1"/>
      <c r="L328" s="1"/>
    </row>
    <row r="329" spans="11:12" x14ac:dyDescent="0.25">
      <c r="K329" s="1"/>
      <c r="L329" s="1"/>
    </row>
    <row r="330" spans="11:12" x14ac:dyDescent="0.25">
      <c r="K330" s="1"/>
      <c r="L330" s="1"/>
    </row>
    <row r="331" spans="11:12" x14ac:dyDescent="0.25">
      <c r="K331" s="1"/>
      <c r="L331" s="1"/>
    </row>
    <row r="332" spans="11:12" x14ac:dyDescent="0.25">
      <c r="K332" s="1"/>
      <c r="L332" s="1"/>
    </row>
    <row r="333" spans="11:12" x14ac:dyDescent="0.25">
      <c r="K333" s="1"/>
      <c r="L333" s="1"/>
    </row>
    <row r="334" spans="11:12" x14ac:dyDescent="0.25">
      <c r="K334" s="1"/>
      <c r="L334" s="1"/>
    </row>
    <row r="335" spans="11:12" x14ac:dyDescent="0.25">
      <c r="K335" s="1"/>
      <c r="L335" s="1"/>
    </row>
    <row r="336" spans="11:12" x14ac:dyDescent="0.25">
      <c r="K336" s="1"/>
      <c r="L336" s="1"/>
    </row>
    <row r="337" spans="11:12" x14ac:dyDescent="0.25">
      <c r="K337" s="1"/>
      <c r="L337" s="1"/>
    </row>
    <row r="338" spans="11:12" x14ac:dyDescent="0.25">
      <c r="K338" s="1"/>
      <c r="L338" s="1"/>
    </row>
    <row r="339" spans="11:12" x14ac:dyDescent="0.25">
      <c r="K339" s="1"/>
      <c r="L339" s="1"/>
    </row>
    <row r="340" spans="11:12" x14ac:dyDescent="0.25">
      <c r="K340" s="1"/>
      <c r="L340" s="1"/>
    </row>
    <row r="341" spans="11:12" x14ac:dyDescent="0.25">
      <c r="K341" s="1"/>
      <c r="L341" s="1"/>
    </row>
    <row r="342" spans="11:12" x14ac:dyDescent="0.25">
      <c r="K342" s="1"/>
      <c r="L342" s="1"/>
    </row>
    <row r="343" spans="11:12" x14ac:dyDescent="0.25">
      <c r="K343" s="1"/>
      <c r="L343" s="1"/>
    </row>
    <row r="344" spans="11:12" x14ac:dyDescent="0.25">
      <c r="K344" s="1"/>
      <c r="L344" s="1"/>
    </row>
    <row r="345" spans="11:12" x14ac:dyDescent="0.25">
      <c r="K345" s="1"/>
      <c r="L345" s="1"/>
    </row>
    <row r="346" spans="11:12" x14ac:dyDescent="0.25">
      <c r="K346" s="1"/>
      <c r="L346" s="1"/>
    </row>
    <row r="347" spans="11:12" x14ac:dyDescent="0.25">
      <c r="K347" s="1"/>
      <c r="L347" s="1"/>
    </row>
    <row r="348" spans="11:12" x14ac:dyDescent="0.25">
      <c r="K348" s="1"/>
      <c r="L348" s="1"/>
    </row>
    <row r="349" spans="11:12" x14ac:dyDescent="0.25">
      <c r="K349" s="1"/>
      <c r="L349" s="1"/>
    </row>
    <row r="350" spans="11:12" x14ac:dyDescent="0.25">
      <c r="K350" s="1"/>
      <c r="L350" s="1"/>
    </row>
    <row r="351" spans="11:12" x14ac:dyDescent="0.25">
      <c r="K351" s="1"/>
      <c r="L351" s="1"/>
    </row>
    <row r="352" spans="11:12" x14ac:dyDescent="0.25">
      <c r="K352" s="1"/>
      <c r="L352" s="1"/>
    </row>
    <row r="353" spans="11:12" x14ac:dyDescent="0.25">
      <c r="K353" s="1"/>
      <c r="L353" s="1"/>
    </row>
    <row r="354" spans="11:12" x14ac:dyDescent="0.25">
      <c r="K354" s="1"/>
      <c r="L354" s="1"/>
    </row>
    <row r="355" spans="11:12" x14ac:dyDescent="0.25">
      <c r="K355" s="1"/>
      <c r="L355" s="1"/>
    </row>
    <row r="356" spans="11:12" x14ac:dyDescent="0.25">
      <c r="K356" s="1"/>
      <c r="L356" s="1"/>
    </row>
    <row r="357" spans="11:12" x14ac:dyDescent="0.25">
      <c r="K357" s="1"/>
      <c r="L357" s="1"/>
    </row>
    <row r="358" spans="11:12" x14ac:dyDescent="0.25">
      <c r="K358" s="1"/>
      <c r="L358" s="1"/>
    </row>
    <row r="359" spans="11:12" x14ac:dyDescent="0.25">
      <c r="K359" s="1"/>
      <c r="L359" s="1"/>
    </row>
    <row r="360" spans="11:12" x14ac:dyDescent="0.25">
      <c r="K360" s="1"/>
      <c r="L360" s="1"/>
    </row>
    <row r="361" spans="11:12" x14ac:dyDescent="0.25">
      <c r="K361" s="1"/>
      <c r="L361" s="1"/>
    </row>
    <row r="362" spans="11:12" x14ac:dyDescent="0.25">
      <c r="K362" s="1"/>
      <c r="L362" s="1"/>
    </row>
    <row r="363" spans="11:12" x14ac:dyDescent="0.25">
      <c r="K363" s="1"/>
      <c r="L363" s="1"/>
    </row>
    <row r="364" spans="11:12" x14ac:dyDescent="0.25">
      <c r="K364" s="1"/>
      <c r="L364" s="1"/>
    </row>
    <row r="365" spans="11:12" x14ac:dyDescent="0.25">
      <c r="K365" s="1"/>
      <c r="L365" s="1"/>
    </row>
    <row r="366" spans="11:12" x14ac:dyDescent="0.25">
      <c r="K366" s="1"/>
      <c r="L366" s="1"/>
    </row>
    <row r="367" spans="11:12" x14ac:dyDescent="0.25">
      <c r="K367" s="1"/>
      <c r="L367" s="1"/>
    </row>
    <row r="368" spans="11:12" x14ac:dyDescent="0.25">
      <c r="K368" s="1"/>
      <c r="L368" s="1"/>
    </row>
    <row r="369" spans="11:12" x14ac:dyDescent="0.25">
      <c r="K369" s="1"/>
      <c r="L369" s="1"/>
    </row>
    <row r="370" spans="11:12" x14ac:dyDescent="0.25">
      <c r="K370" s="1"/>
      <c r="L370" s="1"/>
    </row>
    <row r="371" spans="11:12" x14ac:dyDescent="0.25">
      <c r="K371" s="1"/>
      <c r="L371" s="1"/>
    </row>
    <row r="372" spans="11:12" x14ac:dyDescent="0.25">
      <c r="K372" s="1"/>
      <c r="L372" s="1"/>
    </row>
    <row r="373" spans="11:12" x14ac:dyDescent="0.25">
      <c r="K373" s="1"/>
      <c r="L373" s="1"/>
    </row>
    <row r="374" spans="11:12" x14ac:dyDescent="0.25">
      <c r="K374" s="1"/>
      <c r="L374" s="1"/>
    </row>
    <row r="375" spans="11:12" x14ac:dyDescent="0.25">
      <c r="K375" s="1"/>
      <c r="L375" s="1"/>
    </row>
    <row r="376" spans="11:12" x14ac:dyDescent="0.25">
      <c r="K376" s="1"/>
      <c r="L376" s="1"/>
    </row>
    <row r="377" spans="11:12" x14ac:dyDescent="0.25">
      <c r="K377" s="1"/>
      <c r="L377" s="1"/>
    </row>
    <row r="378" spans="11:12" x14ac:dyDescent="0.25">
      <c r="K378" s="1"/>
      <c r="L378" s="1"/>
    </row>
    <row r="379" spans="11:12" x14ac:dyDescent="0.25">
      <c r="K379" s="1"/>
      <c r="L379" s="1"/>
    </row>
    <row r="380" spans="11:12" x14ac:dyDescent="0.25">
      <c r="K380" s="1"/>
      <c r="L380" s="1"/>
    </row>
    <row r="381" spans="11:12" x14ac:dyDescent="0.25">
      <c r="K381" s="1"/>
      <c r="L381" s="1"/>
    </row>
    <row r="382" spans="11:12" x14ac:dyDescent="0.25">
      <c r="K382" s="1"/>
      <c r="L382" s="1"/>
    </row>
    <row r="383" spans="11:12" x14ac:dyDescent="0.25">
      <c r="K383" s="1"/>
      <c r="L383" s="1"/>
    </row>
    <row r="384" spans="11:12" x14ac:dyDescent="0.25">
      <c r="K384" s="1"/>
      <c r="L384" s="1"/>
    </row>
    <row r="385" spans="11:12" x14ac:dyDescent="0.25">
      <c r="K385" s="1"/>
      <c r="L385" s="1"/>
    </row>
    <row r="386" spans="11:12" x14ac:dyDescent="0.25">
      <c r="K386" s="1"/>
      <c r="L386" s="1"/>
    </row>
    <row r="387" spans="11:12" x14ac:dyDescent="0.25">
      <c r="K387" s="1"/>
      <c r="L387" s="1"/>
    </row>
    <row r="388" spans="11:12" x14ac:dyDescent="0.25">
      <c r="K388" s="1"/>
      <c r="L388" s="1"/>
    </row>
    <row r="389" spans="11:12" x14ac:dyDescent="0.25">
      <c r="K389" s="1"/>
      <c r="L389" s="1"/>
    </row>
    <row r="390" spans="11:12" x14ac:dyDescent="0.25">
      <c r="K390" s="1"/>
      <c r="L390" s="1"/>
    </row>
    <row r="391" spans="11:12" x14ac:dyDescent="0.25">
      <c r="K391" s="1"/>
      <c r="L391" s="1"/>
    </row>
    <row r="392" spans="11:12" x14ac:dyDescent="0.25">
      <c r="K392" s="1"/>
      <c r="L392" s="1"/>
    </row>
    <row r="393" spans="11:12" x14ac:dyDescent="0.25">
      <c r="K393" s="1"/>
      <c r="L393" s="1"/>
    </row>
    <row r="394" spans="11:12" x14ac:dyDescent="0.25">
      <c r="K394" s="1"/>
      <c r="L394" s="1"/>
    </row>
    <row r="395" spans="11:12" x14ac:dyDescent="0.25">
      <c r="K395" s="1"/>
      <c r="L395" s="1"/>
    </row>
    <row r="396" spans="11:12" x14ac:dyDescent="0.25">
      <c r="K396" s="1"/>
      <c r="L396" s="1"/>
    </row>
    <row r="397" spans="11:12" x14ac:dyDescent="0.25">
      <c r="K397" s="1"/>
      <c r="L397" s="1"/>
    </row>
    <row r="398" spans="11:12" x14ac:dyDescent="0.25">
      <c r="K398" s="1"/>
      <c r="L398" s="1"/>
    </row>
    <row r="399" spans="11:12" x14ac:dyDescent="0.25">
      <c r="K399" s="1"/>
      <c r="L399" s="1"/>
    </row>
    <row r="400" spans="11:12" x14ac:dyDescent="0.25">
      <c r="K400" s="1"/>
      <c r="L400" s="1"/>
    </row>
    <row r="401" spans="11:12" x14ac:dyDescent="0.25">
      <c r="K401" s="1"/>
      <c r="L401" s="1"/>
    </row>
    <row r="402" spans="11:12" x14ac:dyDescent="0.25">
      <c r="K402" s="1"/>
      <c r="L402" s="1"/>
    </row>
    <row r="403" spans="11:12" x14ac:dyDescent="0.25">
      <c r="K403" s="1"/>
      <c r="L403" s="1"/>
    </row>
    <row r="404" spans="11:12" x14ac:dyDescent="0.25">
      <c r="K404" s="1"/>
      <c r="L404" s="1"/>
    </row>
    <row r="405" spans="11:12" x14ac:dyDescent="0.25">
      <c r="K405" s="1"/>
      <c r="L405" s="1"/>
    </row>
    <row r="406" spans="11:12" x14ac:dyDescent="0.25">
      <c r="K406" s="1"/>
      <c r="L406" s="1"/>
    </row>
    <row r="407" spans="11:12" x14ac:dyDescent="0.25">
      <c r="K407" s="1"/>
      <c r="L407" s="1"/>
    </row>
    <row r="408" spans="11:12" x14ac:dyDescent="0.25">
      <c r="K408" s="1"/>
      <c r="L408" s="1"/>
    </row>
    <row r="409" spans="11:12" x14ac:dyDescent="0.25">
      <c r="K409" s="1"/>
      <c r="L409" s="1"/>
    </row>
    <row r="410" spans="11:12" x14ac:dyDescent="0.25">
      <c r="K410" s="1"/>
      <c r="L410" s="1"/>
    </row>
    <row r="411" spans="11:12" x14ac:dyDescent="0.25">
      <c r="K411" s="1"/>
      <c r="L411" s="1"/>
    </row>
    <row r="412" spans="11:12" x14ac:dyDescent="0.25">
      <c r="K412" s="1"/>
      <c r="L412" s="1"/>
    </row>
    <row r="413" spans="11:12" x14ac:dyDescent="0.25">
      <c r="K413" s="1"/>
      <c r="L413" s="1"/>
    </row>
    <row r="414" spans="11:12" x14ac:dyDescent="0.25">
      <c r="K414" s="1"/>
      <c r="L414" s="1"/>
    </row>
    <row r="415" spans="11:12" x14ac:dyDescent="0.25">
      <c r="K415" s="1"/>
      <c r="L415" s="1"/>
    </row>
    <row r="416" spans="11:12" x14ac:dyDescent="0.25">
      <c r="K416" s="1"/>
      <c r="L416" s="1"/>
    </row>
    <row r="417" spans="11:12" x14ac:dyDescent="0.25">
      <c r="K417" s="1"/>
      <c r="L417" s="1"/>
    </row>
    <row r="418" spans="11:12" x14ac:dyDescent="0.25">
      <c r="K418" s="1"/>
      <c r="L418" s="1"/>
    </row>
    <row r="419" spans="11:12" x14ac:dyDescent="0.25">
      <c r="K419" s="1"/>
      <c r="L419" s="1"/>
    </row>
    <row r="420" spans="11:12" x14ac:dyDescent="0.25">
      <c r="K420" s="1"/>
      <c r="L420" s="1"/>
    </row>
    <row r="421" spans="11:12" x14ac:dyDescent="0.25">
      <c r="K421" s="1"/>
      <c r="L421" s="1"/>
    </row>
    <row r="422" spans="11:12" x14ac:dyDescent="0.25">
      <c r="K422" s="1"/>
      <c r="L422" s="1"/>
    </row>
    <row r="423" spans="11:12" x14ac:dyDescent="0.25">
      <c r="K423" s="1"/>
      <c r="L423" s="1"/>
    </row>
    <row r="424" spans="11:12" x14ac:dyDescent="0.25">
      <c r="K424" s="1"/>
      <c r="L424" s="1"/>
    </row>
    <row r="425" spans="11:12" x14ac:dyDescent="0.25">
      <c r="K425" s="1"/>
      <c r="L425" s="1"/>
    </row>
    <row r="426" spans="11:12" x14ac:dyDescent="0.25">
      <c r="K426" s="1"/>
      <c r="L426" s="1"/>
    </row>
    <row r="427" spans="11:12" x14ac:dyDescent="0.25">
      <c r="K427" s="1"/>
      <c r="L427" s="1"/>
    </row>
    <row r="428" spans="11:12" x14ac:dyDescent="0.25">
      <c r="K428" s="1"/>
      <c r="L428" s="1"/>
    </row>
    <row r="429" spans="11:12" x14ac:dyDescent="0.25">
      <c r="K429" s="1"/>
      <c r="L429" s="1"/>
    </row>
    <row r="430" spans="11:12" x14ac:dyDescent="0.25">
      <c r="K430" s="1"/>
      <c r="L430" s="1"/>
    </row>
    <row r="431" spans="11:12" x14ac:dyDescent="0.25">
      <c r="K431" s="1"/>
      <c r="L431" s="1"/>
    </row>
    <row r="432" spans="11:12" x14ac:dyDescent="0.25">
      <c r="K432" s="1"/>
      <c r="L432" s="1"/>
    </row>
    <row r="433" spans="11:12" x14ac:dyDescent="0.25">
      <c r="K433" s="1"/>
      <c r="L433" s="1"/>
    </row>
    <row r="434" spans="11:12" x14ac:dyDescent="0.25">
      <c r="K434" s="1"/>
      <c r="L434" s="1"/>
    </row>
    <row r="435" spans="11:12" x14ac:dyDescent="0.25">
      <c r="K435" s="1"/>
      <c r="L435" s="1"/>
    </row>
    <row r="436" spans="11:12" x14ac:dyDescent="0.25">
      <c r="K436" s="1"/>
      <c r="L436" s="1"/>
    </row>
    <row r="437" spans="11:12" x14ac:dyDescent="0.25">
      <c r="K437" s="1"/>
      <c r="L437" s="1"/>
    </row>
    <row r="438" spans="11:12" x14ac:dyDescent="0.25">
      <c r="K438" s="1"/>
      <c r="L438" s="1"/>
    </row>
    <row r="439" spans="11:12" x14ac:dyDescent="0.25">
      <c r="K439" s="1"/>
      <c r="L439" s="1"/>
    </row>
    <row r="440" spans="11:12" x14ac:dyDescent="0.25">
      <c r="K440" s="1"/>
      <c r="L440" s="1"/>
    </row>
    <row r="441" spans="11:12" x14ac:dyDescent="0.25">
      <c r="K441" s="1"/>
      <c r="L441" s="1"/>
    </row>
    <row r="442" spans="11:12" x14ac:dyDescent="0.25">
      <c r="K442" s="1"/>
      <c r="L442" s="1"/>
    </row>
    <row r="443" spans="11:12" x14ac:dyDescent="0.25">
      <c r="K443" s="1"/>
      <c r="L443" s="1"/>
    </row>
    <row r="444" spans="11:12" x14ac:dyDescent="0.25">
      <c r="K444" s="1"/>
      <c r="L444" s="1"/>
    </row>
    <row r="445" spans="11:12" x14ac:dyDescent="0.25">
      <c r="K445" s="1"/>
      <c r="L445" s="1"/>
    </row>
    <row r="446" spans="11:12" x14ac:dyDescent="0.25">
      <c r="K446" s="1"/>
      <c r="L446" s="1"/>
    </row>
    <row r="447" spans="11:12" x14ac:dyDescent="0.25">
      <c r="K447" s="1"/>
      <c r="L447" s="1"/>
    </row>
    <row r="448" spans="11:12" x14ac:dyDescent="0.25">
      <c r="K448" s="1"/>
      <c r="L448" s="1"/>
    </row>
    <row r="449" spans="11:12" x14ac:dyDescent="0.25">
      <c r="K449" s="1"/>
      <c r="L449" s="1"/>
    </row>
    <row r="450" spans="11:12" x14ac:dyDescent="0.25">
      <c r="K450" s="1"/>
      <c r="L450" s="1"/>
    </row>
    <row r="451" spans="11:12" x14ac:dyDescent="0.25">
      <c r="K451" s="1"/>
      <c r="L451" s="1"/>
    </row>
    <row r="452" spans="11:12" x14ac:dyDescent="0.25">
      <c r="K452" s="1"/>
      <c r="L452" s="1"/>
    </row>
    <row r="453" spans="11:12" x14ac:dyDescent="0.25">
      <c r="K453" s="1"/>
      <c r="L453" s="1"/>
    </row>
    <row r="454" spans="11:12" x14ac:dyDescent="0.25">
      <c r="K454" s="1"/>
      <c r="L454" s="1"/>
    </row>
    <row r="455" spans="11:12" x14ac:dyDescent="0.25">
      <c r="K455" s="1"/>
      <c r="L455" s="1"/>
    </row>
    <row r="456" spans="11:12" x14ac:dyDescent="0.25">
      <c r="K456" s="1"/>
      <c r="L456" s="1"/>
    </row>
    <row r="457" spans="11:12" x14ac:dyDescent="0.25">
      <c r="K457" s="1"/>
      <c r="L457" s="1"/>
    </row>
    <row r="458" spans="11:12" x14ac:dyDescent="0.25">
      <c r="K458" s="1"/>
      <c r="L458" s="1"/>
    </row>
    <row r="459" spans="11:12" x14ac:dyDescent="0.25">
      <c r="K459" s="1"/>
      <c r="L459" s="1"/>
    </row>
    <row r="460" spans="11:12" x14ac:dyDescent="0.25">
      <c r="K460" s="1"/>
      <c r="L460" s="1"/>
    </row>
    <row r="461" spans="11:12" x14ac:dyDescent="0.25">
      <c r="K461" s="1"/>
      <c r="L461" s="1"/>
    </row>
    <row r="462" spans="11:12" x14ac:dyDescent="0.25">
      <c r="K462" s="1"/>
      <c r="L462" s="1"/>
    </row>
    <row r="463" spans="11:12" x14ac:dyDescent="0.25">
      <c r="K463" s="1"/>
      <c r="L463" s="1"/>
    </row>
    <row r="464" spans="11:12" x14ac:dyDescent="0.25">
      <c r="K464" s="1"/>
      <c r="L464" s="1"/>
    </row>
    <row r="465" spans="11:12" x14ac:dyDescent="0.25">
      <c r="K465" s="1"/>
      <c r="L465" s="1"/>
    </row>
    <row r="466" spans="11:12" x14ac:dyDescent="0.25">
      <c r="K466" s="1"/>
      <c r="L466" s="1"/>
    </row>
    <row r="467" spans="11:12" x14ac:dyDescent="0.25">
      <c r="K467" s="1"/>
      <c r="L467" s="1"/>
    </row>
    <row r="468" spans="11:12" x14ac:dyDescent="0.25">
      <c r="K468" s="1"/>
      <c r="L468" s="1"/>
    </row>
    <row r="469" spans="11:12" x14ac:dyDescent="0.25">
      <c r="K469" s="1"/>
      <c r="L469" s="1"/>
    </row>
    <row r="470" spans="11:12" x14ac:dyDescent="0.25">
      <c r="K470" s="1"/>
      <c r="L470" s="1"/>
    </row>
    <row r="471" spans="11:12" x14ac:dyDescent="0.25">
      <c r="K471" s="1"/>
      <c r="L471" s="1"/>
    </row>
    <row r="472" spans="11:12" x14ac:dyDescent="0.25">
      <c r="K472" s="1"/>
      <c r="L472" s="1"/>
    </row>
    <row r="473" spans="11:12" x14ac:dyDescent="0.25">
      <c r="K473" s="1"/>
      <c r="L473" s="1"/>
    </row>
    <row r="474" spans="11:12" x14ac:dyDescent="0.25">
      <c r="K474" s="1"/>
      <c r="L474" s="1"/>
    </row>
    <row r="475" spans="11:12" x14ac:dyDescent="0.25">
      <c r="K475" s="1"/>
      <c r="L475" s="1"/>
    </row>
    <row r="476" spans="11:12" x14ac:dyDescent="0.25">
      <c r="K476" s="1"/>
      <c r="L476" s="1"/>
    </row>
    <row r="477" spans="11:12" x14ac:dyDescent="0.25">
      <c r="K477" s="1"/>
      <c r="L477" s="1"/>
    </row>
    <row r="478" spans="11:12" x14ac:dyDescent="0.25">
      <c r="K478" s="1"/>
      <c r="L478" s="1"/>
    </row>
    <row r="479" spans="11:12" x14ac:dyDescent="0.25">
      <c r="K479" s="1"/>
      <c r="L479" s="1"/>
    </row>
    <row r="480" spans="11:12" x14ac:dyDescent="0.25">
      <c r="K480" s="1"/>
      <c r="L480" s="1"/>
    </row>
    <row r="481" spans="11:12" x14ac:dyDescent="0.25">
      <c r="K481" s="1"/>
      <c r="L481" s="1"/>
    </row>
    <row r="482" spans="11:12" x14ac:dyDescent="0.25">
      <c r="K482" s="1"/>
      <c r="L482" s="1"/>
    </row>
    <row r="483" spans="11:12" x14ac:dyDescent="0.25">
      <c r="K483" s="1"/>
      <c r="L483" s="1"/>
    </row>
    <row r="484" spans="11:12" x14ac:dyDescent="0.25">
      <c r="K484" s="1"/>
      <c r="L484" s="1"/>
    </row>
    <row r="485" spans="11:12" x14ac:dyDescent="0.25">
      <c r="K485" s="1"/>
      <c r="L485" s="1"/>
    </row>
    <row r="486" spans="11:12" x14ac:dyDescent="0.25">
      <c r="K486" s="1"/>
      <c r="L486" s="1"/>
    </row>
    <row r="487" spans="11:12" x14ac:dyDescent="0.25">
      <c r="K487" s="1"/>
      <c r="L487" s="1"/>
    </row>
    <row r="488" spans="11:12" x14ac:dyDescent="0.25">
      <c r="K488" s="1"/>
      <c r="L488" s="1"/>
    </row>
    <row r="489" spans="11:12" x14ac:dyDescent="0.25">
      <c r="K489" s="1"/>
      <c r="L489" s="1"/>
    </row>
    <row r="490" spans="11:12" x14ac:dyDescent="0.25">
      <c r="K490" s="1"/>
      <c r="L490" s="1"/>
    </row>
    <row r="491" spans="11:12" x14ac:dyDescent="0.25">
      <c r="K491" s="1"/>
      <c r="L491" s="1"/>
    </row>
    <row r="492" spans="11:12" x14ac:dyDescent="0.25">
      <c r="K492" s="1"/>
      <c r="L492" s="1"/>
    </row>
    <row r="493" spans="11:12" x14ac:dyDescent="0.25">
      <c r="K493" s="1"/>
      <c r="L493" s="1"/>
    </row>
    <row r="494" spans="11:12" x14ac:dyDescent="0.25">
      <c r="K494" s="1"/>
      <c r="L494" s="1"/>
    </row>
    <row r="495" spans="11:12" x14ac:dyDescent="0.25">
      <c r="K495" s="1"/>
      <c r="L495" s="1"/>
    </row>
    <row r="496" spans="11:12" x14ac:dyDescent="0.25">
      <c r="K496" s="1"/>
      <c r="L496" s="1"/>
    </row>
    <row r="497" spans="11:12" x14ac:dyDescent="0.25">
      <c r="K497" s="1"/>
      <c r="L497" s="1"/>
    </row>
    <row r="498" spans="11:12" x14ac:dyDescent="0.25">
      <c r="K498" s="1"/>
      <c r="L498" s="1"/>
    </row>
    <row r="499" spans="11:12" x14ac:dyDescent="0.25">
      <c r="K499" s="1"/>
      <c r="L499" s="1"/>
    </row>
    <row r="500" spans="11:12" x14ac:dyDescent="0.25">
      <c r="K500" s="1"/>
      <c r="L500" s="1"/>
    </row>
    <row r="501" spans="11:12" x14ac:dyDescent="0.25">
      <c r="K501" s="1"/>
      <c r="L501" s="1"/>
    </row>
    <row r="502" spans="11:12" x14ac:dyDescent="0.25">
      <c r="K502" s="1"/>
      <c r="L502" s="1"/>
    </row>
    <row r="503" spans="11:12" x14ac:dyDescent="0.25">
      <c r="K503" s="1"/>
      <c r="L503" s="1"/>
    </row>
    <row r="504" spans="11:12" x14ac:dyDescent="0.25">
      <c r="K504" s="1"/>
      <c r="L504" s="1"/>
    </row>
    <row r="505" spans="11:12" x14ac:dyDescent="0.25">
      <c r="K505" s="1"/>
      <c r="L505" s="1"/>
    </row>
    <row r="506" spans="11:12" x14ac:dyDescent="0.25">
      <c r="K506" s="1"/>
      <c r="L506" s="1"/>
    </row>
    <row r="507" spans="11:12" x14ac:dyDescent="0.25">
      <c r="K507" s="1"/>
      <c r="L507" s="1"/>
    </row>
    <row r="508" spans="11:12" x14ac:dyDescent="0.25">
      <c r="K508" s="1"/>
      <c r="L508" s="1"/>
    </row>
    <row r="509" spans="11:12" x14ac:dyDescent="0.25">
      <c r="K509" s="1"/>
      <c r="L509" s="1"/>
    </row>
    <row r="510" spans="11:12" x14ac:dyDescent="0.25">
      <c r="K510" s="1"/>
      <c r="L510" s="1"/>
    </row>
    <row r="511" spans="11:12" x14ac:dyDescent="0.25">
      <c r="K511" s="1"/>
      <c r="L511" s="1"/>
    </row>
    <row r="512" spans="11:12" x14ac:dyDescent="0.25">
      <c r="K512" s="1"/>
      <c r="L512" s="1"/>
    </row>
    <row r="513" spans="11:12" x14ac:dyDescent="0.25">
      <c r="K513" s="1"/>
      <c r="L513" s="1"/>
    </row>
    <row r="514" spans="11:12" x14ac:dyDescent="0.25">
      <c r="K514" s="1"/>
      <c r="L514" s="1"/>
    </row>
    <row r="515" spans="11:12" x14ac:dyDescent="0.25">
      <c r="K515" s="1"/>
      <c r="L515" s="1"/>
    </row>
    <row r="516" spans="11:12" x14ac:dyDescent="0.25">
      <c r="K516" s="1"/>
      <c r="L516" s="1"/>
    </row>
    <row r="517" spans="11:12" x14ac:dyDescent="0.25">
      <c r="K517" s="1"/>
      <c r="L517" s="1"/>
    </row>
    <row r="518" spans="11:12" x14ac:dyDescent="0.25">
      <c r="K518" s="1"/>
      <c r="L518" s="1"/>
    </row>
    <row r="519" spans="11:12" x14ac:dyDescent="0.25">
      <c r="K519" s="1"/>
      <c r="L519" s="1"/>
    </row>
    <row r="520" spans="11:12" x14ac:dyDescent="0.25">
      <c r="K520" s="1"/>
      <c r="L520" s="1"/>
    </row>
    <row r="521" spans="11:12" x14ac:dyDescent="0.25">
      <c r="K521" s="1"/>
      <c r="L521" s="1"/>
    </row>
    <row r="522" spans="11:12" x14ac:dyDescent="0.25">
      <c r="K522" s="1"/>
      <c r="L522" s="1"/>
    </row>
    <row r="523" spans="11:12" x14ac:dyDescent="0.25">
      <c r="K523" s="1"/>
      <c r="L523" s="1"/>
    </row>
    <row r="524" spans="11:12" x14ac:dyDescent="0.25">
      <c r="K524" s="1"/>
      <c r="L524" s="1"/>
    </row>
    <row r="525" spans="11:12" x14ac:dyDescent="0.25">
      <c r="K525" s="1"/>
      <c r="L525" s="1"/>
    </row>
    <row r="526" spans="11:12" x14ac:dyDescent="0.25">
      <c r="K526" s="1"/>
      <c r="L526" s="1"/>
    </row>
    <row r="527" spans="11:12" x14ac:dyDescent="0.25">
      <c r="K527" s="1"/>
      <c r="L527" s="1"/>
    </row>
    <row r="528" spans="11:12" x14ac:dyDescent="0.25">
      <c r="K528" s="1"/>
      <c r="L528" s="1"/>
    </row>
    <row r="529" spans="11:12" x14ac:dyDescent="0.25">
      <c r="K529" s="1"/>
      <c r="L529" s="1"/>
    </row>
    <row r="530" spans="11:12" x14ac:dyDescent="0.25">
      <c r="K530" s="1"/>
      <c r="L530" s="1"/>
    </row>
    <row r="531" spans="11:12" x14ac:dyDescent="0.25">
      <c r="K531" s="1"/>
      <c r="L531" s="1"/>
    </row>
    <row r="532" spans="11:12" x14ac:dyDescent="0.25">
      <c r="K532" s="1"/>
      <c r="L532" s="1"/>
    </row>
    <row r="533" spans="11:12" x14ac:dyDescent="0.25">
      <c r="K533" s="1"/>
      <c r="L533" s="1"/>
    </row>
    <row r="534" spans="11:12" x14ac:dyDescent="0.25">
      <c r="K534" s="1"/>
      <c r="L534" s="1"/>
    </row>
    <row r="535" spans="11:12" x14ac:dyDescent="0.25">
      <c r="K535" s="1"/>
      <c r="L535" s="1"/>
    </row>
    <row r="536" spans="11:12" x14ac:dyDescent="0.25">
      <c r="K536" s="1"/>
      <c r="L536" s="1"/>
    </row>
    <row r="537" spans="11:12" x14ac:dyDescent="0.25">
      <c r="K537" s="1"/>
      <c r="L537" s="1"/>
    </row>
    <row r="538" spans="11:12" x14ac:dyDescent="0.25">
      <c r="K538" s="1"/>
      <c r="L538" s="1"/>
    </row>
    <row r="539" spans="11:12" x14ac:dyDescent="0.25">
      <c r="K539" s="1"/>
      <c r="L539" s="1"/>
    </row>
    <row r="540" spans="11:12" x14ac:dyDescent="0.25">
      <c r="K540" s="1"/>
      <c r="L540" s="1"/>
    </row>
    <row r="541" spans="11:12" x14ac:dyDescent="0.25">
      <c r="K541" s="1"/>
      <c r="L541" s="1"/>
    </row>
    <row r="542" spans="11:12" x14ac:dyDescent="0.25">
      <c r="K542" s="1"/>
      <c r="L542" s="1"/>
    </row>
    <row r="543" spans="11:12" x14ac:dyDescent="0.25">
      <c r="K543" s="1"/>
      <c r="L543" s="1"/>
    </row>
    <row r="544" spans="11:12" x14ac:dyDescent="0.25">
      <c r="K544" s="1"/>
      <c r="L544" s="1"/>
    </row>
    <row r="545" spans="11:12" x14ac:dyDescent="0.25">
      <c r="K545" s="1"/>
      <c r="L545" s="1"/>
    </row>
    <row r="546" spans="11:12" x14ac:dyDescent="0.25">
      <c r="K546" s="1"/>
      <c r="L546" s="1"/>
    </row>
    <row r="547" spans="11:12" x14ac:dyDescent="0.25">
      <c r="K547" s="1"/>
      <c r="L547" s="1"/>
    </row>
    <row r="548" spans="11:12" x14ac:dyDescent="0.25">
      <c r="K548" s="1"/>
      <c r="L548" s="1"/>
    </row>
    <row r="549" spans="11:12" x14ac:dyDescent="0.25">
      <c r="K549" s="1"/>
      <c r="L549" s="1"/>
    </row>
    <row r="550" spans="11:12" x14ac:dyDescent="0.25">
      <c r="K550" s="1"/>
      <c r="L550" s="1"/>
    </row>
    <row r="551" spans="11:12" x14ac:dyDescent="0.25">
      <c r="K551" s="1"/>
      <c r="L551" s="1"/>
    </row>
    <row r="552" spans="11:12" x14ac:dyDescent="0.25">
      <c r="K552" s="1"/>
      <c r="L552" s="1"/>
    </row>
    <row r="553" spans="11:12" x14ac:dyDescent="0.25">
      <c r="K553" s="1"/>
      <c r="L553" s="1"/>
    </row>
    <row r="554" spans="11:12" x14ac:dyDescent="0.25">
      <c r="K554" s="1"/>
      <c r="L554" s="1"/>
    </row>
    <row r="555" spans="11:12" x14ac:dyDescent="0.25">
      <c r="K555" s="1"/>
      <c r="L555" s="1"/>
    </row>
    <row r="556" spans="11:12" x14ac:dyDescent="0.25">
      <c r="K556" s="1"/>
      <c r="L556" s="1"/>
    </row>
    <row r="557" spans="11:12" x14ac:dyDescent="0.25">
      <c r="K557" s="1"/>
      <c r="L557" s="1"/>
    </row>
    <row r="558" spans="11:12" x14ac:dyDescent="0.25">
      <c r="K558" s="1"/>
      <c r="L558" s="1"/>
    </row>
    <row r="559" spans="11:12" x14ac:dyDescent="0.25">
      <c r="K559" s="1"/>
      <c r="L559" s="1"/>
    </row>
    <row r="560" spans="11:12" x14ac:dyDescent="0.25">
      <c r="K560" s="1"/>
      <c r="L560" s="1"/>
    </row>
    <row r="561" spans="11:12" x14ac:dyDescent="0.25">
      <c r="K561" s="1"/>
      <c r="L561" s="1"/>
    </row>
    <row r="562" spans="11:12" x14ac:dyDescent="0.25">
      <c r="K562" s="1"/>
      <c r="L562" s="1"/>
    </row>
    <row r="563" spans="11:12" x14ac:dyDescent="0.25">
      <c r="K563" s="1"/>
      <c r="L563" s="1"/>
    </row>
    <row r="564" spans="11:12" x14ac:dyDescent="0.25">
      <c r="K564" s="1"/>
      <c r="L564" s="1"/>
    </row>
    <row r="565" spans="11:12" x14ac:dyDescent="0.25">
      <c r="K565" s="1"/>
      <c r="L565" s="1"/>
    </row>
    <row r="566" spans="11:12" x14ac:dyDescent="0.25">
      <c r="K566" s="1"/>
      <c r="L566" s="1"/>
    </row>
    <row r="567" spans="11:12" x14ac:dyDescent="0.25">
      <c r="K567" s="1"/>
      <c r="L567" s="1"/>
    </row>
    <row r="568" spans="11:12" x14ac:dyDescent="0.25">
      <c r="K568" s="1"/>
      <c r="L568" s="1"/>
    </row>
    <row r="569" spans="11:12" x14ac:dyDescent="0.25">
      <c r="K569" s="1"/>
      <c r="L569" s="1"/>
    </row>
    <row r="570" spans="11:12" x14ac:dyDescent="0.25">
      <c r="K570" s="1"/>
      <c r="L570" s="1"/>
    </row>
    <row r="571" spans="11:12" x14ac:dyDescent="0.25">
      <c r="K571" s="1"/>
      <c r="L571" s="1"/>
    </row>
    <row r="572" spans="11:12" x14ac:dyDescent="0.25">
      <c r="K572" s="1"/>
      <c r="L572" s="1"/>
    </row>
    <row r="573" spans="11:12" x14ac:dyDescent="0.25">
      <c r="K573" s="1"/>
      <c r="L573" s="1"/>
    </row>
    <row r="574" spans="11:12" x14ac:dyDescent="0.25">
      <c r="K574" s="1"/>
      <c r="L574" s="1"/>
    </row>
    <row r="575" spans="11:12" x14ac:dyDescent="0.25">
      <c r="K575" s="1"/>
      <c r="L575" s="1"/>
    </row>
    <row r="576" spans="11:12" x14ac:dyDescent="0.25">
      <c r="K576" s="1"/>
      <c r="L576" s="1"/>
    </row>
    <row r="577" spans="11:12" x14ac:dyDescent="0.25">
      <c r="K577" s="1"/>
      <c r="L577" s="1"/>
    </row>
    <row r="578" spans="11:12" x14ac:dyDescent="0.25">
      <c r="K578" s="1"/>
      <c r="L578" s="1"/>
    </row>
    <row r="579" spans="11:12" x14ac:dyDescent="0.25">
      <c r="K579" s="1"/>
      <c r="L579" s="1"/>
    </row>
    <row r="580" spans="11:12" x14ac:dyDescent="0.25">
      <c r="K580" s="1"/>
      <c r="L580" s="1"/>
    </row>
    <row r="581" spans="11:12" x14ac:dyDescent="0.25">
      <c r="K581" s="1"/>
      <c r="L581" s="1"/>
    </row>
    <row r="582" spans="11:12" x14ac:dyDescent="0.25">
      <c r="K582" s="1"/>
      <c r="L582" s="1"/>
    </row>
    <row r="583" spans="11:12" x14ac:dyDescent="0.25">
      <c r="K583" s="1"/>
      <c r="L583" s="1"/>
    </row>
    <row r="584" spans="11:12" x14ac:dyDescent="0.25">
      <c r="K584" s="1"/>
      <c r="L584" s="1"/>
    </row>
    <row r="585" spans="11:12" x14ac:dyDescent="0.25">
      <c r="K585" s="1"/>
      <c r="L585" s="1"/>
    </row>
    <row r="586" spans="11:12" x14ac:dyDescent="0.25">
      <c r="K586" s="1"/>
      <c r="L586" s="1"/>
    </row>
    <row r="587" spans="11:12" x14ac:dyDescent="0.25">
      <c r="K587" s="1"/>
      <c r="L587" s="1"/>
    </row>
    <row r="588" spans="11:12" x14ac:dyDescent="0.25">
      <c r="K588" s="1"/>
      <c r="L588" s="1"/>
    </row>
    <row r="589" spans="11:12" x14ac:dyDescent="0.25">
      <c r="K589" s="1"/>
      <c r="L589" s="1"/>
    </row>
    <row r="590" spans="11:12" x14ac:dyDescent="0.25">
      <c r="K590" s="1"/>
      <c r="L590" s="1"/>
    </row>
    <row r="591" spans="11:12" x14ac:dyDescent="0.25">
      <c r="K591" s="1"/>
      <c r="L591" s="1"/>
    </row>
    <row r="592" spans="11:12" x14ac:dyDescent="0.25">
      <c r="K592" s="1"/>
      <c r="L592" s="1"/>
    </row>
    <row r="593" spans="11:12" x14ac:dyDescent="0.25">
      <c r="K593" s="1"/>
      <c r="L593" s="1"/>
    </row>
    <row r="594" spans="11:12" x14ac:dyDescent="0.25">
      <c r="K594" s="1"/>
      <c r="L594" s="1"/>
    </row>
    <row r="595" spans="11:12" x14ac:dyDescent="0.25">
      <c r="K595" s="1"/>
      <c r="L595" s="1"/>
    </row>
    <row r="596" spans="11:12" x14ac:dyDescent="0.25">
      <c r="K596" s="1"/>
      <c r="L596" s="1"/>
    </row>
    <row r="597" spans="11:12" x14ac:dyDescent="0.25">
      <c r="K597" s="1"/>
      <c r="L597" s="1"/>
    </row>
    <row r="598" spans="11:12" x14ac:dyDescent="0.25">
      <c r="K598" s="1"/>
      <c r="L598" s="1"/>
    </row>
    <row r="599" spans="11:12" x14ac:dyDescent="0.25">
      <c r="K599" s="1"/>
      <c r="L599" s="1"/>
    </row>
    <row r="600" spans="11:12" x14ac:dyDescent="0.25">
      <c r="K600" s="1"/>
      <c r="L600" s="1"/>
    </row>
    <row r="601" spans="11:12" x14ac:dyDescent="0.25">
      <c r="K601" s="1"/>
      <c r="L601" s="1"/>
    </row>
    <row r="602" spans="11:12" x14ac:dyDescent="0.25">
      <c r="K602" s="1"/>
      <c r="L602" s="1"/>
    </row>
    <row r="603" spans="11:12" x14ac:dyDescent="0.25">
      <c r="K603" s="1"/>
      <c r="L603" s="1"/>
    </row>
    <row r="604" spans="11:12" x14ac:dyDescent="0.25">
      <c r="K604" s="1"/>
      <c r="L604" s="1"/>
    </row>
    <row r="605" spans="11:12" x14ac:dyDescent="0.25">
      <c r="K605" s="1"/>
      <c r="L605" s="1"/>
    </row>
    <row r="606" spans="11:12" x14ac:dyDescent="0.25">
      <c r="K606" s="1"/>
      <c r="L606" s="1"/>
    </row>
    <row r="607" spans="11:12" x14ac:dyDescent="0.25">
      <c r="K607" s="1"/>
      <c r="L607" s="1"/>
    </row>
    <row r="608" spans="11:12" x14ac:dyDescent="0.25">
      <c r="K608" s="1"/>
      <c r="L608" s="1"/>
    </row>
    <row r="609" spans="11:12" x14ac:dyDescent="0.25">
      <c r="K609" s="1"/>
      <c r="L609" s="1"/>
    </row>
    <row r="610" spans="11:12" x14ac:dyDescent="0.25">
      <c r="K610" s="1"/>
      <c r="L610" s="1"/>
    </row>
    <row r="611" spans="11:12" x14ac:dyDescent="0.25">
      <c r="K611" s="1"/>
      <c r="L611" s="1"/>
    </row>
    <row r="612" spans="11:12" x14ac:dyDescent="0.25">
      <c r="K612" s="1"/>
      <c r="L612" s="1"/>
    </row>
    <row r="613" spans="11:12" x14ac:dyDescent="0.25">
      <c r="K613" s="1"/>
      <c r="L613" s="1"/>
    </row>
    <row r="614" spans="11:12" x14ac:dyDescent="0.25">
      <c r="K614" s="1"/>
      <c r="L614" s="1"/>
    </row>
    <row r="615" spans="11:12" x14ac:dyDescent="0.25">
      <c r="K615" s="1"/>
      <c r="L615" s="1"/>
    </row>
    <row r="616" spans="11:12" x14ac:dyDescent="0.25">
      <c r="K616" s="1"/>
      <c r="L616" s="1"/>
    </row>
    <row r="617" spans="11:12" x14ac:dyDescent="0.25">
      <c r="K617" s="1"/>
      <c r="L617" s="1"/>
    </row>
    <row r="618" spans="11:12" x14ac:dyDescent="0.25">
      <c r="K618" s="1"/>
      <c r="L618" s="1"/>
    </row>
    <row r="619" spans="11:12" x14ac:dyDescent="0.25">
      <c r="K619" s="1"/>
      <c r="L619" s="1"/>
    </row>
    <row r="620" spans="11:12" x14ac:dyDescent="0.25">
      <c r="K620" s="1"/>
      <c r="L620" s="1"/>
    </row>
    <row r="621" spans="11:12" x14ac:dyDescent="0.25">
      <c r="K621" s="1"/>
      <c r="L621" s="1"/>
    </row>
    <row r="622" spans="11:12" x14ac:dyDescent="0.25">
      <c r="K622" s="1"/>
      <c r="L622" s="1"/>
    </row>
    <row r="623" spans="11:12" x14ac:dyDescent="0.25">
      <c r="K623" s="1"/>
      <c r="L623" s="1"/>
    </row>
    <row r="624" spans="11:12" x14ac:dyDescent="0.25">
      <c r="K624" s="1"/>
      <c r="L624" s="1"/>
    </row>
    <row r="625" spans="11:12" x14ac:dyDescent="0.25">
      <c r="K625" s="1"/>
      <c r="L625" s="1"/>
    </row>
    <row r="626" spans="11:12" x14ac:dyDescent="0.25">
      <c r="K626" s="1"/>
      <c r="L626" s="1"/>
    </row>
    <row r="627" spans="11:12" x14ac:dyDescent="0.25">
      <c r="K627" s="1"/>
      <c r="L627" s="1"/>
    </row>
    <row r="628" spans="11:12" x14ac:dyDescent="0.25">
      <c r="K628" s="1"/>
      <c r="L628" s="1"/>
    </row>
    <row r="629" spans="11:12" x14ac:dyDescent="0.25">
      <c r="K629" s="1"/>
      <c r="L629" s="1"/>
    </row>
    <row r="630" spans="11:12" x14ac:dyDescent="0.25">
      <c r="K630" s="1"/>
      <c r="L630" s="1"/>
    </row>
    <row r="631" spans="11:12" x14ac:dyDescent="0.25">
      <c r="K631" s="1"/>
      <c r="L631" s="1"/>
    </row>
    <row r="632" spans="11:12" x14ac:dyDescent="0.25">
      <c r="K632" s="1"/>
      <c r="L632" s="1"/>
    </row>
    <row r="633" spans="11:12" x14ac:dyDescent="0.25">
      <c r="K633" s="1"/>
      <c r="L633" s="1"/>
    </row>
    <row r="634" spans="11:12" x14ac:dyDescent="0.25">
      <c r="K634" s="1"/>
      <c r="L634" s="1"/>
    </row>
    <row r="635" spans="11:12" x14ac:dyDescent="0.25">
      <c r="K635" s="1"/>
      <c r="L635" s="1"/>
    </row>
    <row r="636" spans="11:12" x14ac:dyDescent="0.25">
      <c r="K636" s="1"/>
      <c r="L636" s="1"/>
    </row>
    <row r="637" spans="11:12" x14ac:dyDescent="0.25">
      <c r="K637" s="1"/>
      <c r="L637" s="1"/>
    </row>
    <row r="638" spans="11:12" x14ac:dyDescent="0.25">
      <c r="K638" s="1"/>
      <c r="L638" s="1"/>
    </row>
    <row r="639" spans="11:12" x14ac:dyDescent="0.25">
      <c r="K639" s="1"/>
      <c r="L639" s="1"/>
    </row>
    <row r="640" spans="11:12" x14ac:dyDescent="0.25">
      <c r="K640" s="1"/>
      <c r="L640" s="1"/>
    </row>
    <row r="641" spans="11:12" x14ac:dyDescent="0.25">
      <c r="K641" s="1"/>
      <c r="L641" s="1"/>
    </row>
    <row r="642" spans="11:12" x14ac:dyDescent="0.25">
      <c r="K642" s="1"/>
      <c r="L642" s="1"/>
    </row>
    <row r="643" spans="11:12" x14ac:dyDescent="0.25">
      <c r="K643" s="1"/>
      <c r="L643" s="1"/>
    </row>
    <row r="644" spans="11:12" x14ac:dyDescent="0.25">
      <c r="K644" s="1"/>
      <c r="L644" s="1"/>
    </row>
    <row r="645" spans="11:12" x14ac:dyDescent="0.25">
      <c r="K645" s="1"/>
      <c r="L645" s="1"/>
    </row>
    <row r="646" spans="11:12" x14ac:dyDescent="0.25">
      <c r="K646" s="1"/>
      <c r="L646" s="1"/>
    </row>
    <row r="647" spans="11:12" x14ac:dyDescent="0.25">
      <c r="K647" s="1"/>
      <c r="L647" s="1"/>
    </row>
    <row r="648" spans="11:12" x14ac:dyDescent="0.25">
      <c r="K648" s="1"/>
      <c r="L648" s="1"/>
    </row>
    <row r="649" spans="11:12" x14ac:dyDescent="0.25">
      <c r="K649" s="1"/>
      <c r="L649" s="1"/>
    </row>
    <row r="650" spans="11:12" x14ac:dyDescent="0.25">
      <c r="K650" s="1"/>
      <c r="L650" s="1"/>
    </row>
    <row r="651" spans="11:12" x14ac:dyDescent="0.25">
      <c r="K651" s="1"/>
      <c r="L651" s="1"/>
    </row>
    <row r="652" spans="11:12" x14ac:dyDescent="0.25">
      <c r="K652" s="1"/>
      <c r="L652" s="1"/>
    </row>
    <row r="653" spans="11:12" x14ac:dyDescent="0.25">
      <c r="K653" s="1"/>
      <c r="L653" s="1"/>
    </row>
    <row r="654" spans="11:12" x14ac:dyDescent="0.25">
      <c r="K654" s="1"/>
      <c r="L654" s="1"/>
    </row>
    <row r="655" spans="11:12" x14ac:dyDescent="0.25">
      <c r="K655" s="1"/>
      <c r="L655" s="1"/>
    </row>
    <row r="656" spans="11:12" x14ac:dyDescent="0.25">
      <c r="K656" s="1"/>
      <c r="L656" s="1"/>
    </row>
    <row r="657" spans="11:12" x14ac:dyDescent="0.25">
      <c r="K657" s="1"/>
      <c r="L657" s="1"/>
    </row>
    <row r="658" spans="11:12" x14ac:dyDescent="0.25">
      <c r="K658" s="1"/>
      <c r="L658" s="1"/>
    </row>
    <row r="659" spans="11:12" x14ac:dyDescent="0.25">
      <c r="K659" s="1"/>
      <c r="L659" s="1"/>
    </row>
    <row r="660" spans="11:12" x14ac:dyDescent="0.25">
      <c r="K660" s="1"/>
      <c r="L660" s="1"/>
    </row>
    <row r="661" spans="11:12" x14ac:dyDescent="0.25">
      <c r="K661" s="1"/>
      <c r="L661" s="1"/>
    </row>
    <row r="662" spans="11:12" x14ac:dyDescent="0.25">
      <c r="K662" s="1"/>
      <c r="L662" s="1"/>
    </row>
    <row r="663" spans="11:12" x14ac:dyDescent="0.25">
      <c r="K663" s="1"/>
      <c r="L663" s="1"/>
    </row>
    <row r="664" spans="11:12" x14ac:dyDescent="0.25">
      <c r="K664" s="1"/>
      <c r="L664" s="1"/>
    </row>
    <row r="665" spans="11:12" x14ac:dyDescent="0.25">
      <c r="K665" s="1"/>
      <c r="L665" s="1"/>
    </row>
    <row r="666" spans="11:12" x14ac:dyDescent="0.25">
      <c r="K666" s="1"/>
      <c r="L666" s="1"/>
    </row>
    <row r="667" spans="11:12" x14ac:dyDescent="0.25">
      <c r="K667" s="1"/>
      <c r="L667" s="1"/>
    </row>
    <row r="668" spans="11:12" x14ac:dyDescent="0.25">
      <c r="K668" s="1"/>
      <c r="L668" s="1"/>
    </row>
    <row r="669" spans="11:12" x14ac:dyDescent="0.25">
      <c r="K669" s="1"/>
      <c r="L669" s="1"/>
    </row>
    <row r="670" spans="11:12" x14ac:dyDescent="0.25">
      <c r="K670" s="1"/>
      <c r="L670" s="1"/>
    </row>
    <row r="671" spans="11:12" x14ac:dyDescent="0.25">
      <c r="K671" s="1"/>
      <c r="L671" s="1"/>
    </row>
    <row r="672" spans="11:12" x14ac:dyDescent="0.25">
      <c r="K672" s="1"/>
      <c r="L672" s="1"/>
    </row>
    <row r="673" spans="11:12" x14ac:dyDescent="0.25">
      <c r="K673" s="1"/>
      <c r="L673" s="1"/>
    </row>
    <row r="674" spans="11:12" x14ac:dyDescent="0.25">
      <c r="K674" s="1"/>
      <c r="L674" s="1"/>
    </row>
    <row r="675" spans="11:12" x14ac:dyDescent="0.25">
      <c r="K675" s="1"/>
      <c r="L675" s="1"/>
    </row>
    <row r="676" spans="11:12" x14ac:dyDescent="0.25">
      <c r="K676" s="1"/>
      <c r="L676" s="1"/>
    </row>
    <row r="677" spans="11:12" x14ac:dyDescent="0.25">
      <c r="K677" s="1"/>
      <c r="L677" s="1"/>
    </row>
    <row r="678" spans="11:12" x14ac:dyDescent="0.25">
      <c r="K678" s="1"/>
      <c r="L678" s="1"/>
    </row>
    <row r="679" spans="11:12" x14ac:dyDescent="0.25">
      <c r="K679" s="1"/>
      <c r="L679" s="1"/>
    </row>
    <row r="680" spans="11:12" x14ac:dyDescent="0.25">
      <c r="K680" s="1"/>
      <c r="L680" s="1"/>
    </row>
    <row r="681" spans="11:12" x14ac:dyDescent="0.25">
      <c r="K681" s="1"/>
      <c r="L681" s="1"/>
    </row>
    <row r="682" spans="11:12" x14ac:dyDescent="0.25">
      <c r="K682" s="1"/>
      <c r="L682" s="1"/>
    </row>
    <row r="683" spans="11:12" x14ac:dyDescent="0.25">
      <c r="K683" s="1"/>
      <c r="L683" s="1"/>
    </row>
    <row r="684" spans="11:12" x14ac:dyDescent="0.25">
      <c r="K684" s="1"/>
      <c r="L684" s="1"/>
    </row>
    <row r="685" spans="11:12" x14ac:dyDescent="0.25">
      <c r="K685" s="1"/>
      <c r="L685" s="1"/>
    </row>
    <row r="686" spans="11:12" x14ac:dyDescent="0.25">
      <c r="K686" s="1"/>
      <c r="L686" s="1"/>
    </row>
    <row r="687" spans="11:12" x14ac:dyDescent="0.25">
      <c r="K687" s="1"/>
      <c r="L687" s="1"/>
    </row>
    <row r="688" spans="11:12" x14ac:dyDescent="0.25">
      <c r="K688" s="1"/>
      <c r="L688" s="1"/>
    </row>
    <row r="689" spans="11:12" x14ac:dyDescent="0.25">
      <c r="K689" s="1"/>
      <c r="L689" s="1"/>
    </row>
    <row r="690" spans="11:12" x14ac:dyDescent="0.25">
      <c r="K690" s="1"/>
      <c r="L690" s="1"/>
    </row>
    <row r="691" spans="11:12" x14ac:dyDescent="0.25">
      <c r="K691" s="1"/>
      <c r="L691" s="1"/>
    </row>
    <row r="692" spans="11:12" x14ac:dyDescent="0.25">
      <c r="K692" s="1"/>
      <c r="L692" s="1"/>
    </row>
    <row r="693" spans="11:12" x14ac:dyDescent="0.25">
      <c r="K693" s="1"/>
      <c r="L693" s="1"/>
    </row>
    <row r="694" spans="11:12" x14ac:dyDescent="0.25">
      <c r="K694" s="1"/>
      <c r="L694" s="1"/>
    </row>
    <row r="695" spans="11:12" x14ac:dyDescent="0.25">
      <c r="K695" s="1"/>
      <c r="L695" s="1"/>
    </row>
    <row r="696" spans="11:12" x14ac:dyDescent="0.25">
      <c r="K696" s="1"/>
      <c r="L696" s="1"/>
    </row>
    <row r="697" spans="11:12" x14ac:dyDescent="0.25">
      <c r="K697" s="1"/>
      <c r="L697" s="1"/>
    </row>
    <row r="698" spans="11:12" x14ac:dyDescent="0.25">
      <c r="K698" s="1"/>
      <c r="L698" s="1"/>
    </row>
    <row r="699" spans="11:12" x14ac:dyDescent="0.25">
      <c r="K699" s="1"/>
      <c r="L699" s="1"/>
    </row>
    <row r="700" spans="11:12" x14ac:dyDescent="0.25">
      <c r="K700" s="1"/>
      <c r="L700" s="1"/>
    </row>
    <row r="701" spans="11:12" x14ac:dyDescent="0.25">
      <c r="K701" s="1"/>
      <c r="L701" s="1"/>
    </row>
    <row r="702" spans="11:12" x14ac:dyDescent="0.25">
      <c r="K702" s="1"/>
      <c r="L702" s="1"/>
    </row>
    <row r="703" spans="11:12" x14ac:dyDescent="0.25">
      <c r="K703" s="1"/>
      <c r="L703" s="1"/>
    </row>
    <row r="704" spans="11:12" x14ac:dyDescent="0.25">
      <c r="K704" s="1"/>
      <c r="L704" s="1"/>
    </row>
    <row r="705" spans="11:12" x14ac:dyDescent="0.25">
      <c r="K705" s="1"/>
      <c r="L705" s="1"/>
    </row>
    <row r="706" spans="11:12" x14ac:dyDescent="0.25">
      <c r="K706" s="1"/>
      <c r="L706" s="1"/>
    </row>
    <row r="707" spans="11:12" x14ac:dyDescent="0.25">
      <c r="K707" s="1"/>
      <c r="L707" s="1"/>
    </row>
    <row r="708" spans="11:12" x14ac:dyDescent="0.25">
      <c r="K708" s="1"/>
      <c r="L708" s="1"/>
    </row>
    <row r="709" spans="11:12" x14ac:dyDescent="0.25">
      <c r="K709" s="1"/>
      <c r="L709" s="1"/>
    </row>
    <row r="710" spans="11:12" x14ac:dyDescent="0.25">
      <c r="K710" s="1"/>
      <c r="L710" s="1"/>
    </row>
    <row r="711" spans="11:12" x14ac:dyDescent="0.25">
      <c r="K711" s="1"/>
      <c r="L711" s="1"/>
    </row>
    <row r="712" spans="11:12" x14ac:dyDescent="0.25">
      <c r="K712" s="1"/>
      <c r="L712" s="1"/>
    </row>
    <row r="713" spans="11:12" x14ac:dyDescent="0.25">
      <c r="K713" s="1"/>
      <c r="L713" s="1"/>
    </row>
    <row r="714" spans="11:12" x14ac:dyDescent="0.25">
      <c r="K714" s="1"/>
      <c r="L714" s="1"/>
    </row>
    <row r="715" spans="11:12" x14ac:dyDescent="0.25">
      <c r="K715" s="1"/>
      <c r="L715" s="1"/>
    </row>
    <row r="716" spans="11:12" x14ac:dyDescent="0.25">
      <c r="K716" s="1"/>
      <c r="L716" s="1"/>
    </row>
    <row r="717" spans="11:12" x14ac:dyDescent="0.25">
      <c r="K717" s="1"/>
      <c r="L717" s="1"/>
    </row>
    <row r="718" spans="11:12" x14ac:dyDescent="0.25">
      <c r="K718" s="1"/>
      <c r="L718" s="1"/>
    </row>
    <row r="719" spans="11:12" x14ac:dyDescent="0.25">
      <c r="K719" s="1"/>
      <c r="L719" s="1"/>
    </row>
    <row r="720" spans="11:12" x14ac:dyDescent="0.25">
      <c r="K720" s="1"/>
      <c r="L720" s="1"/>
    </row>
    <row r="721" spans="11:12" x14ac:dyDescent="0.25">
      <c r="K721" s="1"/>
      <c r="L721" s="1"/>
    </row>
    <row r="722" spans="11:12" x14ac:dyDescent="0.25">
      <c r="K722" s="1"/>
      <c r="L722" s="1"/>
    </row>
    <row r="723" spans="11:12" x14ac:dyDescent="0.25">
      <c r="K723" s="1"/>
      <c r="L723" s="1"/>
    </row>
    <row r="724" spans="11:12" x14ac:dyDescent="0.25">
      <c r="K724" s="1"/>
      <c r="L724" s="1"/>
    </row>
    <row r="725" spans="11:12" x14ac:dyDescent="0.25">
      <c r="K725" s="1"/>
      <c r="L725" s="1"/>
    </row>
    <row r="726" spans="11:12" x14ac:dyDescent="0.25">
      <c r="K726" s="1"/>
      <c r="L726" s="1"/>
    </row>
    <row r="727" spans="11:12" x14ac:dyDescent="0.25">
      <c r="K727" s="1"/>
      <c r="L727" s="1"/>
    </row>
    <row r="728" spans="11:12" x14ac:dyDescent="0.25">
      <c r="K728" s="1"/>
      <c r="L728" s="1"/>
    </row>
    <row r="729" spans="11:12" x14ac:dyDescent="0.25">
      <c r="K729" s="1"/>
      <c r="L729" s="1"/>
    </row>
    <row r="730" spans="11:12" x14ac:dyDescent="0.25">
      <c r="K730" s="1"/>
      <c r="L730" s="1"/>
    </row>
    <row r="731" spans="11:12" x14ac:dyDescent="0.25">
      <c r="K731" s="1"/>
      <c r="L731" s="1"/>
    </row>
    <row r="732" spans="11:12" x14ac:dyDescent="0.25">
      <c r="K732" s="1"/>
      <c r="L732" s="1"/>
    </row>
    <row r="733" spans="11:12" x14ac:dyDescent="0.25">
      <c r="K733" s="1"/>
      <c r="L733" s="1"/>
    </row>
    <row r="734" spans="11:12" x14ac:dyDescent="0.25">
      <c r="K734" s="1"/>
      <c r="L734" s="1"/>
    </row>
    <row r="735" spans="11:12" x14ac:dyDescent="0.25">
      <c r="K735" s="1"/>
      <c r="L735" s="1"/>
    </row>
    <row r="736" spans="11:12" x14ac:dyDescent="0.25">
      <c r="K736" s="1"/>
      <c r="L736" s="1"/>
    </row>
    <row r="737" spans="11:12" x14ac:dyDescent="0.25">
      <c r="K737" s="1"/>
      <c r="L737" s="1"/>
    </row>
    <row r="738" spans="11:12" x14ac:dyDescent="0.25">
      <c r="K738" s="1"/>
      <c r="L738" s="1"/>
    </row>
    <row r="739" spans="11:12" x14ac:dyDescent="0.25">
      <c r="K739" s="1"/>
      <c r="L739" s="1"/>
    </row>
    <row r="740" spans="11:12" x14ac:dyDescent="0.25">
      <c r="K740" s="1"/>
      <c r="L740" s="1"/>
    </row>
    <row r="741" spans="11:12" x14ac:dyDescent="0.25">
      <c r="K741" s="1"/>
      <c r="L741" s="1"/>
    </row>
    <row r="742" spans="11:12" x14ac:dyDescent="0.25">
      <c r="K742" s="1"/>
      <c r="L742" s="1"/>
    </row>
    <row r="743" spans="11:12" x14ac:dyDescent="0.25">
      <c r="K743" s="1"/>
      <c r="L743" s="1"/>
    </row>
    <row r="744" spans="11:12" x14ac:dyDescent="0.25">
      <c r="K744" s="1"/>
      <c r="L744" s="1"/>
    </row>
    <row r="745" spans="11:12" x14ac:dyDescent="0.25">
      <c r="K745" s="1"/>
      <c r="L745" s="1"/>
    </row>
    <row r="746" spans="11:12" x14ac:dyDescent="0.25">
      <c r="K746" s="1"/>
      <c r="L746" s="1"/>
    </row>
    <row r="747" spans="11:12" x14ac:dyDescent="0.25">
      <c r="K747" s="1"/>
      <c r="L747" s="1"/>
    </row>
    <row r="748" spans="11:12" x14ac:dyDescent="0.25">
      <c r="K748" s="1"/>
      <c r="L748" s="1"/>
    </row>
    <row r="749" spans="11:12" x14ac:dyDescent="0.25">
      <c r="K749" s="1"/>
      <c r="L749" s="1"/>
    </row>
    <row r="750" spans="11:12" x14ac:dyDescent="0.25">
      <c r="K750" s="1"/>
      <c r="L750" s="1"/>
    </row>
    <row r="751" spans="11:12" x14ac:dyDescent="0.25">
      <c r="K751" s="1"/>
      <c r="L751" s="1"/>
    </row>
    <row r="752" spans="11:12" x14ac:dyDescent="0.25">
      <c r="K752" s="1"/>
      <c r="L752" s="1"/>
    </row>
    <row r="753" spans="11:12" x14ac:dyDescent="0.25">
      <c r="K753" s="1"/>
      <c r="L753" s="1"/>
    </row>
    <row r="754" spans="11:12" x14ac:dyDescent="0.25">
      <c r="K754" s="1"/>
      <c r="L754" s="1"/>
    </row>
    <row r="755" spans="11:12" x14ac:dyDescent="0.25">
      <c r="K755" s="1"/>
      <c r="L755" s="1"/>
    </row>
    <row r="756" spans="11:12" x14ac:dyDescent="0.25">
      <c r="K756" s="1"/>
      <c r="L756" s="1"/>
    </row>
    <row r="757" spans="11:12" x14ac:dyDescent="0.25">
      <c r="K757" s="1"/>
      <c r="L757" s="1"/>
    </row>
    <row r="758" spans="11:12" x14ac:dyDescent="0.25">
      <c r="K758" s="1"/>
      <c r="L758" s="1"/>
    </row>
    <row r="759" spans="11:12" x14ac:dyDescent="0.25">
      <c r="K759" s="1"/>
      <c r="L759" s="1"/>
    </row>
    <row r="760" spans="11:12" x14ac:dyDescent="0.25">
      <c r="K760" s="1"/>
      <c r="L760" s="1"/>
    </row>
    <row r="761" spans="11:12" x14ac:dyDescent="0.25">
      <c r="K761" s="1"/>
      <c r="L761" s="1"/>
    </row>
    <row r="762" spans="11:12" x14ac:dyDescent="0.25">
      <c r="K762" s="1"/>
      <c r="L762" s="1"/>
    </row>
    <row r="763" spans="11:12" x14ac:dyDescent="0.25">
      <c r="K763" s="1"/>
      <c r="L763" s="1"/>
    </row>
    <row r="764" spans="11:12" x14ac:dyDescent="0.25">
      <c r="K764" s="1"/>
      <c r="L764" s="1"/>
    </row>
    <row r="765" spans="11:12" x14ac:dyDescent="0.25">
      <c r="K765" s="1"/>
      <c r="L765" s="1"/>
    </row>
    <row r="766" spans="11:12" x14ac:dyDescent="0.25">
      <c r="K766" s="1"/>
      <c r="L766" s="1"/>
    </row>
    <row r="767" spans="11:12" x14ac:dyDescent="0.25">
      <c r="K767" s="1"/>
      <c r="L767" s="1"/>
    </row>
    <row r="768" spans="11:12" x14ac:dyDescent="0.25">
      <c r="K768" s="1"/>
      <c r="L768" s="1"/>
    </row>
    <row r="769" spans="11:12" x14ac:dyDescent="0.25">
      <c r="K769" s="1"/>
      <c r="L769" s="1"/>
    </row>
    <row r="770" spans="11:12" x14ac:dyDescent="0.25">
      <c r="K770" s="1"/>
      <c r="L770" s="1"/>
    </row>
    <row r="771" spans="11:12" x14ac:dyDescent="0.25">
      <c r="K771" s="1"/>
      <c r="L771" s="1"/>
    </row>
    <row r="772" spans="11:12" x14ac:dyDescent="0.25">
      <c r="K772" s="1"/>
      <c r="L772" s="1"/>
    </row>
    <row r="773" spans="11:12" x14ac:dyDescent="0.25">
      <c r="K773" s="1"/>
      <c r="L773" s="1"/>
    </row>
    <row r="774" spans="11:12" x14ac:dyDescent="0.25">
      <c r="K774" s="1"/>
      <c r="L774" s="1"/>
    </row>
    <row r="775" spans="11:12" x14ac:dyDescent="0.25">
      <c r="K775" s="1"/>
      <c r="L775" s="1"/>
    </row>
    <row r="776" spans="11:12" x14ac:dyDescent="0.25">
      <c r="K776" s="1"/>
      <c r="L776" s="1"/>
    </row>
    <row r="777" spans="11:12" x14ac:dyDescent="0.25">
      <c r="K777" s="1"/>
      <c r="L777" s="1"/>
    </row>
    <row r="778" spans="11:12" x14ac:dyDescent="0.25">
      <c r="K778" s="1"/>
      <c r="L778" s="1"/>
    </row>
    <row r="779" spans="11:12" x14ac:dyDescent="0.25">
      <c r="K779" s="1"/>
      <c r="L779" s="1"/>
    </row>
    <row r="780" spans="11:12" x14ac:dyDescent="0.25">
      <c r="K780" s="1"/>
      <c r="L780" s="1"/>
    </row>
    <row r="781" spans="11:12" x14ac:dyDescent="0.25">
      <c r="K781" s="1"/>
      <c r="L781" s="1"/>
    </row>
    <row r="782" spans="11:12" x14ac:dyDescent="0.25">
      <c r="K782" s="1"/>
      <c r="L782" s="1"/>
    </row>
    <row r="783" spans="11:12" x14ac:dyDescent="0.25">
      <c r="K783" s="1"/>
      <c r="L783" s="1"/>
    </row>
    <row r="784" spans="11:12" x14ac:dyDescent="0.25">
      <c r="K784" s="1"/>
      <c r="L784" s="1"/>
    </row>
    <row r="785" spans="11:12" x14ac:dyDescent="0.25">
      <c r="K785" s="1"/>
      <c r="L785" s="1"/>
    </row>
    <row r="786" spans="11:12" x14ac:dyDescent="0.25">
      <c r="K786" s="1"/>
      <c r="L786" s="1"/>
    </row>
    <row r="787" spans="11:12" x14ac:dyDescent="0.25">
      <c r="K787" s="1"/>
      <c r="L787" s="1"/>
    </row>
    <row r="788" spans="11:12" x14ac:dyDescent="0.25">
      <c r="K788" s="1"/>
      <c r="L788" s="1"/>
    </row>
    <row r="789" spans="11:12" x14ac:dyDescent="0.25">
      <c r="K789" s="1"/>
      <c r="L789" s="1"/>
    </row>
    <row r="790" spans="11:12" x14ac:dyDescent="0.25">
      <c r="K790" s="1"/>
      <c r="L790" s="1"/>
    </row>
    <row r="791" spans="11:12" x14ac:dyDescent="0.25">
      <c r="K791" s="1"/>
      <c r="L791" s="1"/>
    </row>
    <row r="792" spans="11:12" x14ac:dyDescent="0.25">
      <c r="K792" s="1"/>
      <c r="L792" s="1"/>
    </row>
    <row r="793" spans="11:12" x14ac:dyDescent="0.25">
      <c r="K793" s="1"/>
      <c r="L793" s="1"/>
    </row>
    <row r="794" spans="11:12" x14ac:dyDescent="0.25">
      <c r="K794" s="1"/>
      <c r="L794" s="1"/>
    </row>
    <row r="795" spans="11:12" x14ac:dyDescent="0.25">
      <c r="K795" s="1"/>
      <c r="L795" s="1"/>
    </row>
    <row r="796" spans="11:12" x14ac:dyDescent="0.25">
      <c r="K796" s="1"/>
      <c r="L796" s="1"/>
    </row>
    <row r="797" spans="11:12" x14ac:dyDescent="0.25">
      <c r="K797" s="1"/>
      <c r="L797" s="1"/>
    </row>
    <row r="798" spans="11:12" x14ac:dyDescent="0.25">
      <c r="K798" s="1"/>
      <c r="L798" s="1"/>
    </row>
    <row r="799" spans="11:12" x14ac:dyDescent="0.25">
      <c r="K799" s="1"/>
      <c r="L799" s="1"/>
    </row>
    <row r="800" spans="11:12" x14ac:dyDescent="0.25">
      <c r="K800" s="1"/>
      <c r="L800" s="1"/>
    </row>
    <row r="801" spans="11:12" x14ac:dyDescent="0.25">
      <c r="K801" s="1"/>
      <c r="L801" s="1"/>
    </row>
    <row r="802" spans="11:12" x14ac:dyDescent="0.25">
      <c r="K802" s="1"/>
      <c r="L802" s="1"/>
    </row>
    <row r="803" spans="11:12" x14ac:dyDescent="0.25">
      <c r="K803" s="1"/>
      <c r="L803" s="1"/>
    </row>
    <row r="804" spans="11:12" x14ac:dyDescent="0.25">
      <c r="K804" s="1"/>
      <c r="L804" s="1"/>
    </row>
    <row r="805" spans="11:12" x14ac:dyDescent="0.25">
      <c r="K805" s="1"/>
      <c r="L805" s="1"/>
    </row>
    <row r="806" spans="11:12" x14ac:dyDescent="0.25">
      <c r="K806" s="1"/>
      <c r="L806" s="1"/>
    </row>
    <row r="807" spans="11:12" x14ac:dyDescent="0.25">
      <c r="K807" s="1"/>
      <c r="L807" s="1"/>
    </row>
    <row r="808" spans="11:12" x14ac:dyDescent="0.25">
      <c r="K808" s="1"/>
      <c r="L808" s="1"/>
    </row>
    <row r="809" spans="11:12" x14ac:dyDescent="0.25">
      <c r="K809" s="1"/>
      <c r="L809" s="1"/>
    </row>
    <row r="810" spans="11:12" x14ac:dyDescent="0.25">
      <c r="K810" s="1"/>
      <c r="L810" s="1"/>
    </row>
    <row r="811" spans="11:12" x14ac:dyDescent="0.25">
      <c r="K811" s="1"/>
      <c r="L811" s="1"/>
    </row>
    <row r="812" spans="11:12" x14ac:dyDescent="0.25">
      <c r="K812" s="1"/>
      <c r="L812" s="1"/>
    </row>
    <row r="813" spans="11:12" x14ac:dyDescent="0.25">
      <c r="K813" s="1"/>
      <c r="L813" s="1"/>
    </row>
    <row r="814" spans="11:12" x14ac:dyDescent="0.25">
      <c r="K814" s="1"/>
      <c r="L814" s="1"/>
    </row>
    <row r="815" spans="11:12" x14ac:dyDescent="0.25">
      <c r="K815" s="1"/>
      <c r="L815" s="1"/>
    </row>
    <row r="816" spans="11:12" x14ac:dyDescent="0.25">
      <c r="K816" s="1"/>
      <c r="L816" s="1"/>
    </row>
    <row r="817" spans="11:12" x14ac:dyDescent="0.25">
      <c r="K817" s="1"/>
      <c r="L817" s="1"/>
    </row>
    <row r="818" spans="11:12" x14ac:dyDescent="0.25">
      <c r="K818" s="1"/>
      <c r="L818" s="1"/>
    </row>
    <row r="819" spans="11:12" x14ac:dyDescent="0.25">
      <c r="K819" s="1"/>
      <c r="L819" s="1"/>
    </row>
    <row r="820" spans="11:12" x14ac:dyDescent="0.25">
      <c r="K820" s="1"/>
      <c r="L820" s="1"/>
    </row>
    <row r="821" spans="11:12" x14ac:dyDescent="0.25">
      <c r="K821" s="1"/>
      <c r="L821" s="1"/>
    </row>
    <row r="822" spans="11:12" x14ac:dyDescent="0.25">
      <c r="K822" s="1"/>
      <c r="L822" s="1"/>
    </row>
    <row r="823" spans="11:12" x14ac:dyDescent="0.25">
      <c r="K823" s="1"/>
      <c r="L823" s="1"/>
    </row>
    <row r="824" spans="11:12" x14ac:dyDescent="0.25">
      <c r="K824" s="1"/>
      <c r="L824" s="1"/>
    </row>
    <row r="825" spans="11:12" x14ac:dyDescent="0.25">
      <c r="K825" s="1"/>
      <c r="L825" s="1"/>
    </row>
    <row r="826" spans="11:12" x14ac:dyDescent="0.25">
      <c r="K826" s="1"/>
      <c r="L826" s="1"/>
    </row>
    <row r="827" spans="11:12" x14ac:dyDescent="0.25">
      <c r="K827" s="1"/>
      <c r="L827" s="1"/>
    </row>
    <row r="828" spans="11:12" x14ac:dyDescent="0.25">
      <c r="K828" s="1"/>
      <c r="L828" s="1"/>
    </row>
    <row r="829" spans="11:12" x14ac:dyDescent="0.25">
      <c r="K829" s="1"/>
      <c r="L829" s="1"/>
    </row>
    <row r="830" spans="11:12" x14ac:dyDescent="0.25">
      <c r="K830" s="1"/>
      <c r="L830" s="1"/>
    </row>
    <row r="831" spans="11:12" x14ac:dyDescent="0.25">
      <c r="K831" s="1"/>
      <c r="L831" s="1"/>
    </row>
    <row r="832" spans="11:12" x14ac:dyDescent="0.25">
      <c r="K832" s="1"/>
      <c r="L832" s="1"/>
    </row>
    <row r="833" spans="11:12" x14ac:dyDescent="0.25">
      <c r="K833" s="1"/>
      <c r="L833" s="1"/>
    </row>
    <row r="834" spans="11:12" x14ac:dyDescent="0.25">
      <c r="K834" s="1"/>
      <c r="L834" s="1"/>
    </row>
    <row r="835" spans="11:12" x14ac:dyDescent="0.25">
      <c r="K835" s="1"/>
      <c r="L835" s="1"/>
    </row>
    <row r="836" spans="11:12" x14ac:dyDescent="0.25">
      <c r="K836" s="1"/>
      <c r="L836" s="1"/>
    </row>
    <row r="837" spans="11:12" x14ac:dyDescent="0.25">
      <c r="K837" s="1"/>
      <c r="L837" s="1"/>
    </row>
    <row r="838" spans="11:12" x14ac:dyDescent="0.25">
      <c r="K838" s="1"/>
      <c r="L838" s="1"/>
    </row>
    <row r="839" spans="11:12" x14ac:dyDescent="0.25">
      <c r="K839" s="1"/>
      <c r="L839" s="1"/>
    </row>
    <row r="840" spans="11:12" x14ac:dyDescent="0.25">
      <c r="K840" s="1"/>
      <c r="L840" s="1"/>
    </row>
    <row r="841" spans="11:12" x14ac:dyDescent="0.25">
      <c r="K841" s="1"/>
      <c r="L841" s="1"/>
    </row>
    <row r="842" spans="11:12" x14ac:dyDescent="0.25">
      <c r="K842" s="1"/>
      <c r="L842" s="1"/>
    </row>
    <row r="843" spans="11:12" x14ac:dyDescent="0.25">
      <c r="K843" s="1"/>
      <c r="L843" s="1"/>
    </row>
    <row r="844" spans="11:12" x14ac:dyDescent="0.25">
      <c r="K844" s="1"/>
      <c r="L844" s="1"/>
    </row>
    <row r="845" spans="11:12" x14ac:dyDescent="0.25">
      <c r="K845" s="1"/>
      <c r="L845" s="1"/>
    </row>
    <row r="846" spans="11:12" x14ac:dyDescent="0.25">
      <c r="K846" s="1"/>
      <c r="L846" s="1"/>
    </row>
    <row r="847" spans="11:12" x14ac:dyDescent="0.25">
      <c r="K847" s="1"/>
      <c r="L847" s="1"/>
    </row>
    <row r="848" spans="11:12" x14ac:dyDescent="0.25">
      <c r="K848" s="1"/>
      <c r="L848" s="1"/>
    </row>
    <row r="849" spans="11:12" x14ac:dyDescent="0.25">
      <c r="K849" s="1"/>
      <c r="L849" s="1"/>
    </row>
    <row r="850" spans="11:12" x14ac:dyDescent="0.25">
      <c r="K850" s="1"/>
      <c r="L850" s="1"/>
    </row>
    <row r="851" spans="11:12" x14ac:dyDescent="0.25">
      <c r="K851" s="1"/>
      <c r="L851" s="1"/>
    </row>
    <row r="852" spans="11:12" x14ac:dyDescent="0.25">
      <c r="K852" s="1"/>
      <c r="L852" s="1"/>
    </row>
    <row r="853" spans="11:12" x14ac:dyDescent="0.25">
      <c r="K853" s="1"/>
      <c r="L853" s="1"/>
    </row>
    <row r="854" spans="11:12" x14ac:dyDescent="0.25">
      <c r="K854" s="1"/>
      <c r="L854" s="1"/>
    </row>
    <row r="855" spans="11:12" x14ac:dyDescent="0.25">
      <c r="K855" s="1"/>
      <c r="L855" s="1"/>
    </row>
    <row r="856" spans="11:12" x14ac:dyDescent="0.25">
      <c r="K856" s="1"/>
      <c r="L856" s="1"/>
    </row>
    <row r="857" spans="11:12" x14ac:dyDescent="0.25">
      <c r="K857" s="1"/>
      <c r="L857" s="1"/>
    </row>
    <row r="858" spans="11:12" x14ac:dyDescent="0.25">
      <c r="K858" s="1"/>
      <c r="L858" s="1"/>
    </row>
    <row r="859" spans="11:12" x14ac:dyDescent="0.25">
      <c r="K859" s="1"/>
      <c r="L859" s="1"/>
    </row>
    <row r="860" spans="11:12" x14ac:dyDescent="0.25">
      <c r="K860" s="1"/>
      <c r="L860" s="1"/>
    </row>
    <row r="861" spans="11:12" x14ac:dyDescent="0.25">
      <c r="K861" s="1"/>
      <c r="L861" s="1"/>
    </row>
    <row r="862" spans="11:12" x14ac:dyDescent="0.25">
      <c r="K862" s="1"/>
      <c r="L862" s="1"/>
    </row>
    <row r="863" spans="11:12" x14ac:dyDescent="0.25">
      <c r="K863" s="1"/>
      <c r="L863" s="1"/>
    </row>
    <row r="864" spans="11:12" x14ac:dyDescent="0.25">
      <c r="K864" s="1"/>
      <c r="L864" s="1"/>
    </row>
    <row r="865" spans="11:12" x14ac:dyDescent="0.25">
      <c r="K865" s="1"/>
      <c r="L865" s="1"/>
    </row>
    <row r="866" spans="11:12" x14ac:dyDescent="0.25">
      <c r="K866" s="1"/>
      <c r="L866" s="1"/>
    </row>
    <row r="867" spans="11:12" x14ac:dyDescent="0.25">
      <c r="K867" s="1"/>
      <c r="L867" s="1"/>
    </row>
    <row r="868" spans="11:12" x14ac:dyDescent="0.25">
      <c r="K868" s="1"/>
      <c r="L868" s="1"/>
    </row>
    <row r="869" spans="11:12" x14ac:dyDescent="0.25">
      <c r="K869" s="1"/>
      <c r="L869" s="1"/>
    </row>
    <row r="870" spans="11:12" x14ac:dyDescent="0.25">
      <c r="K870" s="1"/>
      <c r="L870" s="1"/>
    </row>
    <row r="871" spans="11:12" x14ac:dyDescent="0.25">
      <c r="K871" s="1"/>
      <c r="L871" s="1"/>
    </row>
    <row r="872" spans="11:12" x14ac:dyDescent="0.25">
      <c r="K872" s="1"/>
      <c r="L872" s="1"/>
    </row>
    <row r="873" spans="11:12" x14ac:dyDescent="0.25">
      <c r="K873" s="1"/>
      <c r="L873" s="1"/>
    </row>
    <row r="874" spans="11:12" x14ac:dyDescent="0.25">
      <c r="K874" s="1"/>
      <c r="L874" s="1"/>
    </row>
    <row r="875" spans="11:12" x14ac:dyDescent="0.25">
      <c r="K875" s="1"/>
      <c r="L875" s="1"/>
    </row>
    <row r="876" spans="11:12" x14ac:dyDescent="0.25">
      <c r="K876" s="1"/>
      <c r="L876" s="1"/>
    </row>
    <row r="877" spans="11:12" x14ac:dyDescent="0.25">
      <c r="K877" s="1"/>
      <c r="L877" s="1"/>
    </row>
    <row r="878" spans="11:12" x14ac:dyDescent="0.25">
      <c r="K878" s="1"/>
      <c r="L878" s="1"/>
    </row>
    <row r="879" spans="11:12" x14ac:dyDescent="0.25">
      <c r="K879" s="1"/>
      <c r="L879" s="1"/>
    </row>
    <row r="880" spans="11:12" x14ac:dyDescent="0.25">
      <c r="K880" s="1"/>
      <c r="L880" s="1"/>
    </row>
    <row r="881" spans="11:12" x14ac:dyDescent="0.25">
      <c r="K881" s="1"/>
      <c r="L881" s="1"/>
    </row>
    <row r="882" spans="11:12" x14ac:dyDescent="0.25">
      <c r="K882" s="1"/>
      <c r="L882" s="1"/>
    </row>
    <row r="883" spans="11:12" x14ac:dyDescent="0.25">
      <c r="K883" s="1"/>
      <c r="L883" s="1"/>
    </row>
    <row r="884" spans="11:12" x14ac:dyDescent="0.25">
      <c r="K884" s="1"/>
      <c r="L884" s="1"/>
    </row>
    <row r="885" spans="11:12" x14ac:dyDescent="0.25">
      <c r="K885" s="1"/>
      <c r="L885" s="1"/>
    </row>
    <row r="886" spans="11:12" x14ac:dyDescent="0.25">
      <c r="K886" s="1"/>
      <c r="L886" s="1"/>
    </row>
    <row r="887" spans="11:12" x14ac:dyDescent="0.25">
      <c r="K887" s="1"/>
      <c r="L887" s="1"/>
    </row>
    <row r="888" spans="11:12" x14ac:dyDescent="0.25">
      <c r="K888" s="1"/>
      <c r="L888" s="1"/>
    </row>
    <row r="889" spans="11:12" x14ac:dyDescent="0.25">
      <c r="K889" s="1"/>
      <c r="L889" s="1"/>
    </row>
    <row r="890" spans="11:12" x14ac:dyDescent="0.25">
      <c r="K890" s="1"/>
      <c r="L890" s="1"/>
    </row>
    <row r="891" spans="11:12" x14ac:dyDescent="0.25">
      <c r="K891" s="1"/>
      <c r="L891" s="1"/>
    </row>
    <row r="892" spans="11:12" x14ac:dyDescent="0.25">
      <c r="K892" s="1"/>
      <c r="L892" s="1"/>
    </row>
    <row r="893" spans="11:12" x14ac:dyDescent="0.25">
      <c r="K893" s="1"/>
      <c r="L893" s="1"/>
    </row>
    <row r="894" spans="11:12" x14ac:dyDescent="0.25">
      <c r="K894" s="1"/>
      <c r="L894" s="1"/>
    </row>
    <row r="895" spans="11:12" x14ac:dyDescent="0.25">
      <c r="K895" s="1"/>
      <c r="L895" s="1"/>
    </row>
    <row r="896" spans="11:12" x14ac:dyDescent="0.25">
      <c r="K896" s="1"/>
      <c r="L896" s="1"/>
    </row>
    <row r="897" spans="11:12" x14ac:dyDescent="0.25">
      <c r="K897" s="1"/>
      <c r="L897" s="1"/>
    </row>
    <row r="898" spans="11:12" x14ac:dyDescent="0.25">
      <c r="K898" s="1"/>
      <c r="L898" s="1"/>
    </row>
    <row r="899" spans="11:12" x14ac:dyDescent="0.25">
      <c r="K899" s="1"/>
      <c r="L899" s="1"/>
    </row>
    <row r="900" spans="11:12" x14ac:dyDescent="0.25">
      <c r="K900" s="1"/>
      <c r="L900" s="1"/>
    </row>
    <row r="901" spans="11:12" x14ac:dyDescent="0.25">
      <c r="K901" s="1"/>
      <c r="L901" s="1"/>
    </row>
    <row r="902" spans="11:12" x14ac:dyDescent="0.25">
      <c r="K902" s="1"/>
      <c r="L902" s="1"/>
    </row>
    <row r="903" spans="11:12" x14ac:dyDescent="0.25">
      <c r="K903" s="1"/>
      <c r="L903" s="1"/>
    </row>
    <row r="904" spans="11:12" x14ac:dyDescent="0.25">
      <c r="K904" s="1"/>
      <c r="L904" s="1"/>
    </row>
    <row r="905" spans="11:12" x14ac:dyDescent="0.25">
      <c r="K905" s="1"/>
      <c r="L905" s="1"/>
    </row>
    <row r="906" spans="11:12" x14ac:dyDescent="0.25">
      <c r="K906" s="1"/>
      <c r="L906" s="1"/>
    </row>
    <row r="907" spans="11:12" x14ac:dyDescent="0.25">
      <c r="K907" s="1"/>
      <c r="L907" s="1"/>
    </row>
    <row r="908" spans="11:12" x14ac:dyDescent="0.25">
      <c r="K908" s="1"/>
      <c r="L908" s="1"/>
    </row>
    <row r="909" spans="11:12" x14ac:dyDescent="0.25">
      <c r="K909" s="1"/>
      <c r="L909" s="1"/>
    </row>
    <row r="910" spans="11:12" x14ac:dyDescent="0.25">
      <c r="K910" s="1"/>
      <c r="L910" s="1"/>
    </row>
    <row r="911" spans="11:12" x14ac:dyDescent="0.25">
      <c r="K911" s="1"/>
      <c r="L911" s="1"/>
    </row>
    <row r="912" spans="11:12" x14ac:dyDescent="0.25">
      <c r="K912" s="1"/>
      <c r="L912" s="1"/>
    </row>
    <row r="913" spans="11:12" x14ac:dyDescent="0.25">
      <c r="K913" s="1"/>
      <c r="L913" s="1"/>
    </row>
    <row r="914" spans="11:12" x14ac:dyDescent="0.25">
      <c r="K914" s="1"/>
      <c r="L914" s="1"/>
    </row>
    <row r="915" spans="11:12" x14ac:dyDescent="0.25">
      <c r="K915" s="1"/>
      <c r="L915" s="1"/>
    </row>
    <row r="916" spans="11:12" x14ac:dyDescent="0.25">
      <c r="K916" s="1"/>
      <c r="L916" s="1"/>
    </row>
    <row r="917" spans="11:12" x14ac:dyDescent="0.25">
      <c r="K917" s="1"/>
      <c r="L917" s="1"/>
    </row>
    <row r="918" spans="11:12" x14ac:dyDescent="0.25">
      <c r="K918" s="1"/>
      <c r="L918" s="1"/>
    </row>
    <row r="919" spans="11:12" x14ac:dyDescent="0.25">
      <c r="K919" s="1"/>
      <c r="L919" s="1"/>
    </row>
    <row r="920" spans="11:12" x14ac:dyDescent="0.25">
      <c r="K920" s="1"/>
      <c r="L920" s="1"/>
    </row>
    <row r="921" spans="11:12" x14ac:dyDescent="0.25">
      <c r="K921" s="1"/>
      <c r="L921" s="1"/>
    </row>
    <row r="922" spans="11:12" x14ac:dyDescent="0.25">
      <c r="K922" s="1"/>
      <c r="L922" s="1"/>
    </row>
    <row r="923" spans="11:12" x14ac:dyDescent="0.25">
      <c r="K923" s="1"/>
      <c r="L923" s="1"/>
    </row>
    <row r="924" spans="11:12" x14ac:dyDescent="0.25">
      <c r="K924" s="1"/>
      <c r="L924" s="1"/>
    </row>
    <row r="925" spans="11:12" x14ac:dyDescent="0.25">
      <c r="K925" s="1"/>
      <c r="L925" s="1"/>
    </row>
    <row r="926" spans="11:12" x14ac:dyDescent="0.25">
      <c r="K926" s="1"/>
      <c r="L926" s="1"/>
    </row>
    <row r="927" spans="11:12" x14ac:dyDescent="0.25">
      <c r="K927" s="1"/>
      <c r="L927" s="1"/>
    </row>
    <row r="928" spans="11:12" x14ac:dyDescent="0.25">
      <c r="K928" s="1"/>
      <c r="L928" s="1"/>
    </row>
    <row r="929" spans="11:12" x14ac:dyDescent="0.25">
      <c r="K929" s="1"/>
      <c r="L929" s="1"/>
    </row>
    <row r="930" spans="11:12" x14ac:dyDescent="0.25">
      <c r="K930" s="1"/>
      <c r="L930" s="1"/>
    </row>
    <row r="931" spans="11:12" x14ac:dyDescent="0.25">
      <c r="K931" s="1"/>
      <c r="L931" s="1"/>
    </row>
    <row r="932" spans="11:12" x14ac:dyDescent="0.25">
      <c r="K932" s="1"/>
      <c r="L932" s="1"/>
    </row>
    <row r="933" spans="11:12" x14ac:dyDescent="0.25">
      <c r="K933" s="1"/>
      <c r="L933" s="1"/>
    </row>
    <row r="934" spans="11:12" x14ac:dyDescent="0.25">
      <c r="K934" s="1"/>
      <c r="L934" s="1"/>
    </row>
    <row r="935" spans="11:12" x14ac:dyDescent="0.25">
      <c r="K935" s="1"/>
      <c r="L935" s="1"/>
    </row>
    <row r="936" spans="11:12" x14ac:dyDescent="0.25">
      <c r="K936" s="1"/>
      <c r="L936" s="1"/>
    </row>
    <row r="937" spans="11:12" x14ac:dyDescent="0.25">
      <c r="K937" s="1"/>
      <c r="L937" s="1"/>
    </row>
    <row r="938" spans="11:12" x14ac:dyDescent="0.25">
      <c r="K938" s="1"/>
      <c r="L938" s="1"/>
    </row>
    <row r="939" spans="11:12" x14ac:dyDescent="0.25">
      <c r="K939" s="1"/>
      <c r="L939" s="1"/>
    </row>
    <row r="940" spans="11:12" x14ac:dyDescent="0.25">
      <c r="K940" s="1"/>
      <c r="L940" s="1"/>
    </row>
    <row r="941" spans="11:12" x14ac:dyDescent="0.25">
      <c r="K941" s="1"/>
      <c r="L941" s="1"/>
    </row>
    <row r="942" spans="11:12" x14ac:dyDescent="0.25">
      <c r="K942" s="1"/>
      <c r="L942" s="1"/>
    </row>
    <row r="943" spans="11:12" x14ac:dyDescent="0.25">
      <c r="K943" s="1"/>
      <c r="L943" s="1"/>
    </row>
    <row r="944" spans="11:12" x14ac:dyDescent="0.25">
      <c r="K944" s="1"/>
      <c r="L944" s="1"/>
    </row>
    <row r="945" spans="11:12" x14ac:dyDescent="0.25">
      <c r="K945" s="1"/>
      <c r="L945" s="1"/>
    </row>
    <row r="946" spans="11:12" x14ac:dyDescent="0.25">
      <c r="K946" s="1"/>
      <c r="L946" s="1"/>
    </row>
    <row r="947" spans="11:12" x14ac:dyDescent="0.25">
      <c r="K947" s="1"/>
      <c r="L947" s="1"/>
    </row>
    <row r="948" spans="11:12" x14ac:dyDescent="0.25">
      <c r="K948" s="1"/>
      <c r="L948" s="1"/>
    </row>
    <row r="949" spans="11:12" x14ac:dyDescent="0.25">
      <c r="K949" s="1"/>
      <c r="L949" s="1"/>
    </row>
    <row r="950" spans="11:12" x14ac:dyDescent="0.25">
      <c r="K950" s="1"/>
      <c r="L950" s="1"/>
    </row>
    <row r="951" spans="11:12" x14ac:dyDescent="0.25">
      <c r="K951" s="1"/>
      <c r="L951" s="1"/>
    </row>
    <row r="952" spans="11:12" x14ac:dyDescent="0.25">
      <c r="K952" s="1"/>
      <c r="L952" s="1"/>
    </row>
    <row r="953" spans="11:12" x14ac:dyDescent="0.25">
      <c r="K953" s="1"/>
      <c r="L953" s="1"/>
    </row>
    <row r="954" spans="11:12" x14ac:dyDescent="0.25">
      <c r="K954" s="1"/>
      <c r="L954" s="1"/>
    </row>
    <row r="955" spans="11:12" x14ac:dyDescent="0.25">
      <c r="K955" s="1"/>
      <c r="L955" s="1"/>
    </row>
    <row r="956" spans="11:12" x14ac:dyDescent="0.25">
      <c r="K956" s="1"/>
      <c r="L956" s="1"/>
    </row>
    <row r="957" spans="11:12" x14ac:dyDescent="0.25">
      <c r="K957" s="1"/>
      <c r="L957" s="1"/>
    </row>
    <row r="958" spans="11:12" x14ac:dyDescent="0.25">
      <c r="K958" s="1"/>
      <c r="L958" s="1"/>
    </row>
    <row r="959" spans="11:12" x14ac:dyDescent="0.25">
      <c r="K959" s="1"/>
      <c r="L959" s="1"/>
    </row>
    <row r="960" spans="11:12" x14ac:dyDescent="0.25">
      <c r="K960" s="1"/>
      <c r="L960" s="1"/>
    </row>
    <row r="961" spans="11:12" x14ac:dyDescent="0.25">
      <c r="K961" s="1"/>
      <c r="L961" s="1"/>
    </row>
    <row r="962" spans="11:12" x14ac:dyDescent="0.25">
      <c r="K962" s="1"/>
      <c r="L962" s="1"/>
    </row>
    <row r="963" spans="11:12" x14ac:dyDescent="0.25">
      <c r="K963" s="1"/>
      <c r="L963" s="1"/>
    </row>
    <row r="964" spans="11:12" x14ac:dyDescent="0.25">
      <c r="K964" s="1"/>
      <c r="L964" s="1"/>
    </row>
    <row r="965" spans="11:12" x14ac:dyDescent="0.25">
      <c r="K965" s="1"/>
      <c r="L965" s="1"/>
    </row>
    <row r="966" spans="11:12" x14ac:dyDescent="0.25">
      <c r="K966" s="1"/>
      <c r="L966" s="1"/>
    </row>
    <row r="967" spans="11:12" x14ac:dyDescent="0.25">
      <c r="K967" s="1"/>
      <c r="L967" s="1"/>
    </row>
    <row r="968" spans="11:12" x14ac:dyDescent="0.25">
      <c r="K968" s="1"/>
      <c r="L968" s="1"/>
    </row>
    <row r="969" spans="11:12" x14ac:dyDescent="0.25">
      <c r="K969" s="1"/>
      <c r="L969" s="1"/>
    </row>
    <row r="970" spans="11:12" x14ac:dyDescent="0.25">
      <c r="K970" s="1"/>
      <c r="L970" s="1"/>
    </row>
    <row r="971" spans="11:12" x14ac:dyDescent="0.25">
      <c r="K971" s="1"/>
      <c r="L971" s="1"/>
    </row>
    <row r="972" spans="11:12" x14ac:dyDescent="0.25">
      <c r="K972" s="1"/>
      <c r="L972" s="1"/>
    </row>
    <row r="973" spans="11:12" x14ac:dyDescent="0.25">
      <c r="K973" s="1"/>
      <c r="L973" s="1"/>
    </row>
    <row r="974" spans="11:12" x14ac:dyDescent="0.25">
      <c r="K974" s="1"/>
      <c r="L974" s="1"/>
    </row>
    <row r="975" spans="11:12" x14ac:dyDescent="0.25">
      <c r="K975" s="1"/>
      <c r="L975" s="1"/>
    </row>
    <row r="976" spans="11:12" x14ac:dyDescent="0.25">
      <c r="K976" s="1"/>
      <c r="L976" s="1"/>
    </row>
    <row r="977" spans="11:12" x14ac:dyDescent="0.25">
      <c r="K977" s="1"/>
      <c r="L977" s="1"/>
    </row>
    <row r="978" spans="11:12" x14ac:dyDescent="0.25">
      <c r="K978" s="1"/>
      <c r="L978" s="1"/>
    </row>
    <row r="979" spans="11:12" x14ac:dyDescent="0.25">
      <c r="K979" s="1"/>
      <c r="L979" s="1"/>
    </row>
    <row r="980" spans="11:12" x14ac:dyDescent="0.25">
      <c r="K980" s="1"/>
      <c r="L980" s="1"/>
    </row>
    <row r="981" spans="11:12" x14ac:dyDescent="0.25">
      <c r="K981" s="1"/>
      <c r="L981" s="1"/>
    </row>
    <row r="982" spans="11:12" x14ac:dyDescent="0.25">
      <c r="K982" s="1"/>
      <c r="L982" s="1"/>
    </row>
    <row r="983" spans="11:12" x14ac:dyDescent="0.25">
      <c r="K983" s="1"/>
      <c r="L983" s="1"/>
    </row>
    <row r="984" spans="11:12" x14ac:dyDescent="0.25">
      <c r="K984" s="1"/>
      <c r="L984" s="1"/>
    </row>
    <row r="985" spans="11:12" x14ac:dyDescent="0.25">
      <c r="K985" s="1"/>
      <c r="L985" s="1"/>
    </row>
    <row r="986" spans="11:12" x14ac:dyDescent="0.25">
      <c r="K986" s="1"/>
      <c r="L986" s="1"/>
    </row>
    <row r="987" spans="11:12" x14ac:dyDescent="0.25">
      <c r="K987" s="1"/>
      <c r="L987" s="1"/>
    </row>
    <row r="988" spans="11:12" x14ac:dyDescent="0.25">
      <c r="K988" s="1"/>
      <c r="L988" s="1"/>
    </row>
    <row r="989" spans="11:12" x14ac:dyDescent="0.25">
      <c r="K989" s="1"/>
      <c r="L989" s="1"/>
    </row>
    <row r="990" spans="11:12" x14ac:dyDescent="0.25">
      <c r="K990" s="1"/>
      <c r="L990" s="1"/>
    </row>
    <row r="991" spans="11:12" x14ac:dyDescent="0.25">
      <c r="K991" s="1"/>
      <c r="L991" s="1"/>
    </row>
    <row r="992" spans="11:12" x14ac:dyDescent="0.25">
      <c r="K992" s="1"/>
      <c r="L992" s="1"/>
    </row>
    <row r="993" spans="11:12" x14ac:dyDescent="0.25">
      <c r="K993" s="1"/>
      <c r="L993" s="1"/>
    </row>
    <row r="994" spans="11:12" x14ac:dyDescent="0.25">
      <c r="K994" s="1"/>
      <c r="L994" s="1"/>
    </row>
    <row r="995" spans="11:12" x14ac:dyDescent="0.25">
      <c r="K995" s="1"/>
      <c r="L995" s="1"/>
    </row>
    <row r="996" spans="11:12" x14ac:dyDescent="0.25">
      <c r="K996" s="1"/>
      <c r="L996" s="1"/>
    </row>
    <row r="997" spans="11:12" x14ac:dyDescent="0.25">
      <c r="K997" s="1"/>
      <c r="L997" s="1"/>
    </row>
    <row r="998" spans="11:12" x14ac:dyDescent="0.25">
      <c r="K998" s="1"/>
      <c r="L998" s="1"/>
    </row>
    <row r="999" spans="11:12" x14ac:dyDescent="0.25">
      <c r="K999" s="1"/>
      <c r="L999" s="1"/>
    </row>
    <row r="1000" spans="11:12" x14ac:dyDescent="0.25">
      <c r="K1000" s="1"/>
      <c r="L1000" s="1"/>
    </row>
    <row r="1001" spans="11:12" x14ac:dyDescent="0.25">
      <c r="K1001" s="1"/>
      <c r="L1001" s="1"/>
    </row>
    <row r="1002" spans="11:12" x14ac:dyDescent="0.25">
      <c r="K1002" s="1"/>
      <c r="L1002" s="1"/>
    </row>
    <row r="1003" spans="11:12" x14ac:dyDescent="0.25">
      <c r="K1003" s="1"/>
      <c r="L1003" s="1"/>
    </row>
    <row r="1004" spans="11:12" x14ac:dyDescent="0.25">
      <c r="K1004" s="1"/>
      <c r="L1004" s="1"/>
    </row>
    <row r="1005" spans="11:12" x14ac:dyDescent="0.25">
      <c r="K1005" s="1"/>
      <c r="L1005" s="1"/>
    </row>
    <row r="1006" spans="11:12" x14ac:dyDescent="0.25">
      <c r="K1006" s="1"/>
      <c r="L1006" s="1"/>
    </row>
    <row r="1007" spans="11:12" x14ac:dyDescent="0.25">
      <c r="K1007" s="1"/>
      <c r="L1007" s="1"/>
    </row>
    <row r="1008" spans="11:12" x14ac:dyDescent="0.25">
      <c r="K1008" s="1"/>
      <c r="L1008" s="1"/>
    </row>
    <row r="1009" spans="11:12" x14ac:dyDescent="0.25">
      <c r="K1009" s="1"/>
      <c r="L1009" s="1"/>
    </row>
    <row r="1010" spans="11:12" x14ac:dyDescent="0.25">
      <c r="K1010" s="1"/>
      <c r="L1010" s="1"/>
    </row>
    <row r="1011" spans="11:12" x14ac:dyDescent="0.25">
      <c r="K1011" s="1"/>
      <c r="L1011" s="1"/>
    </row>
    <row r="1012" spans="11:12" x14ac:dyDescent="0.25">
      <c r="K1012" s="1"/>
      <c r="L1012" s="1"/>
    </row>
    <row r="1013" spans="11:12" x14ac:dyDescent="0.25">
      <c r="K1013" s="1"/>
      <c r="L1013" s="1"/>
    </row>
    <row r="1014" spans="11:12" x14ac:dyDescent="0.25">
      <c r="K1014" s="1"/>
      <c r="L1014" s="1"/>
    </row>
    <row r="1015" spans="11:12" x14ac:dyDescent="0.25">
      <c r="K1015" s="1"/>
      <c r="L1015" s="1"/>
    </row>
    <row r="1016" spans="11:12" x14ac:dyDescent="0.25">
      <c r="K1016" s="1"/>
      <c r="L1016" s="1"/>
    </row>
    <row r="1017" spans="11:12" x14ac:dyDescent="0.25">
      <c r="K1017" s="1"/>
      <c r="L1017" s="1"/>
    </row>
    <row r="1018" spans="11:12" x14ac:dyDescent="0.25">
      <c r="K1018" s="1"/>
      <c r="L1018" s="1"/>
    </row>
    <row r="1019" spans="11:12" x14ac:dyDescent="0.25">
      <c r="K1019" s="1"/>
      <c r="L1019" s="1"/>
    </row>
    <row r="1020" spans="11:12" x14ac:dyDescent="0.25">
      <c r="K1020" s="1"/>
      <c r="L1020" s="1"/>
    </row>
    <row r="1021" spans="11:12" x14ac:dyDescent="0.25">
      <c r="K1021" s="1"/>
      <c r="L1021" s="1"/>
    </row>
    <row r="1022" spans="11:12" x14ac:dyDescent="0.25">
      <c r="K1022" s="1"/>
      <c r="L1022" s="1"/>
    </row>
    <row r="1023" spans="11:12" x14ac:dyDescent="0.25">
      <c r="K1023" s="1"/>
      <c r="L1023" s="1"/>
    </row>
    <row r="1024" spans="11:12" x14ac:dyDescent="0.25">
      <c r="K1024" s="1"/>
      <c r="L1024" s="1"/>
    </row>
    <row r="1025" spans="11:12" x14ac:dyDescent="0.25">
      <c r="K1025" s="1"/>
      <c r="L1025" s="1"/>
    </row>
    <row r="1026" spans="11:12" x14ac:dyDescent="0.25">
      <c r="K1026" s="1"/>
      <c r="L1026" s="1"/>
    </row>
    <row r="1027" spans="11:12" x14ac:dyDescent="0.25">
      <c r="K1027" s="1"/>
      <c r="L1027" s="1"/>
    </row>
    <row r="1028" spans="11:12" x14ac:dyDescent="0.25">
      <c r="K1028" s="1"/>
      <c r="L1028" s="1"/>
    </row>
    <row r="1029" spans="11:12" x14ac:dyDescent="0.25">
      <c r="K1029" s="1"/>
      <c r="L1029" s="1"/>
    </row>
    <row r="1030" spans="11:12" x14ac:dyDescent="0.25">
      <c r="K1030" s="1"/>
      <c r="L1030" s="1"/>
    </row>
    <row r="1031" spans="11:12" x14ac:dyDescent="0.25">
      <c r="K1031" s="1"/>
      <c r="L1031" s="1"/>
    </row>
    <row r="1032" spans="11:12" x14ac:dyDescent="0.25">
      <c r="K1032" s="1"/>
      <c r="L1032" s="1"/>
    </row>
    <row r="1033" spans="11:12" x14ac:dyDescent="0.25">
      <c r="K1033" s="1"/>
      <c r="L1033" s="1"/>
    </row>
    <row r="1034" spans="11:12" x14ac:dyDescent="0.25">
      <c r="K1034" s="1"/>
      <c r="L1034" s="1"/>
    </row>
    <row r="1035" spans="11:12" x14ac:dyDescent="0.25">
      <c r="K1035" s="1"/>
      <c r="L1035" s="1"/>
    </row>
    <row r="1036" spans="11:12" x14ac:dyDescent="0.25">
      <c r="K1036" s="1"/>
      <c r="L1036" s="1"/>
    </row>
    <row r="1037" spans="11:12" x14ac:dyDescent="0.25">
      <c r="K1037" s="1"/>
      <c r="L1037" s="1"/>
    </row>
    <row r="1038" spans="11:12" x14ac:dyDescent="0.25">
      <c r="K1038" s="1"/>
      <c r="L1038" s="1"/>
    </row>
    <row r="1039" spans="11:12" x14ac:dyDescent="0.25">
      <c r="K1039" s="1"/>
      <c r="L1039" s="1"/>
    </row>
    <row r="1040" spans="11:12" x14ac:dyDescent="0.25">
      <c r="K1040" s="1"/>
      <c r="L1040" s="1"/>
    </row>
    <row r="1041" spans="11:12" x14ac:dyDescent="0.25">
      <c r="K1041" s="1"/>
      <c r="L1041" s="1"/>
    </row>
    <row r="1042" spans="11:12" x14ac:dyDescent="0.25">
      <c r="K1042" s="1"/>
      <c r="L1042" s="1"/>
    </row>
    <row r="1043" spans="11:12" x14ac:dyDescent="0.25">
      <c r="K1043" s="1"/>
      <c r="L1043" s="1"/>
    </row>
    <row r="1044" spans="11:12" x14ac:dyDescent="0.25">
      <c r="K1044" s="1"/>
      <c r="L1044" s="1"/>
    </row>
    <row r="1045" spans="11:12" x14ac:dyDescent="0.25">
      <c r="K1045" s="1"/>
      <c r="L1045" s="1"/>
    </row>
    <row r="1046" spans="11:12" x14ac:dyDescent="0.25">
      <c r="K1046" s="1"/>
      <c r="L1046" s="1"/>
    </row>
    <row r="1047" spans="11:12" x14ac:dyDescent="0.25">
      <c r="K1047" s="1"/>
      <c r="L1047" s="1"/>
    </row>
    <row r="1048" spans="11:12" x14ac:dyDescent="0.25">
      <c r="K1048" s="1"/>
      <c r="L1048" s="1"/>
    </row>
    <row r="1049" spans="11:12" x14ac:dyDescent="0.25">
      <c r="K1049" s="1"/>
      <c r="L1049" s="1"/>
    </row>
    <row r="1050" spans="11:12" x14ac:dyDescent="0.25">
      <c r="K1050" s="1"/>
      <c r="L1050" s="1"/>
    </row>
    <row r="1051" spans="11:12" x14ac:dyDescent="0.25">
      <c r="K1051" s="1"/>
      <c r="L1051" s="1"/>
    </row>
    <row r="1052" spans="11:12" x14ac:dyDescent="0.25">
      <c r="K1052" s="1"/>
      <c r="L1052" s="1"/>
    </row>
    <row r="1053" spans="11:12" x14ac:dyDescent="0.25">
      <c r="K1053" s="1"/>
      <c r="L1053" s="1"/>
    </row>
    <row r="1054" spans="11:12" x14ac:dyDescent="0.25">
      <c r="K1054" s="1"/>
      <c r="L1054" s="1"/>
    </row>
    <row r="1055" spans="11:12" x14ac:dyDescent="0.25">
      <c r="K1055" s="1"/>
      <c r="L1055" s="1"/>
    </row>
    <row r="1056" spans="11:12" x14ac:dyDescent="0.25">
      <c r="K1056" s="1"/>
      <c r="L1056" s="1"/>
    </row>
    <row r="1057" spans="11:12" x14ac:dyDescent="0.25">
      <c r="K1057" s="1"/>
      <c r="L1057" s="1"/>
    </row>
    <row r="1058" spans="11:12" x14ac:dyDescent="0.25">
      <c r="K1058" s="1"/>
      <c r="L1058" s="1"/>
    </row>
    <row r="1059" spans="11:12" x14ac:dyDescent="0.25">
      <c r="K1059" s="1"/>
      <c r="L1059" s="1"/>
    </row>
    <row r="1060" spans="11:12" x14ac:dyDescent="0.25">
      <c r="K1060" s="1"/>
      <c r="L1060" s="1"/>
    </row>
    <row r="1061" spans="11:12" x14ac:dyDescent="0.25">
      <c r="K1061" s="1"/>
      <c r="L1061" s="1"/>
    </row>
    <row r="1062" spans="11:12" x14ac:dyDescent="0.25">
      <c r="K1062" s="1"/>
      <c r="L1062" s="1"/>
    </row>
    <row r="1063" spans="11:12" x14ac:dyDescent="0.25">
      <c r="K1063" s="1"/>
      <c r="L1063" s="1"/>
    </row>
    <row r="1064" spans="11:12" x14ac:dyDescent="0.25">
      <c r="K1064" s="1"/>
      <c r="L1064" s="1"/>
    </row>
    <row r="1065" spans="11:12" x14ac:dyDescent="0.25">
      <c r="K1065" s="1"/>
      <c r="L1065" s="1"/>
    </row>
    <row r="1066" spans="11:12" x14ac:dyDescent="0.25">
      <c r="K1066" s="1"/>
      <c r="L1066" s="1"/>
    </row>
    <row r="1067" spans="11:12" x14ac:dyDescent="0.25">
      <c r="K1067" s="1"/>
      <c r="L1067" s="1"/>
    </row>
    <row r="1068" spans="11:12" x14ac:dyDescent="0.25">
      <c r="K1068" s="1"/>
      <c r="L1068" s="1"/>
    </row>
    <row r="1069" spans="11:12" x14ac:dyDescent="0.25">
      <c r="K1069" s="1"/>
      <c r="L1069" s="1"/>
    </row>
    <row r="1070" spans="11:12" x14ac:dyDescent="0.25">
      <c r="K1070" s="1"/>
      <c r="L1070" s="1"/>
    </row>
    <row r="1071" spans="11:12" x14ac:dyDescent="0.25">
      <c r="K1071" s="1"/>
      <c r="L1071" s="1"/>
    </row>
    <row r="1072" spans="11:12" x14ac:dyDescent="0.25">
      <c r="K1072" s="1"/>
      <c r="L1072" s="1"/>
    </row>
    <row r="1073" spans="11:12" x14ac:dyDescent="0.25">
      <c r="K1073" s="1"/>
      <c r="L1073" s="1"/>
    </row>
    <row r="1074" spans="11:12" x14ac:dyDescent="0.25">
      <c r="K1074" s="1"/>
      <c r="L1074" s="1"/>
    </row>
    <row r="1075" spans="11:12" x14ac:dyDescent="0.25">
      <c r="K1075" s="1"/>
      <c r="L1075" s="1"/>
    </row>
    <row r="1076" spans="11:12" x14ac:dyDescent="0.25">
      <c r="K1076" s="1"/>
      <c r="L1076" s="1"/>
    </row>
    <row r="1077" spans="11:12" x14ac:dyDescent="0.25">
      <c r="K1077" s="1"/>
      <c r="L1077" s="1"/>
    </row>
    <row r="1078" spans="11:12" x14ac:dyDescent="0.25">
      <c r="K1078" s="1"/>
      <c r="L1078" s="1"/>
    </row>
    <row r="1079" spans="11:12" x14ac:dyDescent="0.25">
      <c r="K1079" s="1"/>
      <c r="L1079" s="1"/>
    </row>
    <row r="1080" spans="11:12" x14ac:dyDescent="0.25">
      <c r="K1080" s="1"/>
      <c r="L1080" s="1"/>
    </row>
    <row r="1081" spans="11:12" x14ac:dyDescent="0.25">
      <c r="K1081" s="1"/>
      <c r="L1081" s="1"/>
    </row>
    <row r="1082" spans="11:12" x14ac:dyDescent="0.25">
      <c r="K1082" s="1"/>
      <c r="L1082" s="1"/>
    </row>
    <row r="1083" spans="11:12" x14ac:dyDescent="0.25">
      <c r="K1083" s="1"/>
      <c r="L1083" s="1"/>
    </row>
    <row r="1084" spans="11:12" x14ac:dyDescent="0.25">
      <c r="K1084" s="1"/>
      <c r="L1084" s="1"/>
    </row>
    <row r="1085" spans="11:12" x14ac:dyDescent="0.25">
      <c r="K1085" s="1"/>
      <c r="L1085" s="1"/>
    </row>
    <row r="1086" spans="11:12" x14ac:dyDescent="0.25">
      <c r="K1086" s="1"/>
      <c r="L1086" s="1"/>
    </row>
    <row r="1087" spans="11:12" x14ac:dyDescent="0.25">
      <c r="K1087" s="1"/>
      <c r="L1087" s="1"/>
    </row>
    <row r="1088" spans="11:12" x14ac:dyDescent="0.25">
      <c r="K1088" s="1"/>
      <c r="L1088" s="1"/>
    </row>
    <row r="1089" spans="11:12" x14ac:dyDescent="0.25">
      <c r="K1089" s="1"/>
      <c r="L1089" s="1"/>
    </row>
    <row r="1090" spans="11:12" x14ac:dyDescent="0.25">
      <c r="K1090" s="1"/>
      <c r="L1090" s="1"/>
    </row>
    <row r="1091" spans="11:12" x14ac:dyDescent="0.25">
      <c r="K1091" s="1"/>
      <c r="L1091" s="1"/>
    </row>
    <row r="1092" spans="11:12" x14ac:dyDescent="0.25">
      <c r="K1092" s="1"/>
      <c r="L1092" s="1"/>
    </row>
    <row r="1093" spans="11:12" x14ac:dyDescent="0.25">
      <c r="K1093" s="1"/>
      <c r="L1093" s="1"/>
    </row>
    <row r="1094" spans="11:12" x14ac:dyDescent="0.25">
      <c r="K1094" s="1"/>
      <c r="L1094" s="1"/>
    </row>
    <row r="1095" spans="11:12" x14ac:dyDescent="0.25">
      <c r="K1095" s="1"/>
      <c r="L1095" s="1"/>
    </row>
    <row r="1096" spans="11:12" x14ac:dyDescent="0.25">
      <c r="K1096" s="1"/>
      <c r="L1096" s="1"/>
    </row>
    <row r="1097" spans="11:12" x14ac:dyDescent="0.25">
      <c r="K1097" s="1"/>
      <c r="L1097" s="1"/>
    </row>
    <row r="1098" spans="11:12" x14ac:dyDescent="0.25">
      <c r="K1098" s="1"/>
      <c r="L1098" s="1"/>
    </row>
    <row r="1099" spans="11:12" x14ac:dyDescent="0.25">
      <c r="K1099" s="1"/>
      <c r="L1099" s="1"/>
    </row>
    <row r="1100" spans="11:12" x14ac:dyDescent="0.25">
      <c r="K1100" s="1"/>
      <c r="L1100" s="1"/>
    </row>
    <row r="1101" spans="11:12" x14ac:dyDescent="0.25">
      <c r="K1101" s="1"/>
      <c r="L1101" s="1"/>
    </row>
    <row r="1102" spans="11:12" x14ac:dyDescent="0.25">
      <c r="K1102" s="1"/>
      <c r="L1102" s="1"/>
    </row>
    <row r="1103" spans="11:12" x14ac:dyDescent="0.25">
      <c r="K1103" s="1"/>
      <c r="L1103" s="1"/>
    </row>
    <row r="1104" spans="11:12" x14ac:dyDescent="0.25">
      <c r="K1104" s="1"/>
      <c r="L1104" s="1"/>
    </row>
    <row r="1105" spans="11:12" x14ac:dyDescent="0.25">
      <c r="K1105" s="1"/>
      <c r="L1105" s="1"/>
    </row>
    <row r="1106" spans="11:12" x14ac:dyDescent="0.25">
      <c r="K1106" s="1"/>
      <c r="L1106" s="1"/>
    </row>
    <row r="1107" spans="11:12" x14ac:dyDescent="0.25">
      <c r="K1107" s="1"/>
      <c r="L1107" s="1"/>
    </row>
    <row r="1108" spans="11:12" x14ac:dyDescent="0.25">
      <c r="K1108" s="1"/>
      <c r="L1108" s="1"/>
    </row>
    <row r="1109" spans="11:12" x14ac:dyDescent="0.25">
      <c r="K1109" s="1"/>
      <c r="L1109" s="1"/>
    </row>
    <row r="1110" spans="11:12" x14ac:dyDescent="0.25">
      <c r="K1110" s="1"/>
      <c r="L1110" s="1"/>
    </row>
    <row r="1111" spans="11:12" x14ac:dyDescent="0.25">
      <c r="K1111" s="1"/>
      <c r="L1111" s="1"/>
    </row>
    <row r="1112" spans="11:12" x14ac:dyDescent="0.25">
      <c r="K1112" s="1"/>
      <c r="L1112" s="1"/>
    </row>
    <row r="1113" spans="11:12" x14ac:dyDescent="0.25">
      <c r="K1113" s="1"/>
      <c r="L1113" s="1"/>
    </row>
    <row r="1114" spans="11:12" x14ac:dyDescent="0.25">
      <c r="K1114" s="1"/>
      <c r="L1114" s="1"/>
    </row>
    <row r="1115" spans="11:12" x14ac:dyDescent="0.25">
      <c r="K1115" s="1"/>
      <c r="L1115" s="1"/>
    </row>
    <row r="1116" spans="11:12" x14ac:dyDescent="0.25">
      <c r="K1116" s="1"/>
      <c r="L1116" s="1"/>
    </row>
    <row r="1117" spans="11:12" x14ac:dyDescent="0.25">
      <c r="K1117" s="1"/>
      <c r="L1117" s="1"/>
    </row>
    <row r="1118" spans="11:12" x14ac:dyDescent="0.25">
      <c r="K1118" s="1"/>
      <c r="L1118" s="1"/>
    </row>
    <row r="1119" spans="11:12" x14ac:dyDescent="0.25">
      <c r="K1119" s="1"/>
      <c r="L1119" s="1"/>
    </row>
    <row r="1120" spans="11:12" x14ac:dyDescent="0.25">
      <c r="K1120" s="1"/>
      <c r="L1120" s="1"/>
    </row>
    <row r="1121" spans="11:12" x14ac:dyDescent="0.25">
      <c r="K1121" s="1"/>
      <c r="L1121" s="1"/>
    </row>
    <row r="1122" spans="11:12" x14ac:dyDescent="0.25">
      <c r="K1122" s="1"/>
      <c r="L1122" s="1"/>
    </row>
    <row r="1123" spans="11:12" x14ac:dyDescent="0.25">
      <c r="K1123" s="1"/>
      <c r="L1123" s="1"/>
    </row>
    <row r="1124" spans="11:12" x14ac:dyDescent="0.25">
      <c r="K1124" s="1"/>
      <c r="L1124" s="1"/>
    </row>
    <row r="1125" spans="11:12" x14ac:dyDescent="0.25">
      <c r="K1125" s="1"/>
      <c r="L1125" s="1"/>
    </row>
    <row r="1126" spans="11:12" x14ac:dyDescent="0.25">
      <c r="K1126" s="1"/>
      <c r="L1126" s="1"/>
    </row>
    <row r="1127" spans="11:12" x14ac:dyDescent="0.25">
      <c r="K1127" s="1"/>
      <c r="L1127" s="1"/>
    </row>
    <row r="1128" spans="11:12" x14ac:dyDescent="0.25">
      <c r="K1128" s="1"/>
      <c r="L1128" s="1"/>
    </row>
    <row r="1129" spans="11:12" x14ac:dyDescent="0.25">
      <c r="K1129" s="1"/>
      <c r="L1129" s="1"/>
    </row>
    <row r="1130" spans="11:12" x14ac:dyDescent="0.25">
      <c r="K1130" s="1"/>
      <c r="L1130" s="1"/>
    </row>
    <row r="1131" spans="11:12" x14ac:dyDescent="0.25">
      <c r="K1131" s="1"/>
      <c r="L1131" s="1"/>
    </row>
    <row r="1132" spans="11:12" x14ac:dyDescent="0.25">
      <c r="K1132" s="1"/>
      <c r="L1132" s="1"/>
    </row>
    <row r="1133" spans="11:12" x14ac:dyDescent="0.25">
      <c r="K1133" s="1"/>
      <c r="L1133" s="1"/>
    </row>
    <row r="1134" spans="11:12" x14ac:dyDescent="0.25">
      <c r="K1134" s="1"/>
      <c r="L1134" s="1"/>
    </row>
    <row r="1135" spans="11:12" x14ac:dyDescent="0.25">
      <c r="K1135" s="1"/>
      <c r="L1135" s="1"/>
    </row>
    <row r="1136" spans="11:12" x14ac:dyDescent="0.25">
      <c r="K1136" s="1"/>
      <c r="L1136" s="1"/>
    </row>
    <row r="1137" spans="11:12" x14ac:dyDescent="0.25">
      <c r="K1137" s="1"/>
      <c r="L1137" s="1"/>
    </row>
    <row r="1138" spans="11:12" x14ac:dyDescent="0.25">
      <c r="K1138" s="1"/>
      <c r="L1138" s="1"/>
    </row>
    <row r="1139" spans="11:12" x14ac:dyDescent="0.25">
      <c r="K1139" s="1"/>
      <c r="L1139" s="1"/>
    </row>
    <row r="1140" spans="11:12" x14ac:dyDescent="0.25">
      <c r="K1140" s="1"/>
      <c r="L1140" s="1"/>
    </row>
    <row r="1141" spans="11:12" x14ac:dyDescent="0.25">
      <c r="K1141" s="1"/>
      <c r="L1141" s="1"/>
    </row>
    <row r="1142" spans="11:12" x14ac:dyDescent="0.25">
      <c r="K1142" s="1"/>
      <c r="L1142" s="1"/>
    </row>
    <row r="1143" spans="11:12" x14ac:dyDescent="0.25">
      <c r="K1143" s="1"/>
      <c r="L1143" s="1"/>
    </row>
    <row r="1144" spans="11:12" x14ac:dyDescent="0.25">
      <c r="K1144" s="1"/>
      <c r="L1144" s="1"/>
    </row>
    <row r="1145" spans="11:12" x14ac:dyDescent="0.25">
      <c r="K1145" s="1"/>
      <c r="L1145" s="1"/>
    </row>
    <row r="1146" spans="11:12" x14ac:dyDescent="0.25">
      <c r="K1146" s="1"/>
      <c r="L1146" s="1"/>
    </row>
    <row r="1147" spans="11:12" x14ac:dyDescent="0.25">
      <c r="K1147" s="1"/>
      <c r="L1147" s="1"/>
    </row>
    <row r="1148" spans="11:12" x14ac:dyDescent="0.25">
      <c r="K1148" s="1"/>
      <c r="L1148" s="1"/>
    </row>
    <row r="1149" spans="11:12" x14ac:dyDescent="0.25">
      <c r="K1149" s="1"/>
      <c r="L1149" s="1"/>
    </row>
    <row r="1150" spans="11:12" x14ac:dyDescent="0.25">
      <c r="K1150" s="1"/>
      <c r="L1150" s="1"/>
    </row>
    <row r="1151" spans="11:12" x14ac:dyDescent="0.25">
      <c r="K1151" s="1"/>
      <c r="L1151" s="1"/>
    </row>
    <row r="1152" spans="11:12" x14ac:dyDescent="0.25">
      <c r="K1152" s="1"/>
      <c r="L1152" s="1"/>
    </row>
    <row r="1153" spans="11:12" x14ac:dyDescent="0.25">
      <c r="K1153" s="1"/>
      <c r="L1153" s="1"/>
    </row>
    <row r="1154" spans="11:12" x14ac:dyDescent="0.25">
      <c r="K1154" s="1"/>
      <c r="L1154" s="1"/>
    </row>
    <row r="1155" spans="11:12" x14ac:dyDescent="0.25">
      <c r="K1155" s="1"/>
      <c r="L1155" s="1"/>
    </row>
    <row r="1156" spans="11:12" x14ac:dyDescent="0.25">
      <c r="K1156" s="1"/>
      <c r="L1156" s="1"/>
    </row>
    <row r="1157" spans="11:12" x14ac:dyDescent="0.25">
      <c r="K1157" s="1"/>
      <c r="L1157" s="1"/>
    </row>
    <row r="1158" spans="11:12" x14ac:dyDescent="0.25">
      <c r="K1158" s="1"/>
      <c r="L1158" s="1"/>
    </row>
    <row r="1159" spans="11:12" x14ac:dyDescent="0.25">
      <c r="K1159" s="1"/>
      <c r="L1159" s="1"/>
    </row>
    <row r="1160" spans="11:12" x14ac:dyDescent="0.25">
      <c r="K1160" s="1"/>
      <c r="L1160" s="1"/>
    </row>
    <row r="1161" spans="11:12" x14ac:dyDescent="0.25">
      <c r="K1161" s="1"/>
      <c r="L1161" s="1"/>
    </row>
    <row r="1162" spans="11:12" x14ac:dyDescent="0.25">
      <c r="K1162" s="1"/>
      <c r="L1162" s="1"/>
    </row>
    <row r="1163" spans="11:12" x14ac:dyDescent="0.25">
      <c r="K1163" s="1"/>
      <c r="L1163" s="1"/>
    </row>
    <row r="1164" spans="11:12" x14ac:dyDescent="0.25">
      <c r="K1164" s="1"/>
      <c r="L1164" s="1"/>
    </row>
    <row r="1165" spans="11:12" x14ac:dyDescent="0.25">
      <c r="K1165" s="1"/>
      <c r="L1165" s="1"/>
    </row>
    <row r="1166" spans="11:12" x14ac:dyDescent="0.25">
      <c r="K1166" s="1"/>
      <c r="L1166" s="1"/>
    </row>
    <row r="1167" spans="11:12" x14ac:dyDescent="0.25">
      <c r="K1167" s="1"/>
      <c r="L1167" s="1"/>
    </row>
    <row r="1168" spans="11:12" x14ac:dyDescent="0.25">
      <c r="K1168" s="1"/>
      <c r="L1168" s="1"/>
    </row>
    <row r="1169" spans="11:12" x14ac:dyDescent="0.25">
      <c r="K1169" s="1"/>
      <c r="L1169" s="1"/>
    </row>
    <row r="1170" spans="11:12" x14ac:dyDescent="0.25">
      <c r="K1170" s="1"/>
      <c r="L1170" s="1"/>
    </row>
    <row r="1171" spans="11:12" x14ac:dyDescent="0.25">
      <c r="K1171" s="1"/>
      <c r="L1171" s="1"/>
    </row>
    <row r="1172" spans="11:12" x14ac:dyDescent="0.25">
      <c r="K1172" s="1"/>
      <c r="L1172" s="1"/>
    </row>
    <row r="1173" spans="11:12" x14ac:dyDescent="0.25">
      <c r="K1173" s="1"/>
      <c r="L1173" s="1"/>
    </row>
    <row r="1174" spans="11:12" x14ac:dyDescent="0.25">
      <c r="K1174" s="1"/>
      <c r="L1174" s="1"/>
    </row>
    <row r="1175" spans="11:12" x14ac:dyDescent="0.25">
      <c r="K1175" s="1"/>
      <c r="L1175" s="1"/>
    </row>
    <row r="1176" spans="11:12" x14ac:dyDescent="0.25">
      <c r="K1176" s="1"/>
      <c r="L1176" s="1"/>
    </row>
    <row r="1177" spans="11:12" x14ac:dyDescent="0.25">
      <c r="K1177" s="1"/>
      <c r="L1177" s="1"/>
    </row>
    <row r="1178" spans="11:12" x14ac:dyDescent="0.25">
      <c r="K1178" s="1"/>
      <c r="L1178" s="1"/>
    </row>
    <row r="1179" spans="11:12" x14ac:dyDescent="0.25">
      <c r="K1179" s="1"/>
      <c r="L1179" s="1"/>
    </row>
    <row r="1180" spans="11:12" x14ac:dyDescent="0.25">
      <c r="K1180" s="1"/>
      <c r="L1180" s="1"/>
    </row>
    <row r="1181" spans="11:12" x14ac:dyDescent="0.25">
      <c r="K1181" s="1"/>
      <c r="L1181" s="1"/>
    </row>
    <row r="1182" spans="11:12" x14ac:dyDescent="0.25">
      <c r="K1182" s="1"/>
      <c r="L1182" s="1"/>
    </row>
    <row r="1183" spans="11:12" x14ac:dyDescent="0.25">
      <c r="K1183" s="1"/>
      <c r="L1183" s="1"/>
    </row>
    <row r="1184" spans="11:12" x14ac:dyDescent="0.25">
      <c r="K1184" s="1"/>
      <c r="L1184" s="1"/>
    </row>
    <row r="1185" spans="11:12" x14ac:dyDescent="0.25">
      <c r="K1185" s="1"/>
      <c r="L1185" s="1"/>
    </row>
    <row r="1186" spans="11:12" x14ac:dyDescent="0.25">
      <c r="K1186" s="1"/>
      <c r="L1186" s="1"/>
    </row>
    <row r="1187" spans="11:12" x14ac:dyDescent="0.25">
      <c r="K1187" s="1"/>
      <c r="L1187" s="1"/>
    </row>
    <row r="1188" spans="11:12" x14ac:dyDescent="0.25">
      <c r="K1188" s="1"/>
      <c r="L1188" s="1"/>
    </row>
    <row r="1189" spans="11:12" x14ac:dyDescent="0.25">
      <c r="K1189" s="1"/>
      <c r="L1189" s="1"/>
    </row>
    <row r="1190" spans="11:12" x14ac:dyDescent="0.25">
      <c r="K1190" s="1"/>
      <c r="L1190" s="1"/>
    </row>
    <row r="1191" spans="11:12" x14ac:dyDescent="0.25">
      <c r="K1191" s="1"/>
      <c r="L1191" s="1"/>
    </row>
    <row r="1192" spans="11:12" x14ac:dyDescent="0.25">
      <c r="K1192" s="1"/>
      <c r="L1192" s="1"/>
    </row>
    <row r="1193" spans="11:12" x14ac:dyDescent="0.25">
      <c r="K1193" s="1"/>
      <c r="L1193" s="1"/>
    </row>
    <row r="1194" spans="11:12" x14ac:dyDescent="0.25">
      <c r="K1194" s="1"/>
      <c r="L1194" s="1"/>
    </row>
    <row r="1195" spans="11:12" x14ac:dyDescent="0.25">
      <c r="K1195" s="1"/>
      <c r="L1195" s="1"/>
    </row>
    <row r="1196" spans="11:12" x14ac:dyDescent="0.25">
      <c r="K1196" s="1"/>
      <c r="L1196" s="1"/>
    </row>
    <row r="1197" spans="11:12" x14ac:dyDescent="0.25">
      <c r="K1197" s="1"/>
      <c r="L1197" s="1"/>
    </row>
    <row r="1198" spans="11:12" x14ac:dyDescent="0.25">
      <c r="K1198" s="1"/>
      <c r="L1198" s="1"/>
    </row>
    <row r="1199" spans="11:12" x14ac:dyDescent="0.25">
      <c r="K1199" s="1"/>
      <c r="L1199" s="1"/>
    </row>
    <row r="1200" spans="11:12" x14ac:dyDescent="0.25">
      <c r="K1200" s="1"/>
      <c r="L1200" s="1"/>
    </row>
    <row r="1201" spans="11:12" x14ac:dyDescent="0.25">
      <c r="K1201" s="1"/>
      <c r="L1201" s="1"/>
    </row>
    <row r="1202" spans="11:12" x14ac:dyDescent="0.25">
      <c r="K1202" s="1"/>
      <c r="L1202" s="1"/>
    </row>
    <row r="1203" spans="11:12" x14ac:dyDescent="0.25">
      <c r="K1203" s="1"/>
      <c r="L1203" s="1"/>
    </row>
    <row r="1204" spans="11:12" x14ac:dyDescent="0.25">
      <c r="K1204" s="1"/>
      <c r="L1204" s="1"/>
    </row>
    <row r="1205" spans="11:12" x14ac:dyDescent="0.25">
      <c r="K1205" s="1"/>
      <c r="L1205" s="1"/>
    </row>
    <row r="1206" spans="11:12" x14ac:dyDescent="0.25">
      <c r="K1206" s="1"/>
      <c r="L1206" s="1"/>
    </row>
    <row r="1207" spans="11:12" x14ac:dyDescent="0.25">
      <c r="K1207" s="1"/>
      <c r="L1207" s="1"/>
    </row>
    <row r="1208" spans="11:12" x14ac:dyDescent="0.25">
      <c r="K1208" s="1"/>
      <c r="L1208" s="1"/>
    </row>
    <row r="1209" spans="11:12" x14ac:dyDescent="0.25">
      <c r="K1209" s="1"/>
      <c r="L1209" s="1"/>
    </row>
    <row r="1210" spans="11:12" x14ac:dyDescent="0.25">
      <c r="K1210" s="1"/>
      <c r="L1210" s="1"/>
    </row>
    <row r="1211" spans="11:12" x14ac:dyDescent="0.25">
      <c r="K1211" s="1"/>
      <c r="L1211" s="1"/>
    </row>
    <row r="1212" spans="11:12" x14ac:dyDescent="0.25">
      <c r="K1212" s="1"/>
      <c r="L1212" s="1"/>
    </row>
    <row r="1213" spans="11:12" x14ac:dyDescent="0.25">
      <c r="K1213" s="1"/>
      <c r="L1213" s="1"/>
    </row>
    <row r="1214" spans="11:12" x14ac:dyDescent="0.25">
      <c r="K1214" s="1"/>
      <c r="L1214" s="1"/>
    </row>
    <row r="1215" spans="11:12" x14ac:dyDescent="0.25">
      <c r="K1215" s="1"/>
      <c r="L1215" s="1"/>
    </row>
    <row r="1216" spans="11:12" x14ac:dyDescent="0.25">
      <c r="K1216" s="1"/>
      <c r="L1216" s="1"/>
    </row>
    <row r="1217" spans="11:12" x14ac:dyDescent="0.25">
      <c r="K1217" s="1"/>
      <c r="L1217" s="1"/>
    </row>
    <row r="1218" spans="11:12" x14ac:dyDescent="0.25">
      <c r="K1218" s="1"/>
      <c r="L1218" s="1"/>
    </row>
    <row r="1219" spans="11:12" x14ac:dyDescent="0.25">
      <c r="K1219" s="1"/>
      <c r="L1219" s="1"/>
    </row>
    <row r="1220" spans="11:12" x14ac:dyDescent="0.25">
      <c r="K1220" s="1"/>
      <c r="L1220" s="1"/>
    </row>
    <row r="1221" spans="11:12" x14ac:dyDescent="0.25">
      <c r="K1221" s="1"/>
      <c r="L1221" s="1"/>
    </row>
    <row r="1222" spans="11:12" x14ac:dyDescent="0.25">
      <c r="K1222" s="1"/>
      <c r="L1222" s="1"/>
    </row>
    <row r="1223" spans="11:12" x14ac:dyDescent="0.25">
      <c r="K1223" s="1"/>
      <c r="L1223" s="1"/>
    </row>
    <row r="1224" spans="11:12" x14ac:dyDescent="0.25">
      <c r="K1224" s="1"/>
      <c r="L1224" s="1"/>
    </row>
    <row r="1225" spans="11:12" x14ac:dyDescent="0.25">
      <c r="K1225" s="1"/>
      <c r="L1225" s="1"/>
    </row>
    <row r="1226" spans="11:12" x14ac:dyDescent="0.25">
      <c r="K1226" s="1"/>
      <c r="L1226" s="1"/>
    </row>
    <row r="1227" spans="11:12" x14ac:dyDescent="0.25">
      <c r="K1227" s="1"/>
      <c r="L1227" s="1"/>
    </row>
    <row r="1228" spans="11:12" x14ac:dyDescent="0.25">
      <c r="K1228" s="1"/>
      <c r="L1228" s="1"/>
    </row>
    <row r="1229" spans="11:12" x14ac:dyDescent="0.25">
      <c r="K1229" s="1"/>
      <c r="L1229" s="1"/>
    </row>
    <row r="1230" spans="11:12" x14ac:dyDescent="0.25">
      <c r="K1230" s="1"/>
      <c r="L1230" s="1"/>
    </row>
    <row r="1231" spans="11:12" x14ac:dyDescent="0.25">
      <c r="K1231" s="1"/>
      <c r="L1231" s="1"/>
    </row>
    <row r="1232" spans="11:12" x14ac:dyDescent="0.25">
      <c r="K1232" s="1"/>
      <c r="L1232" s="1"/>
    </row>
    <row r="1233" spans="11:12" x14ac:dyDescent="0.25">
      <c r="K1233" s="1"/>
      <c r="L1233" s="1"/>
    </row>
    <row r="1234" spans="11:12" x14ac:dyDescent="0.25">
      <c r="K1234" s="1"/>
      <c r="L1234" s="1"/>
    </row>
    <row r="1235" spans="11:12" x14ac:dyDescent="0.25">
      <c r="K1235" s="1"/>
      <c r="L1235" s="1"/>
    </row>
    <row r="1236" spans="11:12" x14ac:dyDescent="0.25">
      <c r="K1236" s="1"/>
      <c r="L1236" s="1"/>
    </row>
    <row r="1237" spans="11:12" x14ac:dyDescent="0.25">
      <c r="K1237" s="1"/>
      <c r="L1237" s="1"/>
    </row>
    <row r="1238" spans="11:12" x14ac:dyDescent="0.25">
      <c r="K1238" s="1"/>
      <c r="L1238" s="1"/>
    </row>
    <row r="1239" spans="11:12" x14ac:dyDescent="0.25">
      <c r="K1239" s="1"/>
      <c r="L1239" s="1"/>
    </row>
    <row r="1240" spans="11:12" x14ac:dyDescent="0.25">
      <c r="K1240" s="1"/>
      <c r="L1240" s="1"/>
    </row>
    <row r="1241" spans="11:12" x14ac:dyDescent="0.25">
      <c r="K1241" s="1"/>
      <c r="L1241" s="1"/>
    </row>
    <row r="1242" spans="11:12" x14ac:dyDescent="0.25">
      <c r="K1242" s="1"/>
      <c r="L1242" s="1"/>
    </row>
    <row r="1243" spans="11:12" x14ac:dyDescent="0.25">
      <c r="K1243" s="1"/>
      <c r="L1243" s="1"/>
    </row>
    <row r="1244" spans="11:12" x14ac:dyDescent="0.25">
      <c r="K1244" s="1"/>
      <c r="L1244" s="1"/>
    </row>
    <row r="1245" spans="11:12" x14ac:dyDescent="0.25">
      <c r="K1245" s="1"/>
      <c r="L1245" s="1"/>
    </row>
    <row r="1246" spans="11:12" x14ac:dyDescent="0.25">
      <c r="K1246" s="1"/>
      <c r="L1246" s="1"/>
    </row>
    <row r="1247" spans="11:12" x14ac:dyDescent="0.25">
      <c r="K1247" s="1"/>
      <c r="L1247" s="1"/>
    </row>
    <row r="1248" spans="11:12" x14ac:dyDescent="0.25">
      <c r="K1248" s="1"/>
      <c r="L1248" s="1"/>
    </row>
    <row r="1249" spans="11:12" x14ac:dyDescent="0.25">
      <c r="K1249" s="1"/>
      <c r="L1249" s="1"/>
    </row>
    <row r="1250" spans="11:12" x14ac:dyDescent="0.25">
      <c r="K1250" s="1"/>
      <c r="L1250" s="1"/>
    </row>
    <row r="1251" spans="11:12" x14ac:dyDescent="0.25">
      <c r="K1251" s="1"/>
      <c r="L1251" s="1"/>
    </row>
    <row r="1252" spans="11:12" x14ac:dyDescent="0.25">
      <c r="K1252" s="1"/>
      <c r="L1252" s="1"/>
    </row>
    <row r="1253" spans="11:12" x14ac:dyDescent="0.25">
      <c r="K1253" s="1"/>
      <c r="L1253" s="1"/>
    </row>
    <row r="1254" spans="11:12" x14ac:dyDescent="0.25">
      <c r="K1254" s="1"/>
      <c r="L1254" s="1"/>
    </row>
    <row r="1255" spans="11:12" x14ac:dyDescent="0.25">
      <c r="K1255" s="1"/>
      <c r="L1255" s="1"/>
    </row>
    <row r="1256" spans="11:12" x14ac:dyDescent="0.25">
      <c r="K1256" s="1"/>
      <c r="L1256" s="1"/>
    </row>
    <row r="1257" spans="11:12" x14ac:dyDescent="0.25">
      <c r="K1257" s="1"/>
      <c r="L1257" s="1"/>
    </row>
    <row r="1258" spans="11:12" x14ac:dyDescent="0.25">
      <c r="K1258" s="1"/>
      <c r="L1258" s="1"/>
    </row>
    <row r="1259" spans="11:12" x14ac:dyDescent="0.25">
      <c r="K1259" s="1"/>
      <c r="L1259" s="1"/>
    </row>
    <row r="1260" spans="11:12" x14ac:dyDescent="0.25">
      <c r="K1260" s="1"/>
      <c r="L1260" s="1"/>
    </row>
    <row r="1261" spans="11:12" x14ac:dyDescent="0.25">
      <c r="K1261" s="1"/>
      <c r="L1261" s="1"/>
    </row>
    <row r="1262" spans="11:12" x14ac:dyDescent="0.25">
      <c r="K1262" s="1"/>
      <c r="L1262" s="1"/>
    </row>
    <row r="1263" spans="11:12" x14ac:dyDescent="0.25">
      <c r="K1263" s="1"/>
      <c r="L1263" s="1"/>
    </row>
    <row r="1264" spans="11:12" x14ac:dyDescent="0.25">
      <c r="K1264" s="1"/>
      <c r="L1264" s="1"/>
    </row>
    <row r="1265" spans="11:12" x14ac:dyDescent="0.25">
      <c r="K1265" s="1"/>
      <c r="L1265" s="1"/>
    </row>
    <row r="1266" spans="11:12" x14ac:dyDescent="0.25">
      <c r="K1266" s="1"/>
      <c r="L1266" s="1"/>
    </row>
    <row r="1267" spans="11:12" x14ac:dyDescent="0.25">
      <c r="K1267" s="1"/>
      <c r="L1267" s="1"/>
    </row>
    <row r="1268" spans="11:12" x14ac:dyDescent="0.25">
      <c r="K1268" s="1"/>
      <c r="L1268" s="1"/>
    </row>
    <row r="1269" spans="11:12" x14ac:dyDescent="0.25">
      <c r="K1269" s="1"/>
      <c r="L1269" s="1"/>
    </row>
    <row r="1270" spans="11:12" x14ac:dyDescent="0.25">
      <c r="K1270" s="1"/>
      <c r="L1270" s="1"/>
    </row>
    <row r="1271" spans="11:12" x14ac:dyDescent="0.25">
      <c r="K1271" s="1"/>
      <c r="L1271" s="1"/>
    </row>
    <row r="1272" spans="11:12" x14ac:dyDescent="0.25">
      <c r="K1272" s="1"/>
      <c r="L1272" s="1"/>
    </row>
    <row r="1273" spans="11:12" x14ac:dyDescent="0.25">
      <c r="K1273" s="1"/>
      <c r="L1273" s="1"/>
    </row>
    <row r="1274" spans="11:12" x14ac:dyDescent="0.25">
      <c r="K1274" s="1"/>
      <c r="L1274" s="1"/>
    </row>
    <row r="1275" spans="11:12" x14ac:dyDescent="0.25">
      <c r="K1275" s="1"/>
      <c r="L1275" s="1"/>
    </row>
    <row r="1276" spans="11:12" x14ac:dyDescent="0.25">
      <c r="K1276" s="1"/>
      <c r="L1276" s="1"/>
    </row>
    <row r="1277" spans="11:12" x14ac:dyDescent="0.25">
      <c r="K1277" s="1"/>
      <c r="L1277" s="1"/>
    </row>
    <row r="1278" spans="11:12" x14ac:dyDescent="0.25">
      <c r="K1278" s="1"/>
      <c r="L1278" s="1"/>
    </row>
    <row r="1279" spans="11:12" x14ac:dyDescent="0.25">
      <c r="K1279" s="1"/>
      <c r="L1279" s="1"/>
    </row>
    <row r="1280" spans="11:12" x14ac:dyDescent="0.25">
      <c r="K1280" s="1"/>
      <c r="L1280" s="1"/>
    </row>
    <row r="1281" spans="11:12" x14ac:dyDescent="0.25">
      <c r="K1281" s="1"/>
      <c r="L1281" s="1"/>
    </row>
    <row r="1282" spans="11:12" x14ac:dyDescent="0.25">
      <c r="K1282" s="1"/>
      <c r="L1282" s="1"/>
    </row>
    <row r="1283" spans="11:12" x14ac:dyDescent="0.25">
      <c r="K1283" s="1"/>
      <c r="L1283" s="1"/>
    </row>
    <row r="1284" spans="11:12" x14ac:dyDescent="0.25">
      <c r="K1284" s="1"/>
      <c r="L1284" s="1"/>
    </row>
    <row r="1285" spans="11:12" x14ac:dyDescent="0.25">
      <c r="K1285" s="1"/>
      <c r="L1285" s="1"/>
    </row>
    <row r="1286" spans="11:12" x14ac:dyDescent="0.25">
      <c r="K1286" s="1"/>
      <c r="L1286" s="1"/>
    </row>
    <row r="1287" spans="11:12" x14ac:dyDescent="0.25">
      <c r="K1287" s="1"/>
      <c r="L1287" s="1"/>
    </row>
    <row r="1288" spans="11:12" x14ac:dyDescent="0.25">
      <c r="K1288" s="1"/>
      <c r="L1288" s="1"/>
    </row>
    <row r="1289" spans="11:12" x14ac:dyDescent="0.25">
      <c r="K1289" s="1"/>
      <c r="L1289" s="1"/>
    </row>
    <row r="1290" spans="11:12" x14ac:dyDescent="0.25">
      <c r="K1290" s="1"/>
      <c r="L1290" s="1"/>
    </row>
    <row r="1291" spans="11:12" x14ac:dyDescent="0.25">
      <c r="K1291" s="1"/>
      <c r="L1291" s="1"/>
    </row>
    <row r="1292" spans="11:12" x14ac:dyDescent="0.25">
      <c r="K1292" s="1"/>
      <c r="L1292" s="1"/>
    </row>
    <row r="1293" spans="11:12" x14ac:dyDescent="0.25">
      <c r="K1293" s="1"/>
      <c r="L1293" s="1"/>
    </row>
    <row r="1294" spans="11:12" x14ac:dyDescent="0.25">
      <c r="K1294" s="1"/>
      <c r="L1294" s="1"/>
    </row>
    <row r="1295" spans="11:12" x14ac:dyDescent="0.25">
      <c r="K1295" s="1"/>
      <c r="L1295" s="1"/>
    </row>
    <row r="1296" spans="11:12" x14ac:dyDescent="0.25">
      <c r="K1296" s="1"/>
      <c r="L1296" s="1"/>
    </row>
    <row r="1297" spans="11:12" x14ac:dyDescent="0.25">
      <c r="K1297" s="1"/>
      <c r="L1297" s="1"/>
    </row>
    <row r="1298" spans="11:12" x14ac:dyDescent="0.25">
      <c r="K1298" s="1"/>
      <c r="L1298" s="1"/>
    </row>
    <row r="1299" spans="11:12" x14ac:dyDescent="0.25">
      <c r="K1299" s="1"/>
      <c r="L1299" s="1"/>
    </row>
    <row r="1300" spans="11:12" x14ac:dyDescent="0.25">
      <c r="K1300" s="1"/>
      <c r="L1300" s="1"/>
    </row>
    <row r="1301" spans="11:12" x14ac:dyDescent="0.25">
      <c r="K1301" s="1"/>
      <c r="L1301" s="1"/>
    </row>
    <row r="1302" spans="11:12" x14ac:dyDescent="0.25">
      <c r="K1302" s="1"/>
      <c r="L1302" s="1"/>
    </row>
    <row r="1303" spans="11:12" x14ac:dyDescent="0.25">
      <c r="K1303" s="1"/>
      <c r="L1303" s="1"/>
    </row>
    <row r="1304" spans="11:12" x14ac:dyDescent="0.25">
      <c r="K1304" s="1"/>
      <c r="L1304" s="1"/>
    </row>
    <row r="1305" spans="11:12" x14ac:dyDescent="0.25">
      <c r="K1305" s="1"/>
      <c r="L1305" s="1"/>
    </row>
    <row r="1306" spans="11:12" x14ac:dyDescent="0.25">
      <c r="K1306" s="1"/>
      <c r="L1306" s="1"/>
    </row>
    <row r="1307" spans="11:12" x14ac:dyDescent="0.25">
      <c r="K1307" s="1"/>
      <c r="L1307" s="1"/>
    </row>
    <row r="1308" spans="11:12" x14ac:dyDescent="0.25">
      <c r="K1308" s="1"/>
      <c r="L1308" s="1"/>
    </row>
    <row r="1309" spans="11:12" x14ac:dyDescent="0.25">
      <c r="K1309" s="1"/>
      <c r="L1309" s="1"/>
    </row>
    <row r="1310" spans="11:12" x14ac:dyDescent="0.25">
      <c r="K1310" s="1"/>
      <c r="L1310" s="1"/>
    </row>
    <row r="1311" spans="11:12" x14ac:dyDescent="0.25">
      <c r="K1311" s="1"/>
      <c r="L1311" s="1"/>
    </row>
    <row r="1312" spans="11:12" x14ac:dyDescent="0.25">
      <c r="K1312" s="1"/>
      <c r="L1312" s="1"/>
    </row>
    <row r="1313" spans="11:12" x14ac:dyDescent="0.25">
      <c r="K1313" s="1"/>
      <c r="L1313" s="1"/>
    </row>
    <row r="1314" spans="11:12" x14ac:dyDescent="0.25">
      <c r="K1314" s="1"/>
      <c r="L1314" s="1"/>
    </row>
    <row r="1315" spans="11:12" x14ac:dyDescent="0.25">
      <c r="K1315" s="1"/>
      <c r="L1315" s="1"/>
    </row>
    <row r="1316" spans="11:12" x14ac:dyDescent="0.25">
      <c r="K1316" s="1"/>
      <c r="L1316" s="1"/>
    </row>
    <row r="1317" spans="11:12" x14ac:dyDescent="0.25">
      <c r="K1317" s="1"/>
      <c r="L1317" s="1"/>
    </row>
    <row r="1318" spans="11:12" x14ac:dyDescent="0.25">
      <c r="K1318" s="1"/>
      <c r="L1318" s="1"/>
    </row>
    <row r="1319" spans="11:12" x14ac:dyDescent="0.25">
      <c r="K1319" s="1"/>
      <c r="L1319" s="1"/>
    </row>
    <row r="1320" spans="11:12" x14ac:dyDescent="0.25">
      <c r="K1320" s="1"/>
      <c r="L1320" s="1"/>
    </row>
    <row r="1321" spans="11:12" x14ac:dyDescent="0.25">
      <c r="K1321" s="1"/>
      <c r="L1321" s="1"/>
    </row>
    <row r="1322" spans="11:12" x14ac:dyDescent="0.25">
      <c r="K1322" s="1"/>
      <c r="L1322" s="1"/>
    </row>
    <row r="1323" spans="11:12" x14ac:dyDescent="0.25">
      <c r="K1323" s="1"/>
      <c r="L1323" s="1"/>
    </row>
    <row r="1324" spans="11:12" x14ac:dyDescent="0.25">
      <c r="K1324" s="1"/>
      <c r="L1324" s="1"/>
    </row>
    <row r="1325" spans="11:12" x14ac:dyDescent="0.25">
      <c r="K1325" s="1"/>
      <c r="L1325" s="1"/>
    </row>
    <row r="1326" spans="11:12" x14ac:dyDescent="0.25">
      <c r="K1326" s="1"/>
      <c r="L1326" s="1"/>
    </row>
    <row r="1327" spans="11:12" x14ac:dyDescent="0.25">
      <c r="K1327" s="1"/>
      <c r="L1327" s="1"/>
    </row>
    <row r="1328" spans="11:12" x14ac:dyDescent="0.25">
      <c r="K1328" s="1"/>
      <c r="L1328" s="1"/>
    </row>
    <row r="1329" spans="11:12" x14ac:dyDescent="0.25">
      <c r="K1329" s="1"/>
      <c r="L1329" s="1"/>
    </row>
    <row r="1330" spans="11:12" x14ac:dyDescent="0.25">
      <c r="K1330" s="1"/>
      <c r="L1330" s="1"/>
    </row>
    <row r="1331" spans="11:12" x14ac:dyDescent="0.25">
      <c r="K1331" s="1"/>
      <c r="L1331" s="1"/>
    </row>
    <row r="1332" spans="11:12" x14ac:dyDescent="0.25">
      <c r="K1332" s="1"/>
      <c r="L1332" s="1"/>
    </row>
    <row r="1333" spans="11:12" x14ac:dyDescent="0.25">
      <c r="K1333" s="1"/>
      <c r="L1333" s="1"/>
    </row>
    <row r="1334" spans="11:12" x14ac:dyDescent="0.25">
      <c r="K1334" s="1"/>
      <c r="L1334" s="1"/>
    </row>
    <row r="1335" spans="11:12" x14ac:dyDescent="0.25">
      <c r="K1335" s="1"/>
      <c r="L1335" s="1"/>
    </row>
    <row r="1336" spans="11:12" x14ac:dyDescent="0.25">
      <c r="K1336" s="1"/>
      <c r="L1336" s="1"/>
    </row>
    <row r="1337" spans="11:12" x14ac:dyDescent="0.25">
      <c r="K1337" s="1"/>
      <c r="L1337" s="1"/>
    </row>
    <row r="1338" spans="11:12" x14ac:dyDescent="0.25">
      <c r="K1338" s="1"/>
      <c r="L1338" s="1"/>
    </row>
    <row r="1339" spans="11:12" x14ac:dyDescent="0.25">
      <c r="K1339" s="1"/>
      <c r="L1339" s="1"/>
    </row>
    <row r="1340" spans="11:12" x14ac:dyDescent="0.25">
      <c r="K1340" s="1"/>
      <c r="L1340" s="1"/>
    </row>
    <row r="1341" spans="11:12" x14ac:dyDescent="0.25">
      <c r="K1341" s="1"/>
      <c r="L1341" s="1"/>
    </row>
    <row r="1342" spans="11:12" x14ac:dyDescent="0.25">
      <c r="K1342" s="1"/>
      <c r="L1342" s="1"/>
    </row>
    <row r="1343" spans="11:12" x14ac:dyDescent="0.25">
      <c r="K1343" s="1"/>
      <c r="L1343" s="1"/>
    </row>
    <row r="1344" spans="11:12" x14ac:dyDescent="0.25">
      <c r="K1344" s="1"/>
      <c r="L1344" s="1"/>
    </row>
    <row r="1345" spans="11:12" x14ac:dyDescent="0.25">
      <c r="K1345" s="1"/>
      <c r="L1345" s="1"/>
    </row>
    <row r="1346" spans="11:12" x14ac:dyDescent="0.25">
      <c r="K1346" s="1"/>
      <c r="L1346" s="1"/>
    </row>
    <row r="1347" spans="11:12" x14ac:dyDescent="0.25">
      <c r="K1347" s="1"/>
      <c r="L1347" s="1"/>
    </row>
    <row r="1348" spans="11:12" x14ac:dyDescent="0.25">
      <c r="K1348" s="1"/>
      <c r="L1348" s="1"/>
    </row>
    <row r="1349" spans="11:12" x14ac:dyDescent="0.25">
      <c r="K1349" s="1"/>
      <c r="L1349" s="1"/>
    </row>
    <row r="1350" spans="11:12" x14ac:dyDescent="0.25">
      <c r="K1350" s="1"/>
      <c r="L1350" s="1"/>
    </row>
    <row r="1351" spans="11:12" x14ac:dyDescent="0.25">
      <c r="K1351" s="1"/>
      <c r="L1351" s="1"/>
    </row>
    <row r="1352" spans="11:12" x14ac:dyDescent="0.25">
      <c r="K1352" s="1"/>
      <c r="L1352" s="1"/>
    </row>
    <row r="1353" spans="11:12" x14ac:dyDescent="0.25">
      <c r="K1353" s="1"/>
      <c r="L1353" s="1"/>
    </row>
    <row r="1354" spans="11:12" x14ac:dyDescent="0.25">
      <c r="K1354" s="1"/>
      <c r="L1354" s="1"/>
    </row>
    <row r="1355" spans="11:12" x14ac:dyDescent="0.25">
      <c r="K1355" s="1"/>
      <c r="L1355" s="1"/>
    </row>
    <row r="1356" spans="11:12" x14ac:dyDescent="0.25">
      <c r="K1356" s="1"/>
      <c r="L1356" s="1"/>
    </row>
    <row r="1357" spans="11:12" x14ac:dyDescent="0.25">
      <c r="K1357" s="1"/>
      <c r="L1357" s="1"/>
    </row>
    <row r="1358" spans="11:12" x14ac:dyDescent="0.25">
      <c r="K1358" s="1"/>
      <c r="L1358" s="1"/>
    </row>
    <row r="1359" spans="11:12" x14ac:dyDescent="0.25">
      <c r="K1359" s="1"/>
      <c r="L1359" s="1"/>
    </row>
    <row r="1360" spans="11:12" x14ac:dyDescent="0.25">
      <c r="K1360" s="1"/>
      <c r="L1360" s="1"/>
    </row>
    <row r="1361" spans="11:12" x14ac:dyDescent="0.25">
      <c r="K1361" s="1"/>
      <c r="L1361" s="1"/>
    </row>
    <row r="1362" spans="11:12" x14ac:dyDescent="0.25">
      <c r="K1362" s="1"/>
      <c r="L1362" s="1"/>
    </row>
    <row r="1363" spans="11:12" x14ac:dyDescent="0.25">
      <c r="K1363" s="1"/>
      <c r="L1363" s="1"/>
    </row>
    <row r="1364" spans="11:12" x14ac:dyDescent="0.25">
      <c r="K1364" s="1"/>
      <c r="L1364" s="1"/>
    </row>
    <row r="1365" spans="11:12" x14ac:dyDescent="0.25">
      <c r="K1365" s="1"/>
      <c r="L1365" s="1"/>
    </row>
    <row r="1366" spans="11:12" x14ac:dyDescent="0.25">
      <c r="K1366" s="1"/>
      <c r="L1366" s="1"/>
    </row>
    <row r="1367" spans="11:12" x14ac:dyDescent="0.25">
      <c r="K1367" s="1"/>
      <c r="L1367" s="1"/>
    </row>
    <row r="1368" spans="11:12" x14ac:dyDescent="0.25">
      <c r="K1368" s="1"/>
      <c r="L1368" s="1"/>
    </row>
    <row r="1369" spans="11:12" x14ac:dyDescent="0.25">
      <c r="K1369" s="1"/>
      <c r="L1369" s="1"/>
    </row>
    <row r="1370" spans="11:12" x14ac:dyDescent="0.25">
      <c r="K1370" s="1"/>
      <c r="L1370" s="1"/>
    </row>
    <row r="1371" spans="11:12" x14ac:dyDescent="0.25">
      <c r="K1371" s="1"/>
      <c r="L1371" s="1"/>
    </row>
    <row r="1372" spans="11:12" x14ac:dyDescent="0.25">
      <c r="K1372" s="1"/>
      <c r="L1372" s="1"/>
    </row>
    <row r="1373" spans="11:12" x14ac:dyDescent="0.25">
      <c r="K1373" s="1"/>
      <c r="L1373" s="1"/>
    </row>
    <row r="1374" spans="11:12" x14ac:dyDescent="0.25">
      <c r="K1374" s="1"/>
      <c r="L1374" s="1"/>
    </row>
    <row r="1375" spans="11:12" x14ac:dyDescent="0.25">
      <c r="K1375" s="1"/>
      <c r="L1375" s="1"/>
    </row>
    <row r="1376" spans="11:12" x14ac:dyDescent="0.25">
      <c r="K1376" s="1"/>
      <c r="L1376" s="1"/>
    </row>
    <row r="1377" spans="11:12" x14ac:dyDescent="0.25">
      <c r="K1377" s="1"/>
      <c r="L1377" s="1"/>
    </row>
    <row r="1378" spans="11:12" x14ac:dyDescent="0.25">
      <c r="K1378" s="1"/>
      <c r="L1378" s="1"/>
    </row>
    <row r="1379" spans="11:12" x14ac:dyDescent="0.25">
      <c r="K1379" s="1"/>
      <c r="L1379" s="1"/>
    </row>
    <row r="1380" spans="11:12" x14ac:dyDescent="0.25">
      <c r="K1380" s="1"/>
      <c r="L1380" s="1"/>
    </row>
    <row r="1381" spans="11:12" x14ac:dyDescent="0.25">
      <c r="K1381" s="1"/>
      <c r="L1381" s="1"/>
    </row>
    <row r="1382" spans="11:12" x14ac:dyDescent="0.25">
      <c r="K1382" s="1"/>
      <c r="L1382" s="1"/>
    </row>
    <row r="1383" spans="11:12" x14ac:dyDescent="0.25">
      <c r="K1383" s="1"/>
      <c r="L1383" s="1"/>
    </row>
    <row r="1384" spans="11:12" x14ac:dyDescent="0.25">
      <c r="K1384" s="1"/>
      <c r="L1384" s="1"/>
    </row>
    <row r="1385" spans="11:12" x14ac:dyDescent="0.25">
      <c r="K1385" s="1"/>
      <c r="L1385" s="1"/>
    </row>
    <row r="1386" spans="11:12" x14ac:dyDescent="0.25">
      <c r="K1386" s="1"/>
      <c r="L1386" s="1"/>
    </row>
    <row r="1387" spans="11:12" x14ac:dyDescent="0.25">
      <c r="K1387" s="1"/>
      <c r="L1387" s="1"/>
    </row>
    <row r="1388" spans="11:12" x14ac:dyDescent="0.25">
      <c r="K1388" s="1"/>
      <c r="L1388" s="1"/>
    </row>
    <row r="1389" spans="11:12" x14ac:dyDescent="0.25">
      <c r="K1389" s="1"/>
      <c r="L1389" s="1"/>
    </row>
    <row r="1390" spans="11:12" x14ac:dyDescent="0.25">
      <c r="K1390" s="1"/>
      <c r="L1390" s="1"/>
    </row>
    <row r="1391" spans="11:12" x14ac:dyDescent="0.25">
      <c r="K1391" s="1"/>
      <c r="L1391" s="1"/>
    </row>
    <row r="1392" spans="11:12" x14ac:dyDescent="0.25">
      <c r="K1392" s="1"/>
      <c r="L1392" s="1"/>
    </row>
    <row r="1393" spans="11:12" x14ac:dyDescent="0.25">
      <c r="K1393" s="1"/>
      <c r="L1393" s="1"/>
    </row>
    <row r="1394" spans="11:12" x14ac:dyDescent="0.25">
      <c r="K1394" s="1"/>
      <c r="L1394" s="1"/>
    </row>
    <row r="1395" spans="11:12" x14ac:dyDescent="0.25">
      <c r="K1395" s="1"/>
      <c r="L1395" s="1"/>
    </row>
    <row r="1396" spans="11:12" x14ac:dyDescent="0.25">
      <c r="K1396" s="1"/>
      <c r="L1396" s="1"/>
    </row>
    <row r="1397" spans="11:12" x14ac:dyDescent="0.25">
      <c r="K1397" s="1"/>
      <c r="L1397" s="1"/>
    </row>
    <row r="1398" spans="11:12" x14ac:dyDescent="0.25">
      <c r="K1398" s="1"/>
      <c r="L1398" s="1"/>
    </row>
    <row r="1399" spans="11:12" x14ac:dyDescent="0.25">
      <c r="K1399" s="1"/>
      <c r="L1399" s="1"/>
    </row>
    <row r="1400" spans="11:12" x14ac:dyDescent="0.25">
      <c r="K1400" s="1"/>
      <c r="L1400" s="1"/>
    </row>
    <row r="1401" spans="11:12" x14ac:dyDescent="0.25">
      <c r="K1401" s="1"/>
      <c r="L1401" s="1"/>
    </row>
    <row r="1402" spans="11:12" x14ac:dyDescent="0.25">
      <c r="K1402" s="1"/>
      <c r="L1402" s="1"/>
    </row>
    <row r="1403" spans="11:12" x14ac:dyDescent="0.25">
      <c r="K1403" s="1"/>
      <c r="L1403" s="1"/>
    </row>
    <row r="1404" spans="11:12" x14ac:dyDescent="0.25">
      <c r="K1404" s="1"/>
      <c r="L1404" s="1"/>
    </row>
    <row r="1405" spans="11:12" x14ac:dyDescent="0.25">
      <c r="K1405" s="1"/>
      <c r="L1405" s="1"/>
    </row>
    <row r="1406" spans="11:12" x14ac:dyDescent="0.25">
      <c r="K1406" s="1"/>
      <c r="L1406" s="1"/>
    </row>
    <row r="1407" spans="11:12" x14ac:dyDescent="0.25">
      <c r="K1407" s="1"/>
      <c r="L1407" s="1"/>
    </row>
    <row r="1408" spans="11:12" x14ac:dyDescent="0.25">
      <c r="K1408" s="1"/>
      <c r="L1408" s="1"/>
    </row>
    <row r="1409" spans="11:12" x14ac:dyDescent="0.25">
      <c r="K1409" s="1"/>
      <c r="L1409" s="1"/>
    </row>
    <row r="1410" spans="11:12" x14ac:dyDescent="0.25">
      <c r="K1410" s="1"/>
      <c r="L1410" s="1"/>
    </row>
    <row r="1411" spans="11:12" x14ac:dyDescent="0.25">
      <c r="K1411" s="1"/>
      <c r="L1411" s="1"/>
    </row>
    <row r="1412" spans="11:12" x14ac:dyDescent="0.25">
      <c r="K1412" s="1"/>
      <c r="L1412" s="1"/>
    </row>
    <row r="1413" spans="11:12" x14ac:dyDescent="0.25">
      <c r="K1413" s="1"/>
      <c r="L1413" s="1"/>
    </row>
    <row r="1414" spans="11:12" x14ac:dyDescent="0.25">
      <c r="K1414" s="1"/>
      <c r="L1414" s="1"/>
    </row>
    <row r="1415" spans="11:12" x14ac:dyDescent="0.25">
      <c r="K1415" s="1"/>
      <c r="L1415" s="1"/>
    </row>
    <row r="1416" spans="11:12" x14ac:dyDescent="0.25">
      <c r="K1416" s="1"/>
      <c r="L1416" s="1"/>
    </row>
    <row r="1417" spans="11:12" x14ac:dyDescent="0.25">
      <c r="K1417" s="1"/>
      <c r="L1417" s="1"/>
    </row>
    <row r="1418" spans="11:12" x14ac:dyDescent="0.25">
      <c r="K1418" s="1"/>
      <c r="L1418" s="1"/>
    </row>
    <row r="1419" spans="11:12" x14ac:dyDescent="0.25">
      <c r="K1419" s="1"/>
      <c r="L1419" s="1"/>
    </row>
    <row r="1420" spans="11:12" x14ac:dyDescent="0.25">
      <c r="K1420" s="1"/>
      <c r="L1420" s="1"/>
    </row>
    <row r="1421" spans="11:12" x14ac:dyDescent="0.25">
      <c r="K1421" s="1"/>
      <c r="L1421" s="1"/>
    </row>
    <row r="1422" spans="11:12" x14ac:dyDescent="0.25">
      <c r="K1422" s="1"/>
      <c r="L1422" s="1"/>
    </row>
    <row r="1423" spans="11:12" x14ac:dyDescent="0.25">
      <c r="K1423" s="1"/>
      <c r="L1423" s="1"/>
    </row>
    <row r="1424" spans="11:12" x14ac:dyDescent="0.25">
      <c r="K1424" s="1"/>
      <c r="L1424" s="1"/>
    </row>
    <row r="1425" spans="11:12" x14ac:dyDescent="0.25">
      <c r="K1425" s="1"/>
      <c r="L1425" s="1"/>
    </row>
    <row r="1426" spans="11:12" x14ac:dyDescent="0.25">
      <c r="K1426" s="1"/>
      <c r="L1426" s="1"/>
    </row>
    <row r="1427" spans="11:12" x14ac:dyDescent="0.25">
      <c r="K1427" s="1"/>
      <c r="L1427" s="1"/>
    </row>
    <row r="1428" spans="11:12" x14ac:dyDescent="0.25">
      <c r="K1428" s="1"/>
      <c r="L1428" s="1"/>
    </row>
    <row r="1429" spans="11:12" x14ac:dyDescent="0.25">
      <c r="K1429" s="1"/>
      <c r="L1429" s="1"/>
    </row>
    <row r="1430" spans="11:12" x14ac:dyDescent="0.25">
      <c r="K1430" s="1"/>
      <c r="L1430" s="1"/>
    </row>
    <row r="1431" spans="11:12" x14ac:dyDescent="0.25">
      <c r="K1431" s="1"/>
      <c r="L1431" s="1"/>
    </row>
    <row r="1432" spans="11:12" x14ac:dyDescent="0.25">
      <c r="K1432" s="1"/>
      <c r="L1432" s="1"/>
    </row>
    <row r="1433" spans="11:12" x14ac:dyDescent="0.25">
      <c r="K1433" s="1"/>
      <c r="L1433" s="1"/>
    </row>
    <row r="1434" spans="11:12" x14ac:dyDescent="0.25">
      <c r="K1434" s="1"/>
      <c r="L1434" s="1"/>
    </row>
    <row r="1435" spans="11:12" x14ac:dyDescent="0.25">
      <c r="K1435" s="1"/>
      <c r="L1435" s="1"/>
    </row>
    <row r="1436" spans="11:12" x14ac:dyDescent="0.25">
      <c r="K1436" s="1"/>
      <c r="L1436" s="1"/>
    </row>
    <row r="1437" spans="11:12" x14ac:dyDescent="0.25">
      <c r="K1437" s="1"/>
      <c r="L1437" s="1"/>
    </row>
    <row r="1438" spans="11:12" x14ac:dyDescent="0.25">
      <c r="K1438" s="1"/>
      <c r="L1438" s="1"/>
    </row>
    <row r="1439" spans="11:12" x14ac:dyDescent="0.25">
      <c r="K1439" s="1"/>
      <c r="L1439" s="1"/>
    </row>
    <row r="1440" spans="11:12" x14ac:dyDescent="0.25">
      <c r="K1440" s="1"/>
      <c r="L1440" s="1"/>
    </row>
    <row r="1441" spans="11:12" x14ac:dyDescent="0.25">
      <c r="K1441" s="1"/>
      <c r="L1441" s="1"/>
    </row>
    <row r="1442" spans="11:12" x14ac:dyDescent="0.25">
      <c r="K1442" s="1"/>
      <c r="L1442" s="1"/>
    </row>
    <row r="1443" spans="11:12" x14ac:dyDescent="0.25">
      <c r="K1443" s="1"/>
      <c r="L1443" s="1"/>
    </row>
    <row r="1444" spans="11:12" x14ac:dyDescent="0.25">
      <c r="K1444" s="1"/>
      <c r="L1444" s="1"/>
    </row>
    <row r="1445" spans="11:12" x14ac:dyDescent="0.25">
      <c r="K1445" s="1"/>
      <c r="L1445" s="1"/>
    </row>
    <row r="1446" spans="11:12" x14ac:dyDescent="0.25">
      <c r="K1446" s="1"/>
      <c r="L1446" s="1"/>
    </row>
    <row r="1447" spans="11:12" x14ac:dyDescent="0.25">
      <c r="K1447" s="1"/>
      <c r="L1447" s="1"/>
    </row>
    <row r="1448" spans="11:12" x14ac:dyDescent="0.25">
      <c r="K1448" s="1"/>
      <c r="L1448" s="1"/>
    </row>
    <row r="1449" spans="11:12" x14ac:dyDescent="0.25">
      <c r="K1449" s="1"/>
      <c r="L1449" s="1"/>
    </row>
    <row r="1450" spans="11:12" x14ac:dyDescent="0.25">
      <c r="K1450" s="1"/>
      <c r="L1450" s="1"/>
    </row>
    <row r="1451" spans="11:12" x14ac:dyDescent="0.25">
      <c r="K1451" s="1"/>
      <c r="L1451" s="1"/>
    </row>
    <row r="1452" spans="11:12" x14ac:dyDescent="0.25">
      <c r="K1452" s="1"/>
      <c r="L1452" s="1"/>
    </row>
    <row r="1453" spans="11:12" x14ac:dyDescent="0.25">
      <c r="K1453" s="1"/>
      <c r="L1453" s="1"/>
    </row>
    <row r="1454" spans="11:12" x14ac:dyDescent="0.25">
      <c r="K1454" s="1"/>
      <c r="L1454" s="1"/>
    </row>
    <row r="1455" spans="11:12" x14ac:dyDescent="0.25">
      <c r="K1455" s="1"/>
      <c r="L1455" s="1"/>
    </row>
    <row r="1456" spans="11:12" x14ac:dyDescent="0.25">
      <c r="K1456" s="1"/>
      <c r="L1456" s="1"/>
    </row>
    <row r="1457" spans="11:12" x14ac:dyDescent="0.25">
      <c r="K1457" s="1"/>
      <c r="L1457" s="1"/>
    </row>
    <row r="1458" spans="11:12" x14ac:dyDescent="0.25">
      <c r="K1458" s="1"/>
      <c r="L1458" s="1"/>
    </row>
    <row r="1459" spans="11:12" x14ac:dyDescent="0.25">
      <c r="K1459" s="1"/>
      <c r="L1459" s="1"/>
    </row>
    <row r="1460" spans="11:12" x14ac:dyDescent="0.25">
      <c r="K1460" s="1"/>
      <c r="L1460" s="1"/>
    </row>
    <row r="1461" spans="11:12" x14ac:dyDescent="0.25">
      <c r="K1461" s="1"/>
      <c r="L1461" s="1"/>
    </row>
    <row r="1462" spans="11:12" x14ac:dyDescent="0.25">
      <c r="K1462" s="1"/>
      <c r="L1462" s="1"/>
    </row>
    <row r="1463" spans="11:12" x14ac:dyDescent="0.25">
      <c r="K1463" s="1"/>
      <c r="L1463" s="1"/>
    </row>
    <row r="1464" spans="11:12" x14ac:dyDescent="0.25">
      <c r="K1464" s="1"/>
      <c r="L1464" s="1"/>
    </row>
    <row r="1465" spans="11:12" x14ac:dyDescent="0.25">
      <c r="K1465" s="1"/>
      <c r="L1465" s="1"/>
    </row>
    <row r="1466" spans="11:12" x14ac:dyDescent="0.25">
      <c r="K1466" s="1"/>
      <c r="L1466" s="1"/>
    </row>
    <row r="1467" spans="11:12" x14ac:dyDescent="0.25">
      <c r="K1467" s="1"/>
      <c r="L1467" s="1"/>
    </row>
    <row r="1468" spans="11:12" x14ac:dyDescent="0.25">
      <c r="K1468" s="1"/>
      <c r="L1468" s="1"/>
    </row>
    <row r="1469" spans="11:12" x14ac:dyDescent="0.25">
      <c r="K1469" s="1"/>
      <c r="L1469" s="1"/>
    </row>
    <row r="1470" spans="11:12" x14ac:dyDescent="0.25">
      <c r="K1470" s="1"/>
      <c r="L1470" s="1"/>
    </row>
    <row r="1471" spans="11:12" x14ac:dyDescent="0.25">
      <c r="K1471" s="1"/>
      <c r="L1471" s="1"/>
    </row>
    <row r="1472" spans="11:12" x14ac:dyDescent="0.25">
      <c r="K1472" s="1"/>
      <c r="L1472" s="1"/>
    </row>
    <row r="1473" spans="11:12" x14ac:dyDescent="0.25">
      <c r="K1473" s="1"/>
      <c r="L1473" s="1"/>
    </row>
    <row r="1474" spans="11:12" x14ac:dyDescent="0.25">
      <c r="K1474" s="1"/>
      <c r="L1474" s="1"/>
    </row>
    <row r="1475" spans="11:12" x14ac:dyDescent="0.25">
      <c r="K1475" s="1"/>
      <c r="L1475" s="1"/>
    </row>
    <row r="1476" spans="11:12" x14ac:dyDescent="0.25">
      <c r="K1476" s="1"/>
      <c r="L1476" s="1"/>
    </row>
    <row r="1477" spans="11:12" x14ac:dyDescent="0.25">
      <c r="K1477" s="1"/>
      <c r="L1477" s="1"/>
    </row>
    <row r="1478" spans="11:12" x14ac:dyDescent="0.25">
      <c r="K1478" s="1"/>
      <c r="L1478" s="1"/>
    </row>
    <row r="1479" spans="11:12" x14ac:dyDescent="0.25">
      <c r="K1479" s="1"/>
      <c r="L1479" s="1"/>
    </row>
    <row r="1480" spans="11:12" x14ac:dyDescent="0.25">
      <c r="K1480" s="1"/>
      <c r="L1480" s="1"/>
    </row>
    <row r="1481" spans="11:12" x14ac:dyDescent="0.25">
      <c r="K1481" s="1"/>
      <c r="L1481" s="1"/>
    </row>
    <row r="1482" spans="11:12" x14ac:dyDescent="0.25">
      <c r="K1482" s="1"/>
      <c r="L1482" s="1"/>
    </row>
    <row r="1483" spans="11:12" x14ac:dyDescent="0.25">
      <c r="K1483" s="1"/>
      <c r="L1483" s="1"/>
    </row>
    <row r="1484" spans="11:12" x14ac:dyDescent="0.25">
      <c r="K1484" s="1"/>
      <c r="L1484" s="1"/>
    </row>
    <row r="1485" spans="11:12" x14ac:dyDescent="0.25">
      <c r="K1485" s="1"/>
      <c r="L1485" s="1"/>
    </row>
    <row r="1486" spans="11:12" x14ac:dyDescent="0.25">
      <c r="K1486" s="1"/>
      <c r="L1486" s="1"/>
    </row>
    <row r="1487" spans="11:12" x14ac:dyDescent="0.25">
      <c r="K1487" s="1"/>
      <c r="L1487" s="1"/>
    </row>
    <row r="1488" spans="11:12" x14ac:dyDescent="0.25">
      <c r="K1488" s="1"/>
      <c r="L1488" s="1"/>
    </row>
    <row r="1489" spans="11:12" x14ac:dyDescent="0.25">
      <c r="K1489" s="1"/>
      <c r="L1489" s="1"/>
    </row>
    <row r="1490" spans="11:12" x14ac:dyDescent="0.25">
      <c r="K1490" s="1"/>
      <c r="L1490" s="1"/>
    </row>
    <row r="1491" spans="11:12" x14ac:dyDescent="0.25">
      <c r="K1491" s="1"/>
      <c r="L1491" s="1"/>
    </row>
    <row r="1492" spans="11:12" x14ac:dyDescent="0.25">
      <c r="K1492" s="1"/>
      <c r="L1492" s="1"/>
    </row>
    <row r="1493" spans="11:12" x14ac:dyDescent="0.25">
      <c r="K1493" s="1"/>
      <c r="L1493" s="1"/>
    </row>
    <row r="1494" spans="11:12" x14ac:dyDescent="0.25">
      <c r="K1494" s="1"/>
      <c r="L1494" s="1"/>
    </row>
    <row r="1495" spans="11:12" x14ac:dyDescent="0.25">
      <c r="K1495" s="1"/>
      <c r="L1495" s="1"/>
    </row>
    <row r="1496" spans="11:12" x14ac:dyDescent="0.25">
      <c r="K1496" s="1"/>
      <c r="L1496" s="1"/>
    </row>
    <row r="1497" spans="11:12" x14ac:dyDescent="0.25">
      <c r="K1497" s="1"/>
      <c r="L1497" s="1"/>
    </row>
    <row r="1498" spans="11:12" x14ac:dyDescent="0.25">
      <c r="K1498" s="1"/>
      <c r="L1498" s="1"/>
    </row>
    <row r="1499" spans="11:12" x14ac:dyDescent="0.25">
      <c r="K1499" s="1"/>
      <c r="L1499" s="1"/>
    </row>
    <row r="1500" spans="11:12" x14ac:dyDescent="0.25">
      <c r="K1500" s="1"/>
      <c r="L1500" s="1"/>
    </row>
    <row r="1501" spans="11:12" x14ac:dyDescent="0.25">
      <c r="K1501" s="1"/>
      <c r="L1501" s="1"/>
    </row>
    <row r="1502" spans="11:12" x14ac:dyDescent="0.25">
      <c r="K1502" s="1"/>
      <c r="L1502" s="1"/>
    </row>
    <row r="1503" spans="11:12" x14ac:dyDescent="0.25">
      <c r="K1503" s="1"/>
      <c r="L1503" s="1"/>
    </row>
    <row r="1504" spans="11:12" x14ac:dyDescent="0.25">
      <c r="K1504" s="1"/>
      <c r="L1504" s="1"/>
    </row>
    <row r="1505" spans="11:12" x14ac:dyDescent="0.25">
      <c r="K1505" s="1"/>
      <c r="L1505" s="1"/>
    </row>
    <row r="1506" spans="11:12" x14ac:dyDescent="0.25">
      <c r="K1506" s="1"/>
      <c r="L1506" s="1"/>
    </row>
    <row r="1507" spans="11:12" x14ac:dyDescent="0.25">
      <c r="K1507" s="1"/>
      <c r="L1507" s="1"/>
    </row>
    <row r="1508" spans="11:12" x14ac:dyDescent="0.25">
      <c r="K1508" s="1"/>
      <c r="L1508" s="1"/>
    </row>
    <row r="1509" spans="11:12" x14ac:dyDescent="0.25">
      <c r="K1509" s="1"/>
      <c r="L1509" s="1"/>
    </row>
    <row r="1510" spans="11:12" x14ac:dyDescent="0.25">
      <c r="K1510" s="1"/>
      <c r="L1510" s="1"/>
    </row>
    <row r="1511" spans="11:12" x14ac:dyDescent="0.25">
      <c r="K1511" s="1"/>
      <c r="L1511" s="1"/>
    </row>
    <row r="1512" spans="11:12" x14ac:dyDescent="0.25">
      <c r="K1512" s="1"/>
      <c r="L1512" s="1"/>
    </row>
    <row r="1513" spans="11:12" x14ac:dyDescent="0.25">
      <c r="K1513" s="1"/>
      <c r="L1513" s="1"/>
    </row>
    <row r="1514" spans="11:12" x14ac:dyDescent="0.25">
      <c r="K1514" s="1"/>
      <c r="L1514" s="1"/>
    </row>
    <row r="1515" spans="11:12" x14ac:dyDescent="0.25">
      <c r="K1515" s="1"/>
      <c r="L1515" s="1"/>
    </row>
    <row r="1516" spans="11:12" x14ac:dyDescent="0.25">
      <c r="K1516" s="1"/>
      <c r="L1516" s="1"/>
    </row>
    <row r="1517" spans="11:12" x14ac:dyDescent="0.25">
      <c r="K1517" s="1"/>
      <c r="L1517" s="1"/>
    </row>
    <row r="1518" spans="11:12" x14ac:dyDescent="0.25">
      <c r="K1518" s="1"/>
      <c r="L1518" s="1"/>
    </row>
    <row r="1519" spans="11:12" x14ac:dyDescent="0.25">
      <c r="K1519" s="1"/>
      <c r="L1519" s="1"/>
    </row>
    <row r="1520" spans="11:12" x14ac:dyDescent="0.25">
      <c r="K1520" s="1"/>
      <c r="L1520" s="1"/>
    </row>
    <row r="1521" spans="11:12" x14ac:dyDescent="0.25">
      <c r="K1521" s="1"/>
      <c r="L1521" s="1"/>
    </row>
    <row r="1522" spans="11:12" x14ac:dyDescent="0.25">
      <c r="K1522" s="1"/>
      <c r="L1522" s="1"/>
    </row>
    <row r="1523" spans="11:12" x14ac:dyDescent="0.25">
      <c r="K1523" s="1"/>
      <c r="L1523" s="1"/>
    </row>
    <row r="1524" spans="11:12" x14ac:dyDescent="0.25">
      <c r="K1524" s="1"/>
      <c r="L1524" s="1"/>
    </row>
    <row r="1525" spans="11:12" x14ac:dyDescent="0.25">
      <c r="K1525" s="1"/>
      <c r="L1525" s="1"/>
    </row>
    <row r="1526" spans="11:12" x14ac:dyDescent="0.25">
      <c r="K1526" s="1"/>
      <c r="L1526" s="1"/>
    </row>
    <row r="1527" spans="11:12" x14ac:dyDescent="0.25">
      <c r="K1527" s="1"/>
      <c r="L1527" s="1"/>
    </row>
    <row r="1528" spans="11:12" x14ac:dyDescent="0.25">
      <c r="K1528" s="1"/>
      <c r="L1528" s="1"/>
    </row>
    <row r="1529" spans="11:12" x14ac:dyDescent="0.25">
      <c r="K1529" s="1"/>
      <c r="L1529" s="1"/>
    </row>
    <row r="1530" spans="11:12" x14ac:dyDescent="0.25">
      <c r="K1530" s="1"/>
      <c r="L1530" s="1"/>
    </row>
    <row r="1531" spans="11:12" x14ac:dyDescent="0.25">
      <c r="K1531" s="1"/>
      <c r="L1531" s="1"/>
    </row>
    <row r="1532" spans="11:12" x14ac:dyDescent="0.25">
      <c r="K1532" s="1"/>
      <c r="L1532" s="1"/>
    </row>
    <row r="1533" spans="11:12" x14ac:dyDescent="0.25">
      <c r="K1533" s="1"/>
      <c r="L1533" s="1"/>
    </row>
    <row r="1534" spans="11:12" x14ac:dyDescent="0.25">
      <c r="K1534" s="1"/>
      <c r="L1534" s="1"/>
    </row>
    <row r="1535" spans="11:12" x14ac:dyDescent="0.25">
      <c r="K1535" s="1"/>
      <c r="L1535" s="1"/>
    </row>
    <row r="1536" spans="11:12" x14ac:dyDescent="0.25">
      <c r="K1536" s="1"/>
      <c r="L1536" s="1"/>
    </row>
    <row r="1537" spans="11:12" x14ac:dyDescent="0.25">
      <c r="K1537" s="1"/>
      <c r="L1537" s="1"/>
    </row>
    <row r="1538" spans="11:12" x14ac:dyDescent="0.25">
      <c r="K1538" s="1"/>
      <c r="L1538" s="1"/>
    </row>
    <row r="1539" spans="11:12" x14ac:dyDescent="0.25">
      <c r="K1539" s="1"/>
      <c r="L1539" s="1"/>
    </row>
    <row r="1540" spans="11:12" x14ac:dyDescent="0.25">
      <c r="K1540" s="1"/>
      <c r="L1540" s="1"/>
    </row>
    <row r="1541" spans="11:12" x14ac:dyDescent="0.25">
      <c r="K1541" s="1"/>
      <c r="L1541" s="1"/>
    </row>
    <row r="1542" spans="11:12" x14ac:dyDescent="0.25">
      <c r="K1542" s="1"/>
      <c r="L1542" s="1"/>
    </row>
    <row r="1543" spans="11:12" x14ac:dyDescent="0.25">
      <c r="K1543" s="1"/>
      <c r="L1543" s="1"/>
    </row>
    <row r="1544" spans="11:12" x14ac:dyDescent="0.25">
      <c r="K1544" s="1"/>
      <c r="L1544" s="1"/>
    </row>
    <row r="1545" spans="11:12" x14ac:dyDescent="0.25">
      <c r="K1545" s="1"/>
      <c r="L1545" s="1"/>
    </row>
    <row r="1546" spans="11:12" x14ac:dyDescent="0.25">
      <c r="K1546" s="1"/>
      <c r="L1546" s="1"/>
    </row>
    <row r="1547" spans="11:12" x14ac:dyDescent="0.25">
      <c r="K1547" s="1"/>
      <c r="L1547" s="1"/>
    </row>
    <row r="1548" spans="11:12" x14ac:dyDescent="0.25">
      <c r="K1548" s="1"/>
      <c r="L1548" s="1"/>
    </row>
    <row r="1549" spans="11:12" x14ac:dyDescent="0.25">
      <c r="K1549" s="1"/>
      <c r="L1549" s="1"/>
    </row>
    <row r="1550" spans="11:12" x14ac:dyDescent="0.25">
      <c r="K1550" s="1"/>
      <c r="L1550" s="1"/>
    </row>
    <row r="1551" spans="11:12" x14ac:dyDescent="0.25">
      <c r="K1551" s="1"/>
      <c r="L1551" s="1"/>
    </row>
    <row r="1552" spans="11:12" x14ac:dyDescent="0.25">
      <c r="K1552" s="1"/>
      <c r="L1552" s="1"/>
    </row>
    <row r="1553" spans="11:12" x14ac:dyDescent="0.25">
      <c r="K1553" s="1"/>
      <c r="L1553" s="1"/>
    </row>
    <row r="1554" spans="11:12" x14ac:dyDescent="0.25">
      <c r="K1554" s="1"/>
      <c r="L1554" s="1"/>
    </row>
    <row r="1555" spans="11:12" x14ac:dyDescent="0.25">
      <c r="K1555" s="1"/>
      <c r="L1555" s="1"/>
    </row>
    <row r="1556" spans="11:12" x14ac:dyDescent="0.25">
      <c r="K1556" s="1"/>
      <c r="L1556" s="1"/>
    </row>
    <row r="1557" spans="11:12" x14ac:dyDescent="0.25">
      <c r="K1557" s="1"/>
      <c r="L1557" s="1"/>
    </row>
    <row r="1558" spans="11:12" x14ac:dyDescent="0.25">
      <c r="K1558" s="1"/>
      <c r="L1558" s="1"/>
    </row>
    <row r="1559" spans="11:12" x14ac:dyDescent="0.25">
      <c r="K1559" s="1"/>
      <c r="L1559" s="1"/>
    </row>
    <row r="1560" spans="11:12" x14ac:dyDescent="0.25">
      <c r="K1560" s="1"/>
      <c r="L1560" s="1"/>
    </row>
    <row r="1561" spans="11:12" x14ac:dyDescent="0.25">
      <c r="K1561" s="1"/>
      <c r="L1561" s="1"/>
    </row>
    <row r="1562" spans="11:12" x14ac:dyDescent="0.25">
      <c r="K1562" s="1"/>
      <c r="L1562" s="1"/>
    </row>
    <row r="1563" spans="11:12" x14ac:dyDescent="0.25">
      <c r="K1563" s="1"/>
      <c r="L1563" s="1"/>
    </row>
    <row r="1564" spans="11:12" x14ac:dyDescent="0.25">
      <c r="K1564" s="1"/>
      <c r="L1564" s="1"/>
    </row>
    <row r="1565" spans="11:12" x14ac:dyDescent="0.25">
      <c r="K1565" s="1"/>
      <c r="L1565" s="1"/>
    </row>
    <row r="1566" spans="11:12" x14ac:dyDescent="0.25">
      <c r="K1566" s="1"/>
      <c r="L1566" s="1"/>
    </row>
    <row r="1567" spans="11:12" x14ac:dyDescent="0.25">
      <c r="K1567" s="1"/>
      <c r="L1567" s="1"/>
    </row>
    <row r="1568" spans="11:12" x14ac:dyDescent="0.25">
      <c r="K1568" s="1"/>
      <c r="L1568" s="1"/>
    </row>
    <row r="1569" spans="11:12" x14ac:dyDescent="0.25">
      <c r="K1569" s="1"/>
      <c r="L1569" s="1"/>
    </row>
    <row r="1570" spans="11:12" x14ac:dyDescent="0.25">
      <c r="K1570" s="1"/>
      <c r="L1570" s="1"/>
    </row>
    <row r="1571" spans="11:12" x14ac:dyDescent="0.25">
      <c r="K1571" s="1"/>
      <c r="L1571" s="1"/>
    </row>
    <row r="1572" spans="11:12" x14ac:dyDescent="0.25">
      <c r="K1572" s="1"/>
      <c r="L1572" s="1"/>
    </row>
    <row r="1573" spans="11:12" x14ac:dyDescent="0.25">
      <c r="K1573" s="1"/>
      <c r="L1573" s="1"/>
    </row>
    <row r="1574" spans="11:12" x14ac:dyDescent="0.25">
      <c r="K1574" s="1"/>
      <c r="L1574" s="1"/>
    </row>
    <row r="1575" spans="11:12" x14ac:dyDescent="0.25">
      <c r="K1575" s="1"/>
      <c r="L1575" s="1"/>
    </row>
    <row r="1576" spans="11:12" x14ac:dyDescent="0.25">
      <c r="K1576" s="1"/>
      <c r="L1576" s="1"/>
    </row>
    <row r="1577" spans="11:12" x14ac:dyDescent="0.25">
      <c r="K1577" s="1"/>
      <c r="L1577" s="1"/>
    </row>
    <row r="1578" spans="11:12" x14ac:dyDescent="0.25">
      <c r="K1578" s="1"/>
      <c r="L1578" s="1"/>
    </row>
    <row r="1579" spans="11:12" x14ac:dyDescent="0.25">
      <c r="K1579" s="1"/>
      <c r="L1579" s="1"/>
    </row>
    <row r="1580" spans="11:12" x14ac:dyDescent="0.25">
      <c r="K1580" s="1"/>
      <c r="L1580" s="1"/>
    </row>
    <row r="1581" spans="11:12" x14ac:dyDescent="0.25">
      <c r="K1581" s="1"/>
      <c r="L1581" s="1"/>
    </row>
    <row r="1582" spans="11:12" x14ac:dyDescent="0.25">
      <c r="K1582" s="1"/>
      <c r="L1582" s="1"/>
    </row>
    <row r="1583" spans="11:12" x14ac:dyDescent="0.25">
      <c r="K1583" s="1"/>
      <c r="L1583" s="1"/>
    </row>
    <row r="1584" spans="11:12" x14ac:dyDescent="0.25">
      <c r="K1584" s="1"/>
      <c r="L1584" s="1"/>
    </row>
    <row r="1585" spans="11:12" x14ac:dyDescent="0.25">
      <c r="K1585" s="1"/>
      <c r="L1585" s="1"/>
    </row>
    <row r="1586" spans="11:12" x14ac:dyDescent="0.25">
      <c r="K1586" s="1"/>
      <c r="L1586" s="1"/>
    </row>
    <row r="1587" spans="11:12" x14ac:dyDescent="0.25">
      <c r="K1587" s="1"/>
      <c r="L1587" s="1"/>
    </row>
    <row r="1588" spans="11:12" x14ac:dyDescent="0.25">
      <c r="K1588" s="1"/>
      <c r="L1588" s="1"/>
    </row>
    <row r="1589" spans="11:12" x14ac:dyDescent="0.25">
      <c r="K1589" s="1"/>
      <c r="L1589" s="1"/>
    </row>
    <row r="1590" spans="11:12" x14ac:dyDescent="0.25">
      <c r="K1590" s="1"/>
      <c r="L1590" s="1"/>
    </row>
    <row r="1591" spans="11:12" x14ac:dyDescent="0.25">
      <c r="K1591" s="1"/>
      <c r="L1591" s="1"/>
    </row>
    <row r="1592" spans="11:12" x14ac:dyDescent="0.25">
      <c r="K1592" s="1"/>
      <c r="L1592" s="1"/>
    </row>
    <row r="1593" spans="11:12" x14ac:dyDescent="0.25">
      <c r="K1593" s="1"/>
      <c r="L1593" s="1"/>
    </row>
    <row r="1594" spans="11:12" x14ac:dyDescent="0.25">
      <c r="K1594" s="1"/>
      <c r="L1594" s="1"/>
    </row>
    <row r="1595" spans="11:12" x14ac:dyDescent="0.25">
      <c r="K1595" s="1"/>
      <c r="L1595" s="1"/>
    </row>
    <row r="1596" spans="11:12" x14ac:dyDescent="0.25">
      <c r="K1596" s="1"/>
      <c r="L1596" s="1"/>
    </row>
    <row r="1597" spans="11:12" x14ac:dyDescent="0.25">
      <c r="K1597" s="1"/>
      <c r="L1597" s="1"/>
    </row>
    <row r="1598" spans="11:12" x14ac:dyDescent="0.25">
      <c r="K1598" s="1"/>
      <c r="L1598" s="1"/>
    </row>
    <row r="1599" spans="11:12" x14ac:dyDescent="0.25">
      <c r="K1599" s="1"/>
      <c r="L1599" s="1"/>
    </row>
    <row r="1600" spans="11:12" x14ac:dyDescent="0.25">
      <c r="K1600" s="1"/>
      <c r="L1600" s="1"/>
    </row>
    <row r="1601" spans="11:12" x14ac:dyDescent="0.25">
      <c r="K1601" s="1"/>
      <c r="L1601" s="1"/>
    </row>
    <row r="1602" spans="11:12" x14ac:dyDescent="0.25">
      <c r="K1602" s="1"/>
      <c r="L1602" s="1"/>
    </row>
    <row r="1603" spans="11:12" x14ac:dyDescent="0.25">
      <c r="K1603" s="1"/>
      <c r="L1603" s="1"/>
    </row>
    <row r="1604" spans="11:12" x14ac:dyDescent="0.25">
      <c r="K1604" s="1"/>
      <c r="L1604" s="1"/>
    </row>
    <row r="1605" spans="11:12" x14ac:dyDescent="0.25">
      <c r="K1605" s="1"/>
      <c r="L1605" s="1"/>
    </row>
    <row r="1606" spans="11:12" x14ac:dyDescent="0.25">
      <c r="K1606" s="1"/>
      <c r="L1606" s="1"/>
    </row>
    <row r="1607" spans="11:12" x14ac:dyDescent="0.25">
      <c r="K1607" s="1"/>
      <c r="L1607" s="1"/>
    </row>
    <row r="1608" spans="11:12" x14ac:dyDescent="0.25">
      <c r="K1608" s="1"/>
      <c r="L1608" s="1"/>
    </row>
    <row r="1609" spans="11:12" x14ac:dyDescent="0.25">
      <c r="K1609" s="1"/>
      <c r="L1609" s="1"/>
    </row>
    <row r="1610" spans="11:12" x14ac:dyDescent="0.25">
      <c r="K1610" s="1"/>
      <c r="L1610" s="1"/>
    </row>
    <row r="1611" spans="11:12" x14ac:dyDescent="0.25">
      <c r="K1611" s="1"/>
      <c r="L1611" s="1"/>
    </row>
    <row r="1612" spans="11:12" x14ac:dyDescent="0.25">
      <c r="K1612" s="1"/>
      <c r="L1612" s="1"/>
    </row>
    <row r="1613" spans="11:12" x14ac:dyDescent="0.25">
      <c r="K1613" s="1"/>
      <c r="L1613" s="1"/>
    </row>
    <row r="1614" spans="11:12" x14ac:dyDescent="0.25">
      <c r="K1614" s="1"/>
      <c r="L1614" s="1"/>
    </row>
    <row r="1615" spans="11:12" x14ac:dyDescent="0.25">
      <c r="K1615" s="1"/>
      <c r="L1615" s="1"/>
    </row>
    <row r="1616" spans="11:12" x14ac:dyDescent="0.25">
      <c r="K1616" s="1"/>
      <c r="L1616" s="1"/>
    </row>
    <row r="1617" spans="11:12" x14ac:dyDescent="0.25">
      <c r="K1617" s="1"/>
      <c r="L1617" s="1"/>
    </row>
    <row r="1618" spans="11:12" x14ac:dyDescent="0.25">
      <c r="K1618" s="1"/>
      <c r="L1618" s="1"/>
    </row>
    <row r="1619" spans="11:12" x14ac:dyDescent="0.25">
      <c r="K1619" s="1"/>
      <c r="L1619" s="1"/>
    </row>
    <row r="1620" spans="11:12" x14ac:dyDescent="0.25">
      <c r="K1620" s="1"/>
      <c r="L1620" s="1"/>
    </row>
    <row r="1621" spans="11:12" x14ac:dyDescent="0.25">
      <c r="K1621" s="1"/>
      <c r="L1621" s="1"/>
    </row>
    <row r="1622" spans="11:12" x14ac:dyDescent="0.25">
      <c r="K1622" s="1"/>
      <c r="L1622" s="1"/>
    </row>
    <row r="1623" spans="11:12" x14ac:dyDescent="0.25">
      <c r="K1623" s="1"/>
      <c r="L1623" s="1"/>
    </row>
    <row r="1624" spans="11:12" x14ac:dyDescent="0.25">
      <c r="K1624" s="1"/>
      <c r="L1624" s="1"/>
    </row>
    <row r="1625" spans="11:12" x14ac:dyDescent="0.25">
      <c r="K1625" s="1"/>
      <c r="L1625" s="1"/>
    </row>
    <row r="1626" spans="11:12" x14ac:dyDescent="0.25">
      <c r="K1626" s="1"/>
      <c r="L1626" s="1"/>
    </row>
    <row r="1627" spans="11:12" x14ac:dyDescent="0.25">
      <c r="K1627" s="1"/>
      <c r="L1627" s="1"/>
    </row>
    <row r="1628" spans="11:12" x14ac:dyDescent="0.25">
      <c r="K1628" s="1"/>
      <c r="L1628" s="1"/>
    </row>
    <row r="1629" spans="11:12" x14ac:dyDescent="0.25">
      <c r="K1629" s="1"/>
      <c r="L1629" s="1"/>
    </row>
    <row r="1630" spans="11:12" x14ac:dyDescent="0.25">
      <c r="K1630" s="1"/>
      <c r="L1630" s="1"/>
    </row>
    <row r="1631" spans="11:12" x14ac:dyDescent="0.25">
      <c r="K1631" s="1"/>
      <c r="L1631" s="1"/>
    </row>
    <row r="1632" spans="11:12" x14ac:dyDescent="0.25">
      <c r="K1632" s="1"/>
      <c r="L1632" s="1"/>
    </row>
    <row r="1633" spans="11:12" x14ac:dyDescent="0.25">
      <c r="K1633" s="1"/>
      <c r="L1633" s="1"/>
    </row>
    <row r="1634" spans="11:12" x14ac:dyDescent="0.25">
      <c r="K1634" s="1"/>
      <c r="L1634" s="1"/>
    </row>
    <row r="1635" spans="11:12" x14ac:dyDescent="0.25">
      <c r="K1635" s="1"/>
      <c r="L1635" s="1"/>
    </row>
    <row r="1636" spans="11:12" x14ac:dyDescent="0.25">
      <c r="K1636" s="1"/>
      <c r="L1636" s="1"/>
    </row>
    <row r="1637" spans="11:12" x14ac:dyDescent="0.25">
      <c r="K1637" s="1"/>
      <c r="L1637" s="1"/>
    </row>
    <row r="1638" spans="11:12" x14ac:dyDescent="0.25">
      <c r="K1638" s="1"/>
      <c r="L1638" s="1"/>
    </row>
    <row r="1639" spans="11:12" x14ac:dyDescent="0.25">
      <c r="K1639" s="1"/>
      <c r="L1639" s="1"/>
    </row>
    <row r="1640" spans="11:12" x14ac:dyDescent="0.25">
      <c r="K1640" s="1"/>
      <c r="L1640" s="1"/>
    </row>
    <row r="1641" spans="11:12" x14ac:dyDescent="0.25">
      <c r="K1641" s="1"/>
      <c r="L1641" s="1"/>
    </row>
    <row r="1642" spans="11:12" x14ac:dyDescent="0.25">
      <c r="K1642" s="1"/>
      <c r="L1642" s="1"/>
    </row>
    <row r="1643" spans="11:12" x14ac:dyDescent="0.25">
      <c r="K1643" s="1"/>
      <c r="L1643" s="1"/>
    </row>
    <row r="1644" spans="11:12" x14ac:dyDescent="0.25">
      <c r="K1644" s="1"/>
      <c r="L1644" s="1"/>
    </row>
    <row r="1645" spans="11:12" x14ac:dyDescent="0.25">
      <c r="K1645" s="1"/>
      <c r="L1645" s="1"/>
    </row>
    <row r="1646" spans="11:12" x14ac:dyDescent="0.25">
      <c r="K1646" s="1"/>
      <c r="L1646" s="1"/>
    </row>
    <row r="1647" spans="11:12" x14ac:dyDescent="0.25">
      <c r="K1647" s="1"/>
      <c r="L1647" s="1"/>
    </row>
    <row r="1648" spans="11:12" x14ac:dyDescent="0.25">
      <c r="K1648" s="1"/>
      <c r="L1648" s="1"/>
    </row>
    <row r="1649" spans="11:12" x14ac:dyDescent="0.25">
      <c r="K1649" s="1"/>
      <c r="L1649" s="1"/>
    </row>
    <row r="1650" spans="11:12" x14ac:dyDescent="0.25">
      <c r="K1650" s="1"/>
      <c r="L1650" s="1"/>
    </row>
    <row r="1651" spans="11:12" x14ac:dyDescent="0.25">
      <c r="K1651" s="1"/>
      <c r="L1651" s="1"/>
    </row>
    <row r="1652" spans="11:12" x14ac:dyDescent="0.25">
      <c r="K1652" s="1"/>
      <c r="L1652" s="1"/>
    </row>
    <row r="1653" spans="11:12" x14ac:dyDescent="0.25">
      <c r="K1653" s="1"/>
      <c r="L1653" s="1"/>
    </row>
    <row r="1654" spans="11:12" x14ac:dyDescent="0.25">
      <c r="K1654" s="1"/>
      <c r="L1654" s="1"/>
    </row>
    <row r="1655" spans="11:12" x14ac:dyDescent="0.25">
      <c r="K1655" s="1"/>
      <c r="L1655" s="1"/>
    </row>
    <row r="1656" spans="11:12" x14ac:dyDescent="0.25">
      <c r="K1656" s="1"/>
      <c r="L1656" s="1"/>
    </row>
    <row r="1657" spans="11:12" x14ac:dyDescent="0.25">
      <c r="K1657" s="1"/>
      <c r="L1657" s="1"/>
    </row>
    <row r="1658" spans="11:12" x14ac:dyDescent="0.25">
      <c r="K1658" s="1"/>
      <c r="L1658" s="1"/>
    </row>
    <row r="1659" spans="11:12" x14ac:dyDescent="0.25">
      <c r="K1659" s="1"/>
      <c r="L1659" s="1"/>
    </row>
    <row r="1660" spans="11:12" x14ac:dyDescent="0.25">
      <c r="K1660" s="1"/>
      <c r="L1660" s="1"/>
    </row>
    <row r="1661" spans="11:12" x14ac:dyDescent="0.25">
      <c r="K1661" s="1"/>
      <c r="L1661" s="1"/>
    </row>
    <row r="1662" spans="11:12" x14ac:dyDescent="0.25">
      <c r="K1662" s="1"/>
      <c r="L1662" s="1"/>
    </row>
    <row r="1663" spans="11:12" x14ac:dyDescent="0.25">
      <c r="K1663" s="1"/>
      <c r="L1663" s="1"/>
    </row>
    <row r="1664" spans="11:12" x14ac:dyDescent="0.25">
      <c r="K1664" s="1"/>
      <c r="L1664" s="1"/>
    </row>
    <row r="1665" spans="11:12" x14ac:dyDescent="0.25">
      <c r="K1665" s="1"/>
      <c r="L1665" s="1"/>
    </row>
    <row r="1666" spans="11:12" x14ac:dyDescent="0.25">
      <c r="K1666" s="1"/>
      <c r="L1666" s="1"/>
    </row>
    <row r="1667" spans="11:12" x14ac:dyDescent="0.25">
      <c r="K1667" s="1"/>
      <c r="L1667" s="1"/>
    </row>
    <row r="1668" spans="11:12" x14ac:dyDescent="0.25">
      <c r="K1668" s="1"/>
      <c r="L1668" s="1"/>
    </row>
    <row r="1669" spans="11:12" x14ac:dyDescent="0.25">
      <c r="K1669" s="1"/>
      <c r="L1669" s="1"/>
    </row>
    <row r="1670" spans="11:12" x14ac:dyDescent="0.25">
      <c r="K1670" s="1"/>
      <c r="L1670" s="1"/>
    </row>
    <row r="1671" spans="11:12" x14ac:dyDescent="0.25">
      <c r="K1671" s="1"/>
      <c r="L1671" s="1"/>
    </row>
    <row r="1672" spans="11:12" x14ac:dyDescent="0.25">
      <c r="K1672" s="1"/>
      <c r="L1672" s="1"/>
    </row>
    <row r="1673" spans="11:12" x14ac:dyDescent="0.25">
      <c r="K1673" s="1"/>
      <c r="L1673" s="1"/>
    </row>
    <row r="1674" spans="11:12" x14ac:dyDescent="0.25">
      <c r="K1674" s="1"/>
      <c r="L1674" s="1"/>
    </row>
    <row r="1675" spans="11:12" x14ac:dyDescent="0.25">
      <c r="K1675" s="1"/>
      <c r="L1675" s="1"/>
    </row>
    <row r="1676" spans="11:12" x14ac:dyDescent="0.25">
      <c r="K1676" s="1"/>
      <c r="L1676" s="1"/>
    </row>
    <row r="1677" spans="11:12" x14ac:dyDescent="0.25">
      <c r="K1677" s="1"/>
      <c r="L1677" s="1"/>
    </row>
    <row r="1678" spans="11:12" x14ac:dyDescent="0.25">
      <c r="K1678" s="1"/>
      <c r="L1678" s="1"/>
    </row>
    <row r="1679" spans="11:12" x14ac:dyDescent="0.25">
      <c r="K1679" s="1"/>
      <c r="L1679" s="1"/>
    </row>
    <row r="1680" spans="11:12" x14ac:dyDescent="0.25">
      <c r="K1680" s="1"/>
      <c r="L1680" s="1"/>
    </row>
    <row r="1681" spans="11:12" x14ac:dyDescent="0.25">
      <c r="K1681" s="1"/>
      <c r="L1681" s="1"/>
    </row>
    <row r="1682" spans="11:12" x14ac:dyDescent="0.25">
      <c r="K1682" s="1"/>
      <c r="L1682" s="1"/>
    </row>
    <row r="1683" spans="11:12" x14ac:dyDescent="0.25">
      <c r="K1683" s="1"/>
      <c r="L1683" s="1"/>
    </row>
    <row r="1684" spans="11:12" x14ac:dyDescent="0.25">
      <c r="K1684" s="1"/>
      <c r="L1684" s="1"/>
    </row>
    <row r="1685" spans="11:12" x14ac:dyDescent="0.25">
      <c r="K1685" s="1"/>
      <c r="L1685" s="1"/>
    </row>
    <row r="1686" spans="11:12" x14ac:dyDescent="0.25">
      <c r="K1686" s="1"/>
      <c r="L1686" s="1"/>
    </row>
    <row r="1687" spans="11:12" x14ac:dyDescent="0.25">
      <c r="K1687" s="1"/>
      <c r="L1687" s="1"/>
    </row>
    <row r="1688" spans="11:12" x14ac:dyDescent="0.25">
      <c r="K1688" s="1"/>
      <c r="L1688" s="1"/>
    </row>
    <row r="1689" spans="11:12" x14ac:dyDescent="0.25">
      <c r="K1689" s="1"/>
      <c r="L1689" s="1"/>
    </row>
    <row r="1690" spans="11:12" x14ac:dyDescent="0.25">
      <c r="K1690" s="1"/>
      <c r="L1690" s="1"/>
    </row>
    <row r="1691" spans="11:12" x14ac:dyDescent="0.25">
      <c r="K1691" s="1"/>
      <c r="L1691" s="1"/>
    </row>
    <row r="1692" spans="11:12" x14ac:dyDescent="0.25">
      <c r="K1692" s="1"/>
      <c r="L1692" s="1"/>
    </row>
    <row r="1693" spans="11:12" x14ac:dyDescent="0.25">
      <c r="K1693" s="1"/>
      <c r="L1693" s="1"/>
    </row>
    <row r="1694" spans="11:12" x14ac:dyDescent="0.25">
      <c r="K1694" s="1"/>
      <c r="L1694" s="1"/>
    </row>
    <row r="1695" spans="11:12" x14ac:dyDescent="0.25">
      <c r="K1695" s="1"/>
      <c r="L1695" s="1"/>
    </row>
    <row r="1696" spans="11:12" x14ac:dyDescent="0.25">
      <c r="K1696" s="1"/>
      <c r="L1696" s="1"/>
    </row>
    <row r="1697" spans="11:12" x14ac:dyDescent="0.25">
      <c r="K1697" s="1"/>
      <c r="L1697" s="1"/>
    </row>
    <row r="1698" spans="11:12" x14ac:dyDescent="0.25">
      <c r="K1698" s="1"/>
      <c r="L1698" s="1"/>
    </row>
    <row r="1699" spans="11:12" x14ac:dyDescent="0.25">
      <c r="K1699" s="1"/>
      <c r="L1699" s="1"/>
    </row>
    <row r="1700" spans="11:12" x14ac:dyDescent="0.25">
      <c r="K1700" s="1"/>
      <c r="L1700" s="1"/>
    </row>
    <row r="1701" spans="11:12" x14ac:dyDescent="0.25">
      <c r="K1701" s="1"/>
      <c r="L1701" s="1"/>
    </row>
    <row r="1702" spans="11:12" x14ac:dyDescent="0.25">
      <c r="K1702" s="1"/>
      <c r="L1702" s="1"/>
    </row>
    <row r="1703" spans="11:12" x14ac:dyDescent="0.25">
      <c r="K1703" s="1"/>
      <c r="L1703" s="1"/>
    </row>
    <row r="1704" spans="11:12" x14ac:dyDescent="0.25">
      <c r="K1704" s="1"/>
      <c r="L1704" s="1"/>
    </row>
    <row r="1705" spans="11:12" x14ac:dyDescent="0.25">
      <c r="K1705" s="1"/>
      <c r="L1705" s="1"/>
    </row>
    <row r="1706" spans="11:12" x14ac:dyDescent="0.25">
      <c r="K1706" s="1"/>
      <c r="L1706" s="1"/>
    </row>
    <row r="1707" spans="11:12" x14ac:dyDescent="0.25">
      <c r="K1707" s="1"/>
      <c r="L1707" s="1"/>
    </row>
    <row r="1708" spans="11:12" x14ac:dyDescent="0.25">
      <c r="K1708" s="1"/>
      <c r="L1708" s="1"/>
    </row>
    <row r="1709" spans="11:12" x14ac:dyDescent="0.25">
      <c r="K1709" s="1"/>
      <c r="L1709" s="1"/>
    </row>
    <row r="1710" spans="11:12" x14ac:dyDescent="0.25">
      <c r="K1710" s="1"/>
      <c r="L1710" s="1"/>
    </row>
    <row r="1711" spans="11:12" x14ac:dyDescent="0.25">
      <c r="K1711" s="1"/>
      <c r="L1711" s="1"/>
    </row>
    <row r="1712" spans="11:12" x14ac:dyDescent="0.25">
      <c r="K1712" s="1"/>
      <c r="L1712" s="1"/>
    </row>
    <row r="1713" spans="11:12" x14ac:dyDescent="0.25">
      <c r="K1713" s="1"/>
      <c r="L1713" s="1"/>
    </row>
    <row r="1714" spans="11:12" x14ac:dyDescent="0.25">
      <c r="K1714" s="1"/>
      <c r="L1714" s="1"/>
    </row>
    <row r="1715" spans="11:12" x14ac:dyDescent="0.25">
      <c r="K1715" s="1"/>
      <c r="L1715" s="1"/>
    </row>
    <row r="1716" spans="11:12" x14ac:dyDescent="0.25">
      <c r="K1716" s="1"/>
      <c r="L1716" s="1"/>
    </row>
    <row r="1717" spans="11:12" x14ac:dyDescent="0.25">
      <c r="K1717" s="1"/>
      <c r="L1717" s="1"/>
    </row>
    <row r="1718" spans="11:12" x14ac:dyDescent="0.25">
      <c r="K1718" s="1"/>
      <c r="L1718" s="1"/>
    </row>
    <row r="1719" spans="11:12" x14ac:dyDescent="0.25">
      <c r="K1719" s="1"/>
      <c r="L1719" s="1"/>
    </row>
    <row r="1720" spans="11:12" x14ac:dyDescent="0.25">
      <c r="K1720" s="1"/>
      <c r="L1720" s="1"/>
    </row>
    <row r="1721" spans="11:12" x14ac:dyDescent="0.25">
      <c r="K1721" s="1"/>
      <c r="L1721" s="1"/>
    </row>
    <row r="1722" spans="11:12" x14ac:dyDescent="0.25">
      <c r="K1722" s="1"/>
      <c r="L1722" s="1"/>
    </row>
    <row r="1723" spans="11:12" x14ac:dyDescent="0.25">
      <c r="K1723" s="1"/>
      <c r="L1723" s="1"/>
    </row>
    <row r="1724" spans="11:12" x14ac:dyDescent="0.25">
      <c r="K1724" s="1"/>
      <c r="L1724" s="1"/>
    </row>
    <row r="1725" spans="11:12" x14ac:dyDescent="0.25">
      <c r="K1725" s="1"/>
      <c r="L1725" s="1"/>
    </row>
    <row r="1726" spans="11:12" x14ac:dyDescent="0.25">
      <c r="K1726" s="1"/>
      <c r="L1726" s="1"/>
    </row>
    <row r="1727" spans="11:12" x14ac:dyDescent="0.25">
      <c r="K1727" s="1"/>
      <c r="L1727" s="1"/>
    </row>
    <row r="1728" spans="11:12" x14ac:dyDescent="0.25">
      <c r="K1728" s="1"/>
      <c r="L1728" s="1"/>
    </row>
    <row r="1729" spans="11:12" x14ac:dyDescent="0.25">
      <c r="K1729" s="1"/>
      <c r="L1729" s="1"/>
    </row>
    <row r="1730" spans="11:12" x14ac:dyDescent="0.25">
      <c r="K1730" s="1"/>
      <c r="L1730" s="1"/>
    </row>
    <row r="1731" spans="11:12" x14ac:dyDescent="0.25">
      <c r="K1731" s="1"/>
      <c r="L1731" s="1"/>
    </row>
    <row r="1732" spans="11:12" x14ac:dyDescent="0.25">
      <c r="K1732" s="1"/>
      <c r="L1732" s="1"/>
    </row>
    <row r="1733" spans="11:12" x14ac:dyDescent="0.25">
      <c r="K1733" s="1"/>
      <c r="L1733" s="1"/>
    </row>
    <row r="1734" spans="11:12" x14ac:dyDescent="0.25">
      <c r="K1734" s="1"/>
      <c r="L1734" s="1"/>
    </row>
    <row r="1735" spans="11:12" x14ac:dyDescent="0.25">
      <c r="K1735" s="1"/>
      <c r="L1735" s="1"/>
    </row>
    <row r="1736" spans="11:12" x14ac:dyDescent="0.25">
      <c r="K1736" s="1"/>
      <c r="L1736" s="1"/>
    </row>
    <row r="1737" spans="11:12" x14ac:dyDescent="0.25">
      <c r="K1737" s="1"/>
      <c r="L1737" s="1"/>
    </row>
    <row r="1738" spans="11:12" x14ac:dyDescent="0.25">
      <c r="K1738" s="1"/>
      <c r="L1738" s="1"/>
    </row>
    <row r="1739" spans="11:12" x14ac:dyDescent="0.25">
      <c r="K1739" s="1"/>
      <c r="L1739" s="1"/>
    </row>
    <row r="1740" spans="11:12" x14ac:dyDescent="0.25">
      <c r="K1740" s="1"/>
      <c r="L1740" s="1"/>
    </row>
    <row r="1741" spans="11:12" x14ac:dyDescent="0.25">
      <c r="K1741" s="1"/>
      <c r="L1741" s="1"/>
    </row>
    <row r="1742" spans="11:12" x14ac:dyDescent="0.25">
      <c r="K1742" s="1"/>
      <c r="L1742" s="1"/>
    </row>
    <row r="1743" spans="11:12" x14ac:dyDescent="0.25">
      <c r="K1743" s="1"/>
      <c r="L1743" s="1"/>
    </row>
    <row r="1744" spans="11:12" x14ac:dyDescent="0.25">
      <c r="K1744" s="1"/>
      <c r="L1744" s="1"/>
    </row>
    <row r="1745" spans="11:12" x14ac:dyDescent="0.25">
      <c r="K1745" s="1"/>
      <c r="L1745" s="1"/>
    </row>
    <row r="1746" spans="11:12" x14ac:dyDescent="0.25">
      <c r="K1746" s="1"/>
      <c r="L1746" s="1"/>
    </row>
    <row r="1747" spans="11:12" x14ac:dyDescent="0.25">
      <c r="K1747" s="1"/>
      <c r="L1747" s="1"/>
    </row>
    <row r="1748" spans="11:12" x14ac:dyDescent="0.25">
      <c r="K1748" s="1"/>
      <c r="L1748" s="1"/>
    </row>
    <row r="1749" spans="11:12" x14ac:dyDescent="0.25">
      <c r="K1749" s="1"/>
      <c r="L1749" s="1"/>
    </row>
    <row r="1750" spans="11:12" x14ac:dyDescent="0.25">
      <c r="K1750" s="1"/>
      <c r="L1750" s="1"/>
    </row>
    <row r="1751" spans="11:12" x14ac:dyDescent="0.25">
      <c r="K1751" s="1"/>
      <c r="L1751" s="1"/>
    </row>
    <row r="1752" spans="11:12" x14ac:dyDescent="0.25">
      <c r="K1752" s="1"/>
      <c r="L1752" s="1"/>
    </row>
    <row r="1753" spans="11:12" x14ac:dyDescent="0.25">
      <c r="K1753" s="1"/>
      <c r="L1753" s="1"/>
    </row>
    <row r="1754" spans="11:12" x14ac:dyDescent="0.25">
      <c r="K1754" s="1"/>
      <c r="L1754" s="1"/>
    </row>
    <row r="1755" spans="11:12" x14ac:dyDescent="0.25">
      <c r="K1755" s="1"/>
      <c r="L1755" s="1"/>
    </row>
    <row r="1756" spans="11:12" x14ac:dyDescent="0.25">
      <c r="K1756" s="1"/>
      <c r="L1756" s="1"/>
    </row>
    <row r="1757" spans="11:12" x14ac:dyDescent="0.25">
      <c r="K1757" s="1"/>
      <c r="L1757" s="1"/>
    </row>
    <row r="1758" spans="11:12" x14ac:dyDescent="0.25">
      <c r="K1758" s="1"/>
      <c r="L1758" s="1"/>
    </row>
    <row r="1759" spans="11:12" x14ac:dyDescent="0.25">
      <c r="K1759" s="1"/>
      <c r="L1759" s="1"/>
    </row>
    <row r="1760" spans="11:12" x14ac:dyDescent="0.25">
      <c r="K1760" s="1"/>
      <c r="L1760" s="1"/>
    </row>
    <row r="1761" spans="11:12" x14ac:dyDescent="0.25">
      <c r="K1761" s="1"/>
      <c r="L1761" s="1"/>
    </row>
    <row r="1762" spans="11:12" x14ac:dyDescent="0.25">
      <c r="K1762" s="1"/>
      <c r="L1762" s="1"/>
    </row>
    <row r="1763" spans="11:12" x14ac:dyDescent="0.25">
      <c r="K1763" s="1"/>
      <c r="L1763" s="1"/>
    </row>
    <row r="1764" spans="11:12" x14ac:dyDescent="0.25">
      <c r="K1764" s="1"/>
      <c r="L1764" s="1"/>
    </row>
    <row r="1765" spans="11:12" x14ac:dyDescent="0.25">
      <c r="K1765" s="1"/>
      <c r="L1765" s="1"/>
    </row>
    <row r="1766" spans="11:12" x14ac:dyDescent="0.25">
      <c r="K1766" s="1"/>
      <c r="L1766" s="1"/>
    </row>
    <row r="1767" spans="11:12" x14ac:dyDescent="0.25">
      <c r="K1767" s="1"/>
      <c r="L1767" s="1"/>
    </row>
    <row r="1768" spans="11:12" x14ac:dyDescent="0.25">
      <c r="K1768" s="1"/>
      <c r="L1768" s="1"/>
    </row>
    <row r="1769" spans="11:12" x14ac:dyDescent="0.25">
      <c r="K1769" s="1"/>
      <c r="L1769" s="1"/>
    </row>
    <row r="1770" spans="11:12" x14ac:dyDescent="0.25">
      <c r="K1770" s="1"/>
      <c r="L1770" s="1"/>
    </row>
    <row r="1771" spans="11:12" x14ac:dyDescent="0.25">
      <c r="K1771" s="1"/>
      <c r="L1771" s="1"/>
    </row>
    <row r="1772" spans="11:12" x14ac:dyDescent="0.25">
      <c r="K1772" s="1"/>
      <c r="L1772" s="1"/>
    </row>
    <row r="1773" spans="11:12" x14ac:dyDescent="0.25">
      <c r="K1773" s="1"/>
      <c r="L1773" s="1"/>
    </row>
    <row r="1774" spans="11:12" x14ac:dyDescent="0.25">
      <c r="K1774" s="1"/>
      <c r="L1774" s="1"/>
    </row>
    <row r="1775" spans="11:12" x14ac:dyDescent="0.25">
      <c r="K1775" s="1"/>
      <c r="L1775" s="1"/>
    </row>
    <row r="1776" spans="11:12" x14ac:dyDescent="0.25">
      <c r="K1776" s="1"/>
      <c r="L1776" s="1"/>
    </row>
    <row r="1777" spans="11:12" x14ac:dyDescent="0.25">
      <c r="K1777" s="1"/>
      <c r="L1777" s="1"/>
    </row>
    <row r="1778" spans="11:12" x14ac:dyDescent="0.25">
      <c r="K1778" s="1"/>
      <c r="L1778" s="1"/>
    </row>
    <row r="1779" spans="11:12" x14ac:dyDescent="0.25">
      <c r="K1779" s="1"/>
      <c r="L1779" s="1"/>
    </row>
    <row r="1780" spans="11:12" x14ac:dyDescent="0.25">
      <c r="K1780" s="1"/>
      <c r="L1780" s="1"/>
    </row>
    <row r="1781" spans="11:12" x14ac:dyDescent="0.25">
      <c r="K1781" s="1"/>
      <c r="L1781" s="1"/>
    </row>
    <row r="1782" spans="11:12" x14ac:dyDescent="0.25">
      <c r="K1782" s="1"/>
      <c r="L1782" s="1"/>
    </row>
    <row r="1783" spans="11:12" x14ac:dyDescent="0.25">
      <c r="K1783" s="1"/>
      <c r="L1783" s="1"/>
    </row>
    <row r="1784" spans="11:12" x14ac:dyDescent="0.25">
      <c r="K1784" s="1"/>
      <c r="L1784" s="1"/>
    </row>
    <row r="1785" spans="11:12" x14ac:dyDescent="0.25">
      <c r="K1785" s="1"/>
      <c r="L1785" s="1"/>
    </row>
    <row r="1786" spans="11:12" x14ac:dyDescent="0.25">
      <c r="K1786" s="1"/>
      <c r="L1786" s="1"/>
    </row>
    <row r="1787" spans="11:12" x14ac:dyDescent="0.25">
      <c r="K1787" s="1"/>
      <c r="L1787" s="1"/>
    </row>
    <row r="1788" spans="11:12" x14ac:dyDescent="0.25">
      <c r="K1788" s="1"/>
      <c r="L1788" s="1"/>
    </row>
    <row r="1789" spans="11:12" x14ac:dyDescent="0.25">
      <c r="K1789" s="1"/>
      <c r="L1789" s="1"/>
    </row>
    <row r="1790" spans="11:12" x14ac:dyDescent="0.25">
      <c r="K1790" s="1"/>
      <c r="L1790" s="1"/>
    </row>
    <row r="1791" spans="11:12" x14ac:dyDescent="0.25">
      <c r="K1791" s="1"/>
      <c r="L1791" s="1"/>
    </row>
    <row r="1792" spans="11:12" x14ac:dyDescent="0.25">
      <c r="K1792" s="1"/>
      <c r="L1792" s="1"/>
    </row>
    <row r="1793" spans="11:12" x14ac:dyDescent="0.25">
      <c r="K1793" s="1"/>
      <c r="L1793" s="1"/>
    </row>
    <row r="1794" spans="11:12" x14ac:dyDescent="0.25">
      <c r="K1794" s="1"/>
      <c r="L1794" s="1"/>
    </row>
    <row r="1795" spans="11:12" x14ac:dyDescent="0.25">
      <c r="K1795" s="1"/>
      <c r="L1795" s="1"/>
    </row>
    <row r="1796" spans="11:12" x14ac:dyDescent="0.25">
      <c r="K1796" s="1"/>
      <c r="L1796" s="1"/>
    </row>
    <row r="1797" spans="11:12" x14ac:dyDescent="0.25">
      <c r="K1797" s="1"/>
      <c r="L1797" s="1"/>
    </row>
    <row r="1798" spans="11:12" x14ac:dyDescent="0.25">
      <c r="K1798" s="1"/>
      <c r="L1798" s="1"/>
    </row>
    <row r="1799" spans="11:12" x14ac:dyDescent="0.25">
      <c r="K1799" s="1"/>
      <c r="L1799" s="1"/>
    </row>
    <row r="1800" spans="11:12" x14ac:dyDescent="0.25">
      <c r="K1800" s="1"/>
      <c r="L1800" s="1"/>
    </row>
    <row r="1801" spans="11:12" x14ac:dyDescent="0.25">
      <c r="K1801" s="1"/>
      <c r="L1801" s="1"/>
    </row>
    <row r="1802" spans="11:12" x14ac:dyDescent="0.25">
      <c r="K1802" s="1"/>
      <c r="L1802" s="1"/>
    </row>
    <row r="1803" spans="11:12" x14ac:dyDescent="0.25">
      <c r="K1803" s="1"/>
      <c r="L1803" s="1"/>
    </row>
    <row r="1804" spans="11:12" x14ac:dyDescent="0.25">
      <c r="K1804" s="1"/>
      <c r="L1804" s="1"/>
    </row>
    <row r="1805" spans="11:12" x14ac:dyDescent="0.25">
      <c r="K1805" s="1"/>
      <c r="L1805" s="1"/>
    </row>
    <row r="1806" spans="11:12" x14ac:dyDescent="0.25">
      <c r="K1806" s="1"/>
      <c r="L1806" s="1"/>
    </row>
    <row r="1807" spans="11:12" x14ac:dyDescent="0.25">
      <c r="K1807" s="1"/>
      <c r="L1807" s="1"/>
    </row>
    <row r="1808" spans="11:12" x14ac:dyDescent="0.25">
      <c r="K1808" s="1"/>
      <c r="L1808" s="1"/>
    </row>
    <row r="1809" spans="11:12" x14ac:dyDescent="0.25">
      <c r="K1809" s="1"/>
      <c r="L1809" s="1"/>
    </row>
    <row r="1810" spans="11:12" x14ac:dyDescent="0.25">
      <c r="K1810" s="1"/>
      <c r="L1810" s="1"/>
    </row>
    <row r="1811" spans="11:12" x14ac:dyDescent="0.25">
      <c r="K1811" s="1"/>
      <c r="L1811" s="1"/>
    </row>
    <row r="1812" spans="11:12" x14ac:dyDescent="0.25">
      <c r="K1812" s="1"/>
      <c r="L1812" s="1"/>
    </row>
    <row r="1813" spans="11:12" x14ac:dyDescent="0.25">
      <c r="K1813" s="1"/>
      <c r="L1813" s="1"/>
    </row>
    <row r="1814" spans="11:12" x14ac:dyDescent="0.25">
      <c r="K1814" s="1"/>
      <c r="L1814" s="1"/>
    </row>
    <row r="1815" spans="11:12" x14ac:dyDescent="0.25">
      <c r="K1815" s="1"/>
      <c r="L1815" s="1"/>
    </row>
    <row r="1816" spans="11:12" x14ac:dyDescent="0.25">
      <c r="K1816" s="1"/>
      <c r="L1816" s="1"/>
    </row>
    <row r="1817" spans="11:12" x14ac:dyDescent="0.25">
      <c r="K1817" s="1"/>
      <c r="L1817" s="1"/>
    </row>
    <row r="1818" spans="11:12" x14ac:dyDescent="0.25">
      <c r="K1818" s="1"/>
      <c r="L1818" s="1"/>
    </row>
    <row r="1819" spans="11:12" x14ac:dyDescent="0.25">
      <c r="K1819" s="1"/>
      <c r="L1819" s="1"/>
    </row>
    <row r="1820" spans="11:12" x14ac:dyDescent="0.25">
      <c r="K1820" s="1"/>
      <c r="L1820" s="1"/>
    </row>
    <row r="1821" spans="11:12" x14ac:dyDescent="0.25">
      <c r="K1821" s="1"/>
      <c r="L1821" s="1"/>
    </row>
    <row r="1822" spans="11:12" x14ac:dyDescent="0.25">
      <c r="K1822" s="1"/>
      <c r="L1822" s="1"/>
    </row>
    <row r="1823" spans="11:12" x14ac:dyDescent="0.25">
      <c r="K1823" s="1"/>
      <c r="L1823" s="1"/>
    </row>
    <row r="1824" spans="11:12" x14ac:dyDescent="0.25">
      <c r="K1824" s="1"/>
      <c r="L1824" s="1"/>
    </row>
    <row r="1825" spans="11:12" x14ac:dyDescent="0.25">
      <c r="K1825" s="1"/>
      <c r="L1825" s="1"/>
    </row>
    <row r="1826" spans="11:12" x14ac:dyDescent="0.25">
      <c r="K1826" s="1"/>
      <c r="L1826" s="1"/>
    </row>
    <row r="1827" spans="11:12" x14ac:dyDescent="0.25">
      <c r="K1827" s="1"/>
      <c r="L1827" s="1"/>
    </row>
    <row r="1828" spans="11:12" x14ac:dyDescent="0.25">
      <c r="K1828" s="1"/>
      <c r="L1828" s="1"/>
    </row>
    <row r="1829" spans="11:12" x14ac:dyDescent="0.25">
      <c r="K1829" s="1"/>
      <c r="L1829" s="1"/>
    </row>
    <row r="1830" spans="11:12" x14ac:dyDescent="0.25">
      <c r="K1830" s="1"/>
      <c r="L1830" s="1"/>
    </row>
    <row r="1831" spans="11:12" x14ac:dyDescent="0.25">
      <c r="K1831" s="1"/>
      <c r="L1831" s="1"/>
    </row>
    <row r="1832" spans="11:12" x14ac:dyDescent="0.25">
      <c r="K1832" s="1"/>
      <c r="L1832" s="1"/>
    </row>
    <row r="1833" spans="11:12" x14ac:dyDescent="0.25">
      <c r="K1833" s="1"/>
      <c r="L1833" s="1"/>
    </row>
    <row r="1834" spans="11:12" x14ac:dyDescent="0.25">
      <c r="K1834" s="1"/>
      <c r="L1834" s="1"/>
    </row>
    <row r="1835" spans="11:12" x14ac:dyDescent="0.25">
      <c r="K1835" s="1"/>
      <c r="L1835" s="1"/>
    </row>
    <row r="1836" spans="11:12" x14ac:dyDescent="0.25">
      <c r="K1836" s="1"/>
      <c r="L1836" s="1"/>
    </row>
    <row r="1837" spans="11:12" x14ac:dyDescent="0.25">
      <c r="K1837" s="1"/>
      <c r="L1837" s="1"/>
    </row>
    <row r="1838" spans="11:12" x14ac:dyDescent="0.25">
      <c r="K1838" s="1"/>
      <c r="L1838" s="1"/>
    </row>
    <row r="1839" spans="11:12" x14ac:dyDescent="0.25">
      <c r="K1839" s="1"/>
      <c r="L1839" s="1"/>
    </row>
    <row r="1840" spans="11:12" x14ac:dyDescent="0.25">
      <c r="K1840" s="1"/>
      <c r="L1840" s="1"/>
    </row>
    <row r="1841" spans="11:12" x14ac:dyDescent="0.25">
      <c r="K1841" s="1"/>
      <c r="L1841" s="1"/>
    </row>
    <row r="1842" spans="11:12" x14ac:dyDescent="0.25">
      <c r="K1842" s="1"/>
      <c r="L1842" s="1"/>
    </row>
    <row r="1843" spans="11:12" x14ac:dyDescent="0.25">
      <c r="K1843" s="1"/>
      <c r="L1843" s="1"/>
    </row>
    <row r="1844" spans="11:12" x14ac:dyDescent="0.25">
      <c r="K1844" s="1"/>
      <c r="L1844" s="1"/>
    </row>
    <row r="1845" spans="11:12" x14ac:dyDescent="0.25">
      <c r="K1845" s="1"/>
      <c r="L1845" s="1"/>
    </row>
    <row r="1846" spans="11:12" x14ac:dyDescent="0.25">
      <c r="K1846" s="1"/>
      <c r="L1846" s="1"/>
    </row>
    <row r="1847" spans="11:12" x14ac:dyDescent="0.25">
      <c r="K1847" s="1"/>
      <c r="L1847" s="1"/>
    </row>
    <row r="1848" spans="11:12" x14ac:dyDescent="0.25">
      <c r="K1848" s="1"/>
      <c r="L1848" s="1"/>
    </row>
    <row r="1849" spans="11:12" x14ac:dyDescent="0.25">
      <c r="K1849" s="1"/>
      <c r="L1849" s="1"/>
    </row>
    <row r="1850" spans="11:12" x14ac:dyDescent="0.25">
      <c r="K1850" s="1"/>
      <c r="L1850" s="1"/>
    </row>
    <row r="1851" spans="11:12" x14ac:dyDescent="0.25">
      <c r="K1851" s="1"/>
      <c r="L1851" s="1"/>
    </row>
    <row r="1852" spans="11:12" x14ac:dyDescent="0.25">
      <c r="K1852" s="1"/>
      <c r="L1852" s="1"/>
    </row>
    <row r="1853" spans="11:12" x14ac:dyDescent="0.25">
      <c r="K1853" s="1"/>
      <c r="L1853" s="1"/>
    </row>
    <row r="1854" spans="11:12" x14ac:dyDescent="0.25">
      <c r="K1854" s="1"/>
      <c r="L1854" s="1"/>
    </row>
    <row r="1855" spans="11:12" x14ac:dyDescent="0.25">
      <c r="K1855" s="1"/>
      <c r="L1855" s="1"/>
    </row>
    <row r="1856" spans="11:12" x14ac:dyDescent="0.25">
      <c r="K1856" s="1"/>
      <c r="L1856" s="1"/>
    </row>
    <row r="1857" spans="11:12" x14ac:dyDescent="0.25">
      <c r="K1857" s="1"/>
      <c r="L1857" s="1"/>
    </row>
    <row r="1858" spans="11:12" x14ac:dyDescent="0.25">
      <c r="K1858" s="1"/>
      <c r="L1858" s="1"/>
    </row>
    <row r="1859" spans="11:12" x14ac:dyDescent="0.25">
      <c r="K1859" s="1"/>
      <c r="L1859" s="1"/>
    </row>
    <row r="1860" spans="11:12" x14ac:dyDescent="0.25">
      <c r="K1860" s="1"/>
      <c r="L1860" s="1"/>
    </row>
    <row r="1861" spans="11:12" x14ac:dyDescent="0.25">
      <c r="K1861" s="1"/>
      <c r="L1861" s="1"/>
    </row>
    <row r="1862" spans="11:12" x14ac:dyDescent="0.25">
      <c r="K1862" s="1"/>
      <c r="L1862" s="1"/>
    </row>
    <row r="1863" spans="11:12" x14ac:dyDescent="0.25">
      <c r="K1863" s="1"/>
      <c r="L1863" s="1"/>
    </row>
    <row r="1864" spans="11:12" x14ac:dyDescent="0.25">
      <c r="K1864" s="1"/>
      <c r="L1864" s="1"/>
    </row>
    <row r="1865" spans="11:12" x14ac:dyDescent="0.25">
      <c r="K1865" s="1"/>
      <c r="L1865" s="1"/>
    </row>
    <row r="1866" spans="11:12" x14ac:dyDescent="0.25">
      <c r="K1866" s="1"/>
      <c r="L1866" s="1"/>
    </row>
    <row r="1867" spans="11:12" x14ac:dyDescent="0.25">
      <c r="K1867" s="1"/>
      <c r="L1867" s="1"/>
    </row>
    <row r="1868" spans="11:12" x14ac:dyDescent="0.25">
      <c r="K1868" s="1"/>
      <c r="L1868" s="1"/>
    </row>
    <row r="1869" spans="11:12" x14ac:dyDescent="0.25">
      <c r="K1869" s="1"/>
      <c r="L1869" s="1"/>
    </row>
    <row r="1870" spans="11:12" x14ac:dyDescent="0.25">
      <c r="K1870" s="1"/>
      <c r="L1870" s="1"/>
    </row>
    <row r="1871" spans="11:12" x14ac:dyDescent="0.25">
      <c r="K1871" s="1"/>
      <c r="L1871" s="1"/>
    </row>
    <row r="1872" spans="11:12" x14ac:dyDescent="0.25">
      <c r="K1872" s="1"/>
      <c r="L1872" s="1"/>
    </row>
    <row r="1873" spans="11:12" x14ac:dyDescent="0.25">
      <c r="K1873" s="1"/>
      <c r="L1873" s="1"/>
    </row>
    <row r="1874" spans="11:12" x14ac:dyDescent="0.25">
      <c r="K1874" s="1"/>
      <c r="L1874" s="1"/>
    </row>
    <row r="1875" spans="11:12" x14ac:dyDescent="0.25">
      <c r="K1875" s="1"/>
      <c r="L1875" s="1"/>
    </row>
    <row r="1876" spans="11:12" x14ac:dyDescent="0.25">
      <c r="K1876" s="1"/>
      <c r="L1876" s="1"/>
    </row>
    <row r="1877" spans="11:12" x14ac:dyDescent="0.25">
      <c r="K1877" s="1"/>
      <c r="L1877" s="1"/>
    </row>
    <row r="1878" spans="11:12" x14ac:dyDescent="0.25">
      <c r="K1878" s="1"/>
      <c r="L1878" s="1"/>
    </row>
    <row r="1879" spans="11:12" x14ac:dyDescent="0.25">
      <c r="K1879" s="1"/>
      <c r="L1879" s="1"/>
    </row>
    <row r="1880" spans="11:12" x14ac:dyDescent="0.25">
      <c r="K1880" s="1"/>
      <c r="L1880" s="1"/>
    </row>
    <row r="1881" spans="11:12" x14ac:dyDescent="0.25">
      <c r="K1881" s="1"/>
      <c r="L1881" s="1"/>
    </row>
    <row r="1882" spans="11:12" x14ac:dyDescent="0.25">
      <c r="K1882" s="1"/>
      <c r="L1882" s="1"/>
    </row>
    <row r="1883" spans="11:12" x14ac:dyDescent="0.25">
      <c r="K1883" s="1"/>
      <c r="L1883" s="1"/>
    </row>
    <row r="1884" spans="11:12" x14ac:dyDescent="0.25">
      <c r="K1884" s="1"/>
      <c r="L1884" s="1"/>
    </row>
    <row r="1885" spans="11:12" x14ac:dyDescent="0.25">
      <c r="K1885" s="1"/>
      <c r="L1885" s="1"/>
    </row>
    <row r="1886" spans="11:12" x14ac:dyDescent="0.25">
      <c r="K1886" s="1"/>
      <c r="L1886" s="1"/>
    </row>
    <row r="1887" spans="11:12" x14ac:dyDescent="0.25">
      <c r="K1887" s="1"/>
      <c r="L1887" s="1"/>
    </row>
    <row r="1888" spans="11:12" x14ac:dyDescent="0.25">
      <c r="K1888" s="1"/>
      <c r="L1888" s="1"/>
    </row>
    <row r="1889" spans="11:12" x14ac:dyDescent="0.25">
      <c r="K1889" s="1"/>
      <c r="L1889" s="1"/>
    </row>
    <row r="1890" spans="11:12" x14ac:dyDescent="0.25">
      <c r="K1890" s="1"/>
      <c r="L1890" s="1"/>
    </row>
    <row r="1891" spans="11:12" x14ac:dyDescent="0.25">
      <c r="K1891" s="1"/>
      <c r="L1891" s="1"/>
    </row>
    <row r="1892" spans="11:12" x14ac:dyDescent="0.25">
      <c r="K1892" s="1"/>
      <c r="L1892" s="1"/>
    </row>
    <row r="1893" spans="11:12" x14ac:dyDescent="0.25">
      <c r="K1893" s="1"/>
      <c r="L1893" s="1"/>
    </row>
    <row r="1894" spans="11:12" x14ac:dyDescent="0.25">
      <c r="K1894" s="1"/>
      <c r="L1894" s="1"/>
    </row>
    <row r="1895" spans="11:12" x14ac:dyDescent="0.25">
      <c r="K1895" s="1"/>
      <c r="L1895" s="1"/>
    </row>
    <row r="1896" spans="11:12" x14ac:dyDescent="0.25">
      <c r="K1896" s="1"/>
      <c r="L1896" s="1"/>
    </row>
    <row r="1897" spans="11:12" x14ac:dyDescent="0.25">
      <c r="K1897" s="1"/>
      <c r="L1897" s="1"/>
    </row>
    <row r="1898" spans="11:12" x14ac:dyDescent="0.25">
      <c r="K1898" s="1"/>
      <c r="L1898" s="1"/>
    </row>
    <row r="1899" spans="11:12" x14ac:dyDescent="0.25">
      <c r="K1899" s="1"/>
      <c r="L1899" s="1"/>
    </row>
    <row r="1900" spans="11:12" x14ac:dyDescent="0.25">
      <c r="K1900" s="1"/>
      <c r="L1900" s="1"/>
    </row>
    <row r="1901" spans="11:12" x14ac:dyDescent="0.25">
      <c r="K1901" s="1"/>
      <c r="L1901" s="1"/>
    </row>
    <row r="1902" spans="11:12" x14ac:dyDescent="0.25">
      <c r="K1902" s="1"/>
      <c r="L1902" s="1"/>
    </row>
    <row r="1903" spans="11:12" x14ac:dyDescent="0.25">
      <c r="K1903" s="1"/>
      <c r="L1903" s="1"/>
    </row>
    <row r="1904" spans="11:12" x14ac:dyDescent="0.25">
      <c r="K1904" s="1"/>
      <c r="L1904" s="1"/>
    </row>
    <row r="1905" spans="11:12" x14ac:dyDescent="0.25">
      <c r="K1905" s="1"/>
      <c r="L1905" s="1"/>
    </row>
    <row r="1906" spans="11:12" x14ac:dyDescent="0.25">
      <c r="K1906" s="1"/>
      <c r="L1906" s="1"/>
    </row>
    <row r="1907" spans="11:12" x14ac:dyDescent="0.25">
      <c r="K1907" s="1"/>
      <c r="L1907" s="1"/>
    </row>
    <row r="1908" spans="11:12" x14ac:dyDescent="0.25">
      <c r="K1908" s="1"/>
      <c r="L1908" s="1"/>
    </row>
    <row r="1909" spans="11:12" x14ac:dyDescent="0.25">
      <c r="K1909" s="1"/>
      <c r="L1909" s="1"/>
    </row>
    <row r="1910" spans="11:12" x14ac:dyDescent="0.25">
      <c r="K1910" s="1"/>
      <c r="L1910" s="1"/>
    </row>
    <row r="1911" spans="11:12" x14ac:dyDescent="0.25">
      <c r="K1911" s="1"/>
      <c r="L1911" s="1"/>
    </row>
    <row r="1912" spans="11:12" x14ac:dyDescent="0.25">
      <c r="K1912" s="1"/>
      <c r="L1912" s="1"/>
    </row>
    <row r="1913" spans="11:12" x14ac:dyDescent="0.25">
      <c r="K1913" s="1"/>
      <c r="L1913" s="1"/>
    </row>
    <row r="1914" spans="11:12" x14ac:dyDescent="0.25">
      <c r="K1914" s="1"/>
      <c r="L1914" s="1"/>
    </row>
    <row r="1915" spans="11:12" x14ac:dyDescent="0.25">
      <c r="K1915" s="1"/>
      <c r="L1915" s="1"/>
    </row>
    <row r="1916" spans="11:12" x14ac:dyDescent="0.25">
      <c r="K1916" s="1"/>
      <c r="L1916" s="1"/>
    </row>
    <row r="1917" spans="11:12" x14ac:dyDescent="0.25">
      <c r="K1917" s="1"/>
      <c r="L1917" s="1"/>
    </row>
    <row r="1918" spans="11:12" x14ac:dyDescent="0.25">
      <c r="K1918" s="1"/>
      <c r="L1918" s="1"/>
    </row>
    <row r="1919" spans="11:12" x14ac:dyDescent="0.25">
      <c r="K1919" s="1"/>
      <c r="L1919" s="1"/>
    </row>
    <row r="1920" spans="11:12" x14ac:dyDescent="0.25">
      <c r="K1920" s="1"/>
      <c r="L1920" s="1"/>
    </row>
    <row r="1921" spans="11:12" x14ac:dyDescent="0.25">
      <c r="K1921" s="1"/>
      <c r="L1921" s="1"/>
    </row>
    <row r="1922" spans="11:12" x14ac:dyDescent="0.25">
      <c r="K1922" s="1"/>
      <c r="L1922" s="1"/>
    </row>
    <row r="1923" spans="11:12" x14ac:dyDescent="0.25">
      <c r="K1923" s="1"/>
      <c r="L1923" s="1"/>
    </row>
    <row r="1924" spans="11:12" x14ac:dyDescent="0.25">
      <c r="K1924" s="1"/>
      <c r="L1924" s="1"/>
    </row>
    <row r="1925" spans="11:12" x14ac:dyDescent="0.25">
      <c r="K1925" s="1"/>
      <c r="L1925" s="1"/>
    </row>
    <row r="1926" spans="11:12" x14ac:dyDescent="0.25">
      <c r="K1926" s="1"/>
      <c r="L1926" s="1"/>
    </row>
    <row r="1927" spans="11:12" x14ac:dyDescent="0.25">
      <c r="K1927" s="1"/>
      <c r="L1927" s="1"/>
    </row>
    <row r="1928" spans="11:12" x14ac:dyDescent="0.25">
      <c r="K1928" s="1"/>
      <c r="L1928" s="1"/>
    </row>
    <row r="1929" spans="11:12" x14ac:dyDescent="0.25">
      <c r="K1929" s="1"/>
      <c r="L1929" s="1"/>
    </row>
    <row r="1930" spans="11:12" x14ac:dyDescent="0.25">
      <c r="K1930" s="1"/>
      <c r="L1930" s="1"/>
    </row>
    <row r="1931" spans="11:12" x14ac:dyDescent="0.25">
      <c r="K1931" s="1"/>
      <c r="L1931" s="1"/>
    </row>
    <row r="1932" spans="11:12" x14ac:dyDescent="0.25">
      <c r="K1932" s="1"/>
      <c r="L1932" s="1"/>
    </row>
    <row r="1933" spans="11:12" x14ac:dyDescent="0.25">
      <c r="K1933" s="1"/>
      <c r="L1933" s="1"/>
    </row>
    <row r="1934" spans="11:12" x14ac:dyDescent="0.25">
      <c r="K1934" s="1"/>
      <c r="L1934" s="1"/>
    </row>
    <row r="1935" spans="11:12" x14ac:dyDescent="0.25">
      <c r="K1935" s="1"/>
      <c r="L1935" s="1"/>
    </row>
    <row r="1936" spans="11:12" x14ac:dyDescent="0.25">
      <c r="K1936" s="1"/>
      <c r="L1936" s="1"/>
    </row>
    <row r="1937" spans="11:12" x14ac:dyDescent="0.25">
      <c r="K1937" s="1"/>
      <c r="L1937" s="1"/>
    </row>
    <row r="1938" spans="11:12" x14ac:dyDescent="0.25">
      <c r="K1938" s="1"/>
      <c r="L1938" s="1"/>
    </row>
    <row r="1939" spans="11:12" x14ac:dyDescent="0.25">
      <c r="K1939" s="1"/>
      <c r="L1939" s="1"/>
    </row>
    <row r="1940" spans="11:12" x14ac:dyDescent="0.25">
      <c r="K1940" s="1"/>
      <c r="L1940" s="1"/>
    </row>
    <row r="1941" spans="11:12" x14ac:dyDescent="0.25">
      <c r="K1941" s="1"/>
      <c r="L1941" s="1"/>
    </row>
    <row r="1942" spans="11:12" x14ac:dyDescent="0.25">
      <c r="K1942" s="1"/>
      <c r="L1942" s="1"/>
    </row>
    <row r="1943" spans="11:12" x14ac:dyDescent="0.25">
      <c r="K1943" s="1"/>
      <c r="L1943" s="1"/>
    </row>
    <row r="1944" spans="11:12" x14ac:dyDescent="0.25">
      <c r="K1944" s="1"/>
      <c r="L1944" s="1"/>
    </row>
    <row r="1945" spans="11:12" x14ac:dyDescent="0.25">
      <c r="K1945" s="1"/>
      <c r="L1945" s="1"/>
    </row>
    <row r="1946" spans="11:12" x14ac:dyDescent="0.25">
      <c r="K1946" s="1"/>
      <c r="L1946" s="1"/>
    </row>
    <row r="1947" spans="11:12" x14ac:dyDescent="0.25">
      <c r="K1947" s="1"/>
      <c r="L1947" s="1"/>
    </row>
    <row r="1948" spans="11:12" x14ac:dyDescent="0.25">
      <c r="K1948" s="1"/>
      <c r="L1948" s="1"/>
    </row>
    <row r="1949" spans="11:12" x14ac:dyDescent="0.25">
      <c r="K1949" s="1"/>
      <c r="L1949" s="1"/>
    </row>
    <row r="1950" spans="11:12" x14ac:dyDescent="0.25">
      <c r="K1950" s="1"/>
      <c r="L1950" s="1"/>
    </row>
    <row r="1951" spans="11:12" x14ac:dyDescent="0.25">
      <c r="K1951" s="1"/>
      <c r="L1951" s="1"/>
    </row>
    <row r="1952" spans="11:12" x14ac:dyDescent="0.25">
      <c r="K1952" s="1"/>
      <c r="L1952" s="1"/>
    </row>
    <row r="1953" spans="11:12" x14ac:dyDescent="0.25">
      <c r="K1953" s="1"/>
      <c r="L1953" s="1"/>
    </row>
    <row r="1954" spans="11:12" x14ac:dyDescent="0.25">
      <c r="K1954" s="1"/>
      <c r="L1954" s="1"/>
    </row>
    <row r="1955" spans="11:12" x14ac:dyDescent="0.25">
      <c r="K1955" s="1"/>
      <c r="L1955" s="1"/>
    </row>
    <row r="1956" spans="11:12" x14ac:dyDescent="0.25">
      <c r="K1956" s="1"/>
      <c r="L1956" s="1"/>
    </row>
    <row r="1957" spans="11:12" x14ac:dyDescent="0.25">
      <c r="K1957" s="1"/>
      <c r="L1957" s="1"/>
    </row>
    <row r="1958" spans="11:12" x14ac:dyDescent="0.25">
      <c r="K1958" s="1"/>
      <c r="L1958" s="1"/>
    </row>
    <row r="1959" spans="11:12" x14ac:dyDescent="0.25">
      <c r="K1959" s="1"/>
      <c r="L1959" s="1"/>
    </row>
    <row r="1960" spans="11:12" x14ac:dyDescent="0.25">
      <c r="K1960" s="1"/>
      <c r="L1960" s="1"/>
    </row>
    <row r="1961" spans="11:12" x14ac:dyDescent="0.25">
      <c r="K1961" s="1"/>
      <c r="L1961" s="1"/>
    </row>
    <row r="1962" spans="11:12" x14ac:dyDescent="0.25">
      <c r="K1962" s="1"/>
      <c r="L1962" s="1"/>
    </row>
    <row r="1963" spans="11:12" x14ac:dyDescent="0.25">
      <c r="K1963" s="1"/>
      <c r="L1963" s="1"/>
    </row>
    <row r="1964" spans="11:12" x14ac:dyDescent="0.25">
      <c r="K1964" s="1"/>
      <c r="L1964" s="1"/>
    </row>
    <row r="1965" spans="11:12" x14ac:dyDescent="0.25">
      <c r="K1965" s="1"/>
      <c r="L1965" s="1"/>
    </row>
    <row r="1966" spans="11:12" x14ac:dyDescent="0.25">
      <c r="K1966" s="1"/>
      <c r="L1966" s="1"/>
    </row>
    <row r="1967" spans="11:12" x14ac:dyDescent="0.25">
      <c r="K1967" s="1"/>
      <c r="L1967" s="1"/>
    </row>
    <row r="1968" spans="11:12" x14ac:dyDescent="0.25">
      <c r="K1968" s="1"/>
      <c r="L1968" s="1"/>
    </row>
    <row r="1969" spans="11:12" x14ac:dyDescent="0.25">
      <c r="K1969" s="1"/>
      <c r="L1969" s="1"/>
    </row>
    <row r="1970" spans="11:12" x14ac:dyDescent="0.25">
      <c r="K1970" s="1"/>
      <c r="L1970" s="1"/>
    </row>
    <row r="1971" spans="11:12" x14ac:dyDescent="0.25">
      <c r="K1971" s="1"/>
      <c r="L1971" s="1"/>
    </row>
    <row r="1972" spans="11:12" x14ac:dyDescent="0.25">
      <c r="K1972" s="1"/>
      <c r="L1972" s="1"/>
    </row>
    <row r="1973" spans="11:12" x14ac:dyDescent="0.25">
      <c r="K1973" s="1"/>
      <c r="L1973" s="1"/>
    </row>
    <row r="1974" spans="11:12" x14ac:dyDescent="0.25">
      <c r="K1974" s="1"/>
      <c r="L1974" s="1"/>
    </row>
    <row r="1975" spans="11:12" x14ac:dyDescent="0.25">
      <c r="K1975" s="1"/>
      <c r="L1975" s="1"/>
    </row>
    <row r="1976" spans="11:12" x14ac:dyDescent="0.25">
      <c r="K1976" s="1"/>
      <c r="L1976" s="1"/>
    </row>
    <row r="1977" spans="11:12" x14ac:dyDescent="0.25">
      <c r="K1977" s="1"/>
      <c r="L1977" s="1"/>
    </row>
    <row r="1978" spans="11:12" x14ac:dyDescent="0.25">
      <c r="K1978" s="1"/>
      <c r="L1978" s="1"/>
    </row>
    <row r="1979" spans="11:12" x14ac:dyDescent="0.25">
      <c r="K1979" s="1"/>
      <c r="L1979" s="1"/>
    </row>
    <row r="1980" spans="11:12" x14ac:dyDescent="0.25">
      <c r="K1980" s="1"/>
      <c r="L1980" s="1"/>
    </row>
    <row r="1981" spans="11:12" x14ac:dyDescent="0.25">
      <c r="K1981" s="1"/>
      <c r="L1981" s="1"/>
    </row>
    <row r="1982" spans="11:12" x14ac:dyDescent="0.25">
      <c r="K1982" s="1"/>
      <c r="L1982" s="1"/>
    </row>
    <row r="1983" spans="11:12" x14ac:dyDescent="0.25">
      <c r="K1983" s="1"/>
      <c r="L1983" s="1"/>
    </row>
    <row r="1984" spans="11:12" x14ac:dyDescent="0.25">
      <c r="K1984" s="1"/>
      <c r="L1984" s="1"/>
    </row>
    <row r="1985" spans="11:12" x14ac:dyDescent="0.25">
      <c r="K1985" s="1"/>
      <c r="L1985" s="1"/>
    </row>
    <row r="1986" spans="11:12" x14ac:dyDescent="0.25">
      <c r="K1986" s="1"/>
      <c r="L1986" s="1"/>
    </row>
    <row r="1987" spans="11:12" x14ac:dyDescent="0.25">
      <c r="K1987" s="1"/>
      <c r="L1987" s="1"/>
    </row>
    <row r="1988" spans="11:12" x14ac:dyDescent="0.25">
      <c r="K1988" s="1"/>
      <c r="L1988" s="1"/>
    </row>
    <row r="1989" spans="11:12" x14ac:dyDescent="0.25">
      <c r="K1989" s="1"/>
      <c r="L1989" s="1"/>
    </row>
    <row r="1990" spans="11:12" x14ac:dyDescent="0.25">
      <c r="K1990" s="1"/>
      <c r="L1990" s="1"/>
    </row>
    <row r="1991" spans="11:12" x14ac:dyDescent="0.25">
      <c r="K1991" s="1"/>
      <c r="L1991" s="1"/>
    </row>
    <row r="1992" spans="11:12" x14ac:dyDescent="0.25">
      <c r="K1992" s="1"/>
      <c r="L1992" s="1"/>
    </row>
    <row r="1993" spans="11:12" x14ac:dyDescent="0.25">
      <c r="K1993" s="1"/>
      <c r="L1993" s="1"/>
    </row>
    <row r="1994" spans="11:12" x14ac:dyDescent="0.25">
      <c r="K1994" s="1"/>
      <c r="L1994" s="1"/>
    </row>
    <row r="1995" spans="11:12" x14ac:dyDescent="0.25">
      <c r="K1995" s="1"/>
      <c r="L1995" s="1"/>
    </row>
    <row r="1996" spans="11:12" x14ac:dyDescent="0.25">
      <c r="K1996" s="1"/>
      <c r="L1996" s="1"/>
    </row>
    <row r="1997" spans="11:12" x14ac:dyDescent="0.25">
      <c r="K1997" s="1"/>
      <c r="L1997" s="1"/>
    </row>
    <row r="1998" spans="11:12" x14ac:dyDescent="0.25">
      <c r="K1998" s="1"/>
      <c r="L1998" s="1"/>
    </row>
    <row r="1999" spans="11:12" x14ac:dyDescent="0.25">
      <c r="K1999" s="1"/>
      <c r="L1999" s="1"/>
    </row>
    <row r="2000" spans="11:12" x14ac:dyDescent="0.25">
      <c r="K2000" s="1"/>
      <c r="L2000" s="1"/>
    </row>
    <row r="2001" spans="11:12" x14ac:dyDescent="0.25">
      <c r="K2001" s="1"/>
      <c r="L2001" s="1"/>
    </row>
    <row r="2002" spans="11:12" x14ac:dyDescent="0.25">
      <c r="K2002" s="1"/>
      <c r="L2002" s="1"/>
    </row>
    <row r="2003" spans="11:12" x14ac:dyDescent="0.25">
      <c r="K2003" s="1"/>
      <c r="L2003" s="1"/>
    </row>
    <row r="2004" spans="11:12" x14ac:dyDescent="0.25">
      <c r="K2004" s="1"/>
      <c r="L2004" s="1"/>
    </row>
    <row r="2005" spans="11:12" x14ac:dyDescent="0.25">
      <c r="K2005" s="1"/>
      <c r="L2005" s="1"/>
    </row>
    <row r="2006" spans="11:12" x14ac:dyDescent="0.25">
      <c r="K2006" s="1"/>
      <c r="L2006" s="1"/>
    </row>
    <row r="2007" spans="11:12" x14ac:dyDescent="0.25">
      <c r="K2007" s="1"/>
      <c r="L2007" s="1"/>
    </row>
    <row r="2008" spans="11:12" x14ac:dyDescent="0.25">
      <c r="K2008" s="1"/>
      <c r="L2008" s="1"/>
    </row>
    <row r="2009" spans="11:12" x14ac:dyDescent="0.25">
      <c r="K2009" s="1"/>
      <c r="L2009" s="1"/>
    </row>
    <row r="2010" spans="11:12" x14ac:dyDescent="0.25">
      <c r="K2010" s="1"/>
      <c r="L2010" s="1"/>
    </row>
    <row r="2011" spans="11:12" x14ac:dyDescent="0.25">
      <c r="K2011" s="1"/>
      <c r="L2011" s="1"/>
    </row>
    <row r="2012" spans="11:12" x14ac:dyDescent="0.25">
      <c r="K2012" s="1"/>
      <c r="L2012" s="1"/>
    </row>
    <row r="2013" spans="11:12" x14ac:dyDescent="0.25">
      <c r="K2013" s="1"/>
      <c r="L2013" s="1"/>
    </row>
    <row r="2014" spans="11:12" x14ac:dyDescent="0.25">
      <c r="K2014" s="1"/>
      <c r="L2014" s="1"/>
    </row>
    <row r="2015" spans="11:12" x14ac:dyDescent="0.25">
      <c r="K2015" s="1"/>
      <c r="L2015" s="1"/>
    </row>
    <row r="2016" spans="11:12" x14ac:dyDescent="0.25">
      <c r="K2016" s="1"/>
      <c r="L2016" s="1"/>
    </row>
    <row r="2017" spans="11:12" x14ac:dyDescent="0.25">
      <c r="K2017" s="1"/>
      <c r="L2017" s="1"/>
    </row>
    <row r="2018" spans="11:12" x14ac:dyDescent="0.25">
      <c r="K2018" s="1"/>
      <c r="L2018" s="1"/>
    </row>
    <row r="2019" spans="11:12" x14ac:dyDescent="0.25">
      <c r="K2019" s="1"/>
      <c r="L2019" s="1"/>
    </row>
    <row r="2020" spans="11:12" x14ac:dyDescent="0.25">
      <c r="K2020" s="1"/>
      <c r="L2020" s="1"/>
    </row>
    <row r="2021" spans="11:12" x14ac:dyDescent="0.25">
      <c r="K2021" s="1"/>
      <c r="L2021" s="1"/>
    </row>
    <row r="2022" spans="11:12" x14ac:dyDescent="0.25">
      <c r="K2022" s="1"/>
      <c r="L2022" s="1"/>
    </row>
    <row r="2023" spans="11:12" x14ac:dyDescent="0.25">
      <c r="K2023" s="1"/>
      <c r="L2023" s="1"/>
    </row>
    <row r="2024" spans="11:12" x14ac:dyDescent="0.25">
      <c r="K2024" s="1"/>
      <c r="L2024" s="1"/>
    </row>
    <row r="2025" spans="11:12" x14ac:dyDescent="0.25">
      <c r="K2025" s="1"/>
      <c r="L2025" s="1"/>
    </row>
    <row r="2026" spans="11:12" x14ac:dyDescent="0.25">
      <c r="K2026" s="1"/>
      <c r="L2026" s="1"/>
    </row>
    <row r="2027" spans="11:12" x14ac:dyDescent="0.25">
      <c r="K2027" s="1"/>
      <c r="L2027" s="1"/>
    </row>
    <row r="2028" spans="11:12" x14ac:dyDescent="0.25">
      <c r="K2028" s="1"/>
      <c r="L2028" s="1"/>
    </row>
    <row r="2029" spans="11:12" x14ac:dyDescent="0.25">
      <c r="K2029" s="1"/>
      <c r="L2029" s="1"/>
    </row>
    <row r="2030" spans="11:12" x14ac:dyDescent="0.25">
      <c r="K2030" s="1"/>
      <c r="L2030" s="1"/>
    </row>
    <row r="2031" spans="11:12" x14ac:dyDescent="0.25">
      <c r="K2031" s="1"/>
      <c r="L2031" s="1"/>
    </row>
    <row r="2032" spans="11:12" x14ac:dyDescent="0.25">
      <c r="K2032" s="1"/>
      <c r="L2032" s="1"/>
    </row>
    <row r="2033" spans="11:12" x14ac:dyDescent="0.25">
      <c r="K2033" s="1"/>
      <c r="L2033" s="1"/>
    </row>
    <row r="2034" spans="11:12" x14ac:dyDescent="0.25">
      <c r="K2034" s="1"/>
      <c r="L2034" s="1"/>
    </row>
    <row r="2035" spans="11:12" x14ac:dyDescent="0.25">
      <c r="K2035" s="1"/>
      <c r="L2035" s="1"/>
    </row>
    <row r="2036" spans="11:12" x14ac:dyDescent="0.25">
      <c r="K2036" s="1"/>
      <c r="L2036" s="1"/>
    </row>
    <row r="2037" spans="11:12" x14ac:dyDescent="0.25">
      <c r="K2037" s="1"/>
      <c r="L2037" s="1"/>
    </row>
    <row r="2038" spans="11:12" x14ac:dyDescent="0.25">
      <c r="K2038" s="1"/>
      <c r="L2038" s="1"/>
    </row>
    <row r="2039" spans="11:12" x14ac:dyDescent="0.25">
      <c r="K2039" s="1"/>
      <c r="L2039" s="1"/>
    </row>
    <row r="2040" spans="11:12" x14ac:dyDescent="0.25">
      <c r="K2040" s="1"/>
      <c r="L2040" s="1"/>
    </row>
    <row r="2041" spans="11:12" x14ac:dyDescent="0.25">
      <c r="K2041" s="1"/>
      <c r="L2041" s="1"/>
    </row>
    <row r="2042" spans="11:12" x14ac:dyDescent="0.25">
      <c r="K2042" s="1"/>
      <c r="L2042" s="1"/>
    </row>
    <row r="2043" spans="11:12" x14ac:dyDescent="0.25">
      <c r="K2043" s="1"/>
      <c r="L2043" s="1"/>
    </row>
    <row r="2044" spans="11:12" x14ac:dyDescent="0.25">
      <c r="K2044" s="1"/>
      <c r="L2044" s="1"/>
    </row>
    <row r="2045" spans="11:12" x14ac:dyDescent="0.25">
      <c r="K2045" s="1"/>
      <c r="L2045" s="1"/>
    </row>
    <row r="2046" spans="11:12" x14ac:dyDescent="0.25">
      <c r="K2046" s="1"/>
      <c r="L2046" s="1"/>
    </row>
    <row r="2047" spans="11:12" x14ac:dyDescent="0.25">
      <c r="K2047" s="1"/>
      <c r="L2047" s="1"/>
    </row>
    <row r="2048" spans="11:12" x14ac:dyDescent="0.25">
      <c r="K2048" s="1"/>
      <c r="L2048" s="1"/>
    </row>
    <row r="2049" spans="11:12" x14ac:dyDescent="0.25">
      <c r="K2049" s="1"/>
      <c r="L2049" s="1"/>
    </row>
    <row r="2050" spans="11:12" x14ac:dyDescent="0.25">
      <c r="K2050" s="1"/>
      <c r="L2050" s="1"/>
    </row>
    <row r="2051" spans="11:12" x14ac:dyDescent="0.25">
      <c r="K2051" s="1"/>
      <c r="L2051" s="1"/>
    </row>
    <row r="2052" spans="11:12" x14ac:dyDescent="0.25">
      <c r="K2052" s="1"/>
      <c r="L2052" s="1"/>
    </row>
    <row r="2053" spans="11:12" x14ac:dyDescent="0.25">
      <c r="K2053" s="1"/>
      <c r="L2053" s="1"/>
    </row>
    <row r="2054" spans="11:12" x14ac:dyDescent="0.25">
      <c r="K2054" s="1"/>
      <c r="L2054" s="1"/>
    </row>
    <row r="2055" spans="11:12" x14ac:dyDescent="0.25">
      <c r="K2055" s="1"/>
      <c r="L2055" s="1"/>
    </row>
    <row r="2056" spans="11:12" x14ac:dyDescent="0.25">
      <c r="K2056" s="1"/>
      <c r="L2056" s="1"/>
    </row>
    <row r="2057" spans="11:12" x14ac:dyDescent="0.25">
      <c r="K2057" s="1"/>
      <c r="L2057" s="1"/>
    </row>
    <row r="2058" spans="11:12" x14ac:dyDescent="0.25">
      <c r="K2058" s="1"/>
      <c r="L2058" s="1"/>
    </row>
    <row r="2059" spans="11:12" x14ac:dyDescent="0.25">
      <c r="K2059" s="1"/>
      <c r="L2059" s="1"/>
    </row>
    <row r="2060" spans="11:12" x14ac:dyDescent="0.25">
      <c r="K2060" s="1"/>
      <c r="L2060" s="1"/>
    </row>
    <row r="2061" spans="11:12" x14ac:dyDescent="0.25">
      <c r="K2061" s="1"/>
      <c r="L2061" s="1"/>
    </row>
    <row r="2062" spans="11:12" x14ac:dyDescent="0.25">
      <c r="K2062" s="1"/>
      <c r="L2062" s="1"/>
    </row>
    <row r="2063" spans="11:12" x14ac:dyDescent="0.25">
      <c r="K2063" s="1"/>
      <c r="L2063" s="1"/>
    </row>
    <row r="2064" spans="11:12" x14ac:dyDescent="0.25">
      <c r="K2064" s="1"/>
      <c r="L2064" s="1"/>
    </row>
    <row r="2065" spans="11:12" x14ac:dyDescent="0.25">
      <c r="K2065" s="1"/>
      <c r="L2065" s="1"/>
    </row>
    <row r="2066" spans="11:12" x14ac:dyDescent="0.25">
      <c r="K2066" s="1"/>
      <c r="L2066" s="1"/>
    </row>
    <row r="2067" spans="11:12" x14ac:dyDescent="0.25">
      <c r="K2067" s="1"/>
      <c r="L2067" s="1"/>
    </row>
    <row r="2068" spans="11:12" x14ac:dyDescent="0.25">
      <c r="K2068" s="1"/>
      <c r="L2068" s="1"/>
    </row>
    <row r="2069" spans="11:12" x14ac:dyDescent="0.25">
      <c r="K2069" s="1"/>
      <c r="L2069" s="1"/>
    </row>
    <row r="2070" spans="11:12" x14ac:dyDescent="0.25">
      <c r="K2070" s="1"/>
      <c r="L2070" s="1"/>
    </row>
    <row r="2071" spans="11:12" x14ac:dyDescent="0.25">
      <c r="K2071" s="1"/>
      <c r="L2071" s="1"/>
    </row>
    <row r="2072" spans="11:12" x14ac:dyDescent="0.25">
      <c r="K2072" s="1"/>
      <c r="L2072" s="1"/>
    </row>
    <row r="2073" spans="11:12" x14ac:dyDescent="0.25">
      <c r="K2073" s="1"/>
      <c r="L2073" s="1"/>
    </row>
    <row r="2074" spans="11:12" x14ac:dyDescent="0.25">
      <c r="K2074" s="1"/>
      <c r="L2074" s="1"/>
    </row>
    <row r="2075" spans="11:12" x14ac:dyDescent="0.25">
      <c r="K2075" s="1"/>
      <c r="L2075" s="1"/>
    </row>
    <row r="2076" spans="11:12" x14ac:dyDescent="0.25">
      <c r="K2076" s="1"/>
      <c r="L2076" s="1"/>
    </row>
    <row r="2077" spans="11:12" x14ac:dyDescent="0.25">
      <c r="K2077" s="1"/>
      <c r="L2077" s="1"/>
    </row>
    <row r="2078" spans="11:12" x14ac:dyDescent="0.25">
      <c r="K2078" s="1"/>
      <c r="L2078" s="1"/>
    </row>
    <row r="2079" spans="11:12" x14ac:dyDescent="0.25">
      <c r="K2079" s="1"/>
      <c r="L2079" s="1"/>
    </row>
    <row r="2080" spans="11:12" x14ac:dyDescent="0.25">
      <c r="K2080" s="1"/>
      <c r="L2080" s="1"/>
    </row>
    <row r="2081" spans="11:12" x14ac:dyDescent="0.25">
      <c r="K2081" s="1"/>
      <c r="L2081" s="1"/>
    </row>
    <row r="2082" spans="11:12" x14ac:dyDescent="0.25">
      <c r="K2082" s="1"/>
      <c r="L2082" s="1"/>
    </row>
    <row r="2083" spans="11:12" x14ac:dyDescent="0.25">
      <c r="K2083" s="1"/>
      <c r="L2083" s="1"/>
    </row>
    <row r="2084" spans="11:12" x14ac:dyDescent="0.25">
      <c r="K2084" s="1"/>
      <c r="L2084" s="1"/>
    </row>
    <row r="2085" spans="11:12" x14ac:dyDescent="0.25">
      <c r="K2085" s="1"/>
      <c r="L2085" s="1"/>
    </row>
    <row r="2086" spans="11:12" x14ac:dyDescent="0.25">
      <c r="K2086" s="1"/>
      <c r="L2086" s="1"/>
    </row>
    <row r="2087" spans="11:12" x14ac:dyDescent="0.25">
      <c r="K2087" s="1"/>
      <c r="L2087" s="1"/>
    </row>
    <row r="2088" spans="11:12" x14ac:dyDescent="0.25">
      <c r="K2088" s="1"/>
      <c r="L2088" s="1"/>
    </row>
    <row r="2089" spans="11:12" x14ac:dyDescent="0.25">
      <c r="K2089" s="1"/>
      <c r="L2089" s="1"/>
    </row>
    <row r="2090" spans="11:12" x14ac:dyDescent="0.25">
      <c r="K2090" s="1"/>
      <c r="L2090" s="1"/>
    </row>
    <row r="2091" spans="11:12" x14ac:dyDescent="0.25">
      <c r="K2091" s="1"/>
      <c r="L2091" s="1"/>
    </row>
    <row r="2092" spans="11:12" x14ac:dyDescent="0.25">
      <c r="K2092" s="1"/>
      <c r="L2092" s="1"/>
    </row>
    <row r="2093" spans="11:12" x14ac:dyDescent="0.25">
      <c r="K2093" s="1"/>
      <c r="L2093" s="1"/>
    </row>
    <row r="2094" spans="11:12" x14ac:dyDescent="0.25">
      <c r="K2094" s="1"/>
      <c r="L2094" s="1"/>
    </row>
    <row r="2095" spans="11:12" x14ac:dyDescent="0.25">
      <c r="K2095" s="1"/>
      <c r="L2095" s="1"/>
    </row>
    <row r="2096" spans="11:12" x14ac:dyDescent="0.25">
      <c r="K2096" s="1"/>
      <c r="L2096" s="1"/>
    </row>
    <row r="2097" spans="11:12" x14ac:dyDescent="0.25">
      <c r="K2097" s="1"/>
      <c r="L2097" s="1"/>
    </row>
    <row r="2098" spans="11:12" x14ac:dyDescent="0.25">
      <c r="K2098" s="1"/>
      <c r="L2098" s="1"/>
    </row>
    <row r="2099" spans="11:12" x14ac:dyDescent="0.25">
      <c r="K2099" s="1"/>
      <c r="L2099" s="1"/>
    </row>
    <row r="2100" spans="11:12" x14ac:dyDescent="0.25">
      <c r="K2100" s="1"/>
      <c r="L2100" s="1"/>
    </row>
    <row r="2101" spans="11:12" x14ac:dyDescent="0.25">
      <c r="K2101" s="1"/>
      <c r="L2101" s="1"/>
    </row>
    <row r="2102" spans="11:12" x14ac:dyDescent="0.25">
      <c r="K2102" s="1"/>
      <c r="L2102" s="1"/>
    </row>
    <row r="2103" spans="11:12" x14ac:dyDescent="0.25">
      <c r="K2103" s="1"/>
      <c r="L2103" s="1"/>
    </row>
    <row r="2104" spans="11:12" x14ac:dyDescent="0.25">
      <c r="K2104" s="1"/>
      <c r="L2104" s="1"/>
    </row>
    <row r="2105" spans="11:12" x14ac:dyDescent="0.25">
      <c r="K2105" s="1"/>
      <c r="L2105" s="1"/>
    </row>
    <row r="2106" spans="11:12" x14ac:dyDescent="0.25">
      <c r="K2106" s="1"/>
      <c r="L2106" s="1"/>
    </row>
    <row r="2107" spans="11:12" x14ac:dyDescent="0.25">
      <c r="K2107" s="1"/>
      <c r="L2107" s="1"/>
    </row>
    <row r="2108" spans="11:12" x14ac:dyDescent="0.25">
      <c r="K2108" s="1"/>
      <c r="L2108" s="1"/>
    </row>
    <row r="2109" spans="11:12" x14ac:dyDescent="0.25">
      <c r="K2109" s="1"/>
      <c r="L2109" s="1"/>
    </row>
    <row r="2110" spans="11:12" x14ac:dyDescent="0.25">
      <c r="K2110" s="1"/>
      <c r="L2110" s="1"/>
    </row>
    <row r="2111" spans="11:12" x14ac:dyDescent="0.25">
      <c r="K2111" s="1"/>
      <c r="L2111" s="1"/>
    </row>
    <row r="2112" spans="11:12" x14ac:dyDescent="0.25">
      <c r="K2112" s="1"/>
      <c r="L2112" s="1"/>
    </row>
    <row r="2113" spans="11:12" x14ac:dyDescent="0.25">
      <c r="K2113" s="1"/>
      <c r="L2113" s="1"/>
    </row>
    <row r="2114" spans="11:12" x14ac:dyDescent="0.25">
      <c r="K2114" s="1"/>
      <c r="L2114" s="1"/>
    </row>
    <row r="2115" spans="11:12" x14ac:dyDescent="0.25">
      <c r="K2115" s="1"/>
      <c r="L2115" s="1"/>
    </row>
    <row r="2116" spans="11:12" x14ac:dyDescent="0.25">
      <c r="K2116" s="1"/>
      <c r="L2116" s="1"/>
    </row>
    <row r="2117" spans="11:12" x14ac:dyDescent="0.25">
      <c r="K2117" s="1"/>
      <c r="L2117" s="1"/>
    </row>
    <row r="2118" spans="11:12" x14ac:dyDescent="0.25">
      <c r="K2118" s="1"/>
      <c r="L2118" s="1"/>
    </row>
    <row r="2119" spans="11:12" x14ac:dyDescent="0.25">
      <c r="K2119" s="1"/>
      <c r="L2119" s="1"/>
    </row>
    <row r="2120" spans="11:12" x14ac:dyDescent="0.25">
      <c r="K2120" s="1"/>
      <c r="L2120" s="1"/>
    </row>
    <row r="2121" spans="11:12" x14ac:dyDescent="0.25">
      <c r="K2121" s="1"/>
      <c r="L2121" s="1"/>
    </row>
    <row r="2122" spans="11:12" x14ac:dyDescent="0.25">
      <c r="K2122" s="1"/>
      <c r="L2122" s="1"/>
    </row>
    <row r="2123" spans="11:12" x14ac:dyDescent="0.25">
      <c r="K2123" s="1"/>
      <c r="L2123" s="1"/>
    </row>
    <row r="2124" spans="11:12" x14ac:dyDescent="0.25">
      <c r="K2124" s="1"/>
      <c r="L2124" s="1"/>
    </row>
    <row r="2125" spans="11:12" x14ac:dyDescent="0.25">
      <c r="K2125" s="1"/>
      <c r="L2125" s="1"/>
    </row>
    <row r="2126" spans="11:12" x14ac:dyDescent="0.25">
      <c r="K2126" s="1"/>
      <c r="L2126" s="1"/>
    </row>
    <row r="2127" spans="11:12" x14ac:dyDescent="0.25">
      <c r="K2127" s="1"/>
      <c r="L2127" s="1"/>
    </row>
    <row r="2128" spans="11:12" x14ac:dyDescent="0.25">
      <c r="K2128" s="1"/>
      <c r="L2128" s="1"/>
    </row>
    <row r="2129" spans="11:12" x14ac:dyDescent="0.25">
      <c r="K2129" s="1"/>
      <c r="L2129" s="1"/>
    </row>
    <row r="2130" spans="11:12" x14ac:dyDescent="0.25">
      <c r="K2130" s="1"/>
      <c r="L2130" s="1"/>
    </row>
    <row r="2131" spans="11:12" x14ac:dyDescent="0.25">
      <c r="K2131" s="1"/>
      <c r="L2131" s="1"/>
    </row>
    <row r="2132" spans="11:12" x14ac:dyDescent="0.25">
      <c r="K2132" s="1"/>
      <c r="L2132" s="1"/>
    </row>
    <row r="2133" spans="11:12" x14ac:dyDescent="0.25">
      <c r="K2133" s="1"/>
      <c r="L2133" s="1"/>
    </row>
    <row r="2134" spans="11:12" x14ac:dyDescent="0.25">
      <c r="K2134" s="1"/>
      <c r="L2134" s="1"/>
    </row>
    <row r="2135" spans="11:12" x14ac:dyDescent="0.25">
      <c r="K2135" s="1"/>
      <c r="L2135" s="1"/>
    </row>
    <row r="2136" spans="11:12" x14ac:dyDescent="0.25">
      <c r="K2136" s="1"/>
      <c r="L2136" s="1"/>
    </row>
    <row r="2137" spans="11:12" x14ac:dyDescent="0.25">
      <c r="K2137" s="1"/>
      <c r="L2137" s="1"/>
    </row>
    <row r="2138" spans="11:12" x14ac:dyDescent="0.25">
      <c r="K2138" s="1"/>
      <c r="L2138" s="1"/>
    </row>
    <row r="2139" spans="11:12" x14ac:dyDescent="0.25">
      <c r="K2139" s="1"/>
      <c r="L2139" s="1"/>
    </row>
    <row r="2140" spans="11:12" x14ac:dyDescent="0.25">
      <c r="K2140" s="1"/>
      <c r="L2140" s="1"/>
    </row>
    <row r="2141" spans="11:12" x14ac:dyDescent="0.25">
      <c r="K2141" s="1"/>
      <c r="L2141" s="1"/>
    </row>
    <row r="2142" spans="11:12" x14ac:dyDescent="0.25">
      <c r="K2142" s="1"/>
      <c r="L2142" s="1"/>
    </row>
    <row r="2143" spans="11:12" x14ac:dyDescent="0.25">
      <c r="K2143" s="1"/>
      <c r="L2143" s="1"/>
    </row>
    <row r="2144" spans="11:12" x14ac:dyDescent="0.25">
      <c r="K2144" s="1"/>
      <c r="L2144" s="1"/>
    </row>
    <row r="2145" spans="11:12" x14ac:dyDescent="0.25">
      <c r="K2145" s="1"/>
      <c r="L2145" s="1"/>
    </row>
    <row r="2146" spans="11:12" x14ac:dyDescent="0.25">
      <c r="K2146" s="1"/>
      <c r="L2146" s="1"/>
    </row>
    <row r="2147" spans="11:12" x14ac:dyDescent="0.25">
      <c r="K2147" s="1"/>
      <c r="L2147" s="1"/>
    </row>
    <row r="2148" spans="11:12" x14ac:dyDescent="0.25">
      <c r="K2148" s="1"/>
      <c r="L2148" s="1"/>
    </row>
    <row r="2149" spans="11:12" x14ac:dyDescent="0.25">
      <c r="K2149" s="1"/>
      <c r="L2149" s="1"/>
    </row>
    <row r="2150" spans="11:12" x14ac:dyDescent="0.25">
      <c r="K2150" s="1"/>
      <c r="L2150" s="1"/>
    </row>
    <row r="2151" spans="11:12" x14ac:dyDescent="0.25">
      <c r="K2151" s="1"/>
      <c r="L2151" s="1"/>
    </row>
    <row r="2152" spans="11:12" x14ac:dyDescent="0.25">
      <c r="K2152" s="1"/>
      <c r="L2152" s="1"/>
    </row>
    <row r="2153" spans="11:12" x14ac:dyDescent="0.25">
      <c r="K2153" s="1"/>
      <c r="L2153" s="1"/>
    </row>
    <row r="2154" spans="11:12" x14ac:dyDescent="0.25">
      <c r="K2154" s="1"/>
      <c r="L2154" s="1"/>
    </row>
    <row r="2155" spans="11:12" x14ac:dyDescent="0.25">
      <c r="K2155" s="1"/>
      <c r="L2155" s="1"/>
    </row>
    <row r="2156" spans="11:12" x14ac:dyDescent="0.25">
      <c r="K2156" s="1"/>
      <c r="L2156" s="1"/>
    </row>
    <row r="2157" spans="11:12" x14ac:dyDescent="0.25">
      <c r="K2157" s="1"/>
      <c r="L2157" s="1"/>
    </row>
    <row r="2158" spans="11:12" x14ac:dyDescent="0.25">
      <c r="K2158" s="1"/>
      <c r="L2158" s="1"/>
    </row>
    <row r="2159" spans="11:12" x14ac:dyDescent="0.25">
      <c r="K2159" s="1"/>
      <c r="L2159" s="1"/>
    </row>
    <row r="2160" spans="11:12" x14ac:dyDescent="0.25">
      <c r="K2160" s="1"/>
      <c r="L2160" s="1"/>
    </row>
    <row r="2161" spans="11:12" x14ac:dyDescent="0.25">
      <c r="K2161" s="1"/>
      <c r="L2161" s="1"/>
    </row>
    <row r="2162" spans="11:12" x14ac:dyDescent="0.25">
      <c r="K2162" s="1"/>
      <c r="L2162" s="1"/>
    </row>
    <row r="2163" spans="11:12" x14ac:dyDescent="0.25">
      <c r="K2163" s="1"/>
      <c r="L2163" s="1"/>
    </row>
    <row r="2164" spans="11:12" x14ac:dyDescent="0.25">
      <c r="K2164" s="1"/>
      <c r="L2164" s="1"/>
    </row>
    <row r="2165" spans="11:12" x14ac:dyDescent="0.25">
      <c r="K2165" s="1"/>
      <c r="L2165" s="1"/>
    </row>
    <row r="2166" spans="11:12" x14ac:dyDescent="0.25">
      <c r="K2166" s="1"/>
      <c r="L2166" s="1"/>
    </row>
    <row r="2167" spans="11:12" x14ac:dyDescent="0.25">
      <c r="K2167" s="1"/>
      <c r="L2167" s="1"/>
    </row>
    <row r="2168" spans="11:12" x14ac:dyDescent="0.25">
      <c r="K2168" s="1"/>
      <c r="L2168" s="1"/>
    </row>
    <row r="2169" spans="11:12" x14ac:dyDescent="0.25">
      <c r="K2169" s="1"/>
      <c r="L2169" s="1"/>
    </row>
    <row r="2170" spans="11:12" x14ac:dyDescent="0.25">
      <c r="K2170" s="1"/>
      <c r="L2170" s="1"/>
    </row>
    <row r="2171" spans="11:12" x14ac:dyDescent="0.25">
      <c r="K2171" s="1"/>
      <c r="L2171" s="1"/>
    </row>
    <row r="2172" spans="11:12" x14ac:dyDescent="0.25">
      <c r="K2172" s="1"/>
      <c r="L2172" s="1"/>
    </row>
    <row r="2173" spans="11:12" x14ac:dyDescent="0.25">
      <c r="K2173" s="1"/>
      <c r="L2173" s="1"/>
    </row>
    <row r="2174" spans="11:12" x14ac:dyDescent="0.25">
      <c r="K2174" s="1"/>
      <c r="L2174" s="1"/>
    </row>
    <row r="2175" spans="11:12" x14ac:dyDescent="0.25">
      <c r="K2175" s="1"/>
      <c r="L2175" s="1"/>
    </row>
    <row r="2176" spans="11:12" x14ac:dyDescent="0.25">
      <c r="K2176" s="1"/>
      <c r="L2176" s="1"/>
    </row>
    <row r="2177" spans="11:12" x14ac:dyDescent="0.25">
      <c r="K2177" s="1"/>
      <c r="L2177" s="1"/>
    </row>
    <row r="2178" spans="11:12" x14ac:dyDescent="0.25">
      <c r="K2178" s="1"/>
      <c r="L2178" s="1"/>
    </row>
    <row r="2179" spans="11:12" x14ac:dyDescent="0.25">
      <c r="K2179" s="1"/>
      <c r="L2179" s="1"/>
    </row>
    <row r="2180" spans="11:12" x14ac:dyDescent="0.25">
      <c r="K2180" s="1"/>
      <c r="L2180" s="1"/>
    </row>
    <row r="2181" spans="11:12" x14ac:dyDescent="0.25">
      <c r="K2181" s="1"/>
      <c r="L2181" s="1"/>
    </row>
    <row r="2182" spans="11:12" x14ac:dyDescent="0.25">
      <c r="K2182" s="1"/>
      <c r="L2182" s="1"/>
    </row>
    <row r="2183" spans="11:12" x14ac:dyDescent="0.25">
      <c r="K2183" s="1"/>
      <c r="L2183" s="1"/>
    </row>
    <row r="2184" spans="11:12" x14ac:dyDescent="0.25">
      <c r="K2184" s="1"/>
      <c r="L2184" s="1"/>
    </row>
    <row r="2185" spans="11:12" x14ac:dyDescent="0.25">
      <c r="K2185" s="1"/>
      <c r="L2185" s="1"/>
    </row>
    <row r="2186" spans="11:12" x14ac:dyDescent="0.25">
      <c r="K2186" s="1"/>
      <c r="L2186" s="1"/>
    </row>
    <row r="2187" spans="11:12" x14ac:dyDescent="0.25">
      <c r="K2187" s="1"/>
      <c r="L2187" s="1"/>
    </row>
    <row r="2188" spans="11:12" x14ac:dyDescent="0.25">
      <c r="K2188" s="1"/>
      <c r="L2188" s="1"/>
    </row>
    <row r="2189" spans="11:12" x14ac:dyDescent="0.25">
      <c r="K2189" s="1"/>
      <c r="L2189" s="1"/>
    </row>
    <row r="2190" spans="11:12" x14ac:dyDescent="0.25">
      <c r="K2190" s="1"/>
      <c r="L2190" s="1"/>
    </row>
    <row r="2191" spans="11:12" x14ac:dyDescent="0.25">
      <c r="K2191" s="1"/>
      <c r="L2191" s="1"/>
    </row>
    <row r="2192" spans="11:12" x14ac:dyDescent="0.25">
      <c r="K2192" s="1"/>
      <c r="L2192" s="1"/>
    </row>
    <row r="2193" spans="11:12" x14ac:dyDescent="0.25">
      <c r="K2193" s="1"/>
      <c r="L2193" s="1"/>
    </row>
    <row r="2194" spans="11:12" x14ac:dyDescent="0.25">
      <c r="K2194" s="1"/>
      <c r="L2194" s="1"/>
    </row>
    <row r="2195" spans="11:12" x14ac:dyDescent="0.25">
      <c r="K2195" s="1"/>
      <c r="L2195" s="1"/>
    </row>
    <row r="2196" spans="11:12" x14ac:dyDescent="0.25">
      <c r="K2196" s="1"/>
      <c r="L2196" s="1"/>
    </row>
    <row r="2197" spans="11:12" x14ac:dyDescent="0.25">
      <c r="K2197" s="1"/>
      <c r="L2197" s="1"/>
    </row>
    <row r="2198" spans="11:12" x14ac:dyDescent="0.25">
      <c r="K2198" s="1"/>
      <c r="L2198" s="1"/>
    </row>
    <row r="2199" spans="11:12" x14ac:dyDescent="0.25">
      <c r="K2199" s="1"/>
      <c r="L2199" s="1"/>
    </row>
    <row r="2200" spans="11:12" x14ac:dyDescent="0.25">
      <c r="K2200" s="1"/>
      <c r="L2200" s="1"/>
    </row>
    <row r="2201" spans="11:12" x14ac:dyDescent="0.25">
      <c r="K2201" s="1"/>
      <c r="L2201" s="1"/>
    </row>
    <row r="2202" spans="11:12" x14ac:dyDescent="0.25">
      <c r="K2202" s="1"/>
      <c r="L2202" s="1"/>
    </row>
    <row r="2203" spans="11:12" x14ac:dyDescent="0.25">
      <c r="K2203" s="1"/>
      <c r="L2203" s="1"/>
    </row>
    <row r="2204" spans="11:12" x14ac:dyDescent="0.25">
      <c r="K2204" s="1"/>
      <c r="L2204" s="1"/>
    </row>
    <row r="2205" spans="11:12" x14ac:dyDescent="0.25">
      <c r="K2205" s="1"/>
      <c r="L2205" s="1"/>
    </row>
    <row r="2206" spans="11:12" x14ac:dyDescent="0.25">
      <c r="K2206" s="1"/>
      <c r="L2206" s="1"/>
    </row>
    <row r="2207" spans="11:12" x14ac:dyDescent="0.25">
      <c r="K2207" s="1"/>
      <c r="L2207" s="1"/>
    </row>
    <row r="2208" spans="11:12" x14ac:dyDescent="0.25">
      <c r="K2208" s="1"/>
      <c r="L2208" s="1"/>
    </row>
    <row r="2209" spans="11:12" x14ac:dyDescent="0.25">
      <c r="K2209" s="1"/>
      <c r="L2209" s="1"/>
    </row>
    <row r="2210" spans="11:12" x14ac:dyDescent="0.25">
      <c r="K2210" s="1"/>
      <c r="L2210" s="1"/>
    </row>
    <row r="2211" spans="11:12" x14ac:dyDescent="0.25">
      <c r="K2211" s="1"/>
      <c r="L2211" s="1"/>
    </row>
    <row r="2212" spans="11:12" x14ac:dyDescent="0.25">
      <c r="K2212" s="1"/>
      <c r="L2212" s="1"/>
    </row>
    <row r="2213" spans="11:12" x14ac:dyDescent="0.25">
      <c r="K2213" s="1"/>
      <c r="L2213" s="1"/>
    </row>
    <row r="2214" spans="11:12" x14ac:dyDescent="0.25">
      <c r="K2214" s="1"/>
      <c r="L2214" s="1"/>
    </row>
    <row r="2215" spans="11:12" x14ac:dyDescent="0.25">
      <c r="K2215" s="1"/>
      <c r="L2215" s="1"/>
    </row>
    <row r="2216" spans="11:12" x14ac:dyDescent="0.25">
      <c r="K2216" s="1"/>
      <c r="L2216" s="1"/>
    </row>
    <row r="2217" spans="11:12" x14ac:dyDescent="0.25">
      <c r="K2217" s="1"/>
      <c r="L2217" s="1"/>
    </row>
    <row r="2218" spans="11:12" x14ac:dyDescent="0.25">
      <c r="K2218" s="1"/>
      <c r="L2218" s="1"/>
    </row>
    <row r="2219" spans="11:12" x14ac:dyDescent="0.25">
      <c r="K2219" s="1"/>
      <c r="L2219" s="1"/>
    </row>
    <row r="2220" spans="11:12" x14ac:dyDescent="0.25">
      <c r="K2220" s="1"/>
      <c r="L2220" s="1"/>
    </row>
    <row r="2221" spans="11:12" x14ac:dyDescent="0.25">
      <c r="K2221" s="1"/>
      <c r="L2221" s="1"/>
    </row>
    <row r="2222" spans="11:12" x14ac:dyDescent="0.25">
      <c r="K2222" s="1"/>
      <c r="L2222" s="1"/>
    </row>
    <row r="2223" spans="11:12" x14ac:dyDescent="0.25">
      <c r="K2223" s="1"/>
      <c r="L2223" s="1"/>
    </row>
    <row r="2224" spans="11:12" x14ac:dyDescent="0.25">
      <c r="K2224" s="1"/>
      <c r="L2224" s="1"/>
    </row>
    <row r="2225" spans="11:12" x14ac:dyDescent="0.25">
      <c r="K2225" s="1"/>
      <c r="L2225" s="1"/>
    </row>
    <row r="2226" spans="11:12" x14ac:dyDescent="0.25">
      <c r="K2226" s="1"/>
      <c r="L2226" s="1"/>
    </row>
    <row r="2227" spans="11:12" x14ac:dyDescent="0.25">
      <c r="K2227" s="1"/>
      <c r="L2227" s="1"/>
    </row>
    <row r="2228" spans="11:12" x14ac:dyDescent="0.25">
      <c r="K2228" s="1"/>
      <c r="L2228" s="1"/>
    </row>
    <row r="2229" spans="11:12" x14ac:dyDescent="0.25">
      <c r="K2229" s="1"/>
      <c r="L2229" s="1"/>
    </row>
    <row r="2230" spans="11:12" x14ac:dyDescent="0.25">
      <c r="K2230" s="1"/>
      <c r="L2230" s="1"/>
    </row>
    <row r="2231" spans="11:12" x14ac:dyDescent="0.25">
      <c r="K2231" s="1"/>
      <c r="L2231" s="1"/>
    </row>
    <row r="2232" spans="11:12" x14ac:dyDescent="0.25">
      <c r="K2232" s="1"/>
      <c r="L2232" s="1"/>
    </row>
    <row r="2233" spans="11:12" x14ac:dyDescent="0.25">
      <c r="K2233" s="1"/>
      <c r="L2233" s="1"/>
    </row>
    <row r="2234" spans="11:12" x14ac:dyDescent="0.25">
      <c r="K2234" s="1"/>
      <c r="L2234" s="1"/>
    </row>
    <row r="2235" spans="11:12" x14ac:dyDescent="0.25">
      <c r="K2235" s="1"/>
      <c r="L2235" s="1"/>
    </row>
    <row r="2236" spans="11:12" x14ac:dyDescent="0.25">
      <c r="K2236" s="1"/>
      <c r="L2236" s="1"/>
    </row>
    <row r="2237" spans="11:12" x14ac:dyDescent="0.25">
      <c r="K2237" s="1"/>
      <c r="L2237" s="1"/>
    </row>
    <row r="2238" spans="11:12" x14ac:dyDescent="0.25">
      <c r="K2238" s="1"/>
      <c r="L2238" s="1"/>
    </row>
    <row r="2239" spans="11:12" x14ac:dyDescent="0.25">
      <c r="K2239" s="1"/>
      <c r="L2239" s="1"/>
    </row>
    <row r="2240" spans="11:12" x14ac:dyDescent="0.25">
      <c r="K2240" s="1"/>
      <c r="L2240" s="1"/>
    </row>
    <row r="2241" spans="11:12" x14ac:dyDescent="0.25">
      <c r="K2241" s="1"/>
      <c r="L2241" s="1"/>
    </row>
    <row r="2242" spans="11:12" x14ac:dyDescent="0.25">
      <c r="K2242" s="1"/>
      <c r="L2242" s="1"/>
    </row>
    <row r="2243" spans="11:12" x14ac:dyDescent="0.25">
      <c r="K2243" s="1"/>
      <c r="L2243" s="1"/>
    </row>
    <row r="2244" spans="11:12" x14ac:dyDescent="0.25">
      <c r="K2244" s="1"/>
      <c r="L2244" s="1"/>
    </row>
    <row r="2245" spans="11:12" x14ac:dyDescent="0.25">
      <c r="K2245" s="1"/>
      <c r="L2245" s="1"/>
    </row>
    <row r="2246" spans="11:12" x14ac:dyDescent="0.25">
      <c r="K2246" s="1"/>
      <c r="L2246" s="1"/>
    </row>
    <row r="2247" spans="11:12" x14ac:dyDescent="0.25">
      <c r="K2247" s="1"/>
      <c r="L2247" s="1"/>
    </row>
    <row r="2248" spans="11:12" x14ac:dyDescent="0.25">
      <c r="K2248" s="1"/>
      <c r="L2248" s="1"/>
    </row>
    <row r="2249" spans="11:12" x14ac:dyDescent="0.25">
      <c r="K2249" s="1"/>
      <c r="L2249" s="1"/>
    </row>
    <row r="2250" spans="11:12" x14ac:dyDescent="0.25">
      <c r="K2250" s="1"/>
      <c r="L2250" s="1"/>
    </row>
    <row r="2251" spans="11:12" x14ac:dyDescent="0.25">
      <c r="K2251" s="1"/>
      <c r="L2251" s="1"/>
    </row>
    <row r="2252" spans="11:12" x14ac:dyDescent="0.25">
      <c r="K2252" s="1"/>
      <c r="L2252" s="1"/>
    </row>
    <row r="2253" spans="11:12" x14ac:dyDescent="0.25">
      <c r="K2253" s="1"/>
      <c r="L2253" s="1"/>
    </row>
    <row r="2254" spans="11:12" x14ac:dyDescent="0.25">
      <c r="K2254" s="1"/>
      <c r="L2254" s="1"/>
    </row>
    <row r="2255" spans="11:12" x14ac:dyDescent="0.25">
      <c r="K2255" s="1"/>
      <c r="L2255" s="1"/>
    </row>
    <row r="2256" spans="11:12" x14ac:dyDescent="0.25">
      <c r="K2256" s="1"/>
      <c r="L2256" s="1"/>
    </row>
    <row r="2257" spans="11:12" x14ac:dyDescent="0.25">
      <c r="K2257" s="1"/>
      <c r="L2257" s="1"/>
    </row>
    <row r="2258" spans="11:12" x14ac:dyDescent="0.25">
      <c r="K2258" s="1"/>
      <c r="L2258" s="1"/>
    </row>
    <row r="2259" spans="11:12" x14ac:dyDescent="0.25">
      <c r="K2259" s="1"/>
      <c r="L2259" s="1"/>
    </row>
    <row r="2260" spans="11:12" x14ac:dyDescent="0.25">
      <c r="K2260" s="1"/>
      <c r="L2260" s="1"/>
    </row>
    <row r="2261" spans="11:12" x14ac:dyDescent="0.25">
      <c r="K2261" s="1"/>
      <c r="L2261" s="1"/>
    </row>
    <row r="2262" spans="11:12" x14ac:dyDescent="0.25">
      <c r="K2262" s="1"/>
      <c r="L2262" s="1"/>
    </row>
    <row r="2263" spans="11:12" x14ac:dyDescent="0.25">
      <c r="K2263" s="1"/>
      <c r="L2263" s="1"/>
    </row>
    <row r="2264" spans="11:12" x14ac:dyDescent="0.25">
      <c r="K2264" s="1"/>
      <c r="L2264" s="1"/>
    </row>
    <row r="2265" spans="11:12" x14ac:dyDescent="0.25">
      <c r="K2265" s="1"/>
      <c r="L2265" s="1"/>
    </row>
    <row r="2266" spans="11:12" x14ac:dyDescent="0.25">
      <c r="K2266" s="1"/>
      <c r="L2266" s="1"/>
    </row>
    <row r="2267" spans="11:12" x14ac:dyDescent="0.25">
      <c r="K2267" s="1"/>
      <c r="L2267" s="1"/>
    </row>
    <row r="2268" spans="11:12" x14ac:dyDescent="0.25">
      <c r="K2268" s="1"/>
      <c r="L2268" s="1"/>
    </row>
    <row r="2269" spans="11:12" x14ac:dyDescent="0.25">
      <c r="K2269" s="1"/>
      <c r="L2269" s="1"/>
    </row>
    <row r="2270" spans="11:12" x14ac:dyDescent="0.25">
      <c r="K2270" s="1"/>
      <c r="L2270" s="1"/>
    </row>
    <row r="2271" spans="11:12" x14ac:dyDescent="0.25">
      <c r="K2271" s="1"/>
      <c r="L2271" s="1"/>
    </row>
    <row r="2272" spans="11:12" x14ac:dyDescent="0.25">
      <c r="K2272" s="1"/>
      <c r="L2272" s="1"/>
    </row>
    <row r="2273" spans="11:12" x14ac:dyDescent="0.25">
      <c r="K2273" s="1"/>
      <c r="L2273" s="1"/>
    </row>
    <row r="2274" spans="11:12" x14ac:dyDescent="0.25">
      <c r="K2274" s="1"/>
      <c r="L2274" s="1"/>
    </row>
    <row r="2275" spans="11:12" x14ac:dyDescent="0.25">
      <c r="K2275" s="1"/>
      <c r="L2275" s="1"/>
    </row>
    <row r="2276" spans="11:12" x14ac:dyDescent="0.25">
      <c r="K2276" s="1"/>
      <c r="L2276" s="1"/>
    </row>
    <row r="2277" spans="11:12" x14ac:dyDescent="0.25">
      <c r="K2277" s="1"/>
      <c r="L2277" s="1"/>
    </row>
    <row r="2278" spans="11:12" x14ac:dyDescent="0.25">
      <c r="K2278" s="1"/>
      <c r="L2278" s="1"/>
    </row>
    <row r="2279" spans="11:12" x14ac:dyDescent="0.25">
      <c r="K2279" s="1"/>
      <c r="L2279" s="1"/>
    </row>
    <row r="2280" spans="11:12" x14ac:dyDescent="0.25">
      <c r="K2280" s="1"/>
      <c r="L2280" s="1"/>
    </row>
    <row r="2281" spans="11:12" x14ac:dyDescent="0.25">
      <c r="K2281" s="1"/>
      <c r="L2281" s="1"/>
    </row>
    <row r="2282" spans="11:12" x14ac:dyDescent="0.25">
      <c r="K2282" s="1"/>
      <c r="L2282" s="1"/>
    </row>
    <row r="2283" spans="11:12" x14ac:dyDescent="0.25">
      <c r="K2283" s="1"/>
      <c r="L2283" s="1"/>
    </row>
    <row r="2284" spans="11:12" x14ac:dyDescent="0.25">
      <c r="K2284" s="1"/>
      <c r="L2284" s="1"/>
    </row>
    <row r="2285" spans="11:12" x14ac:dyDescent="0.25">
      <c r="K2285" s="1"/>
      <c r="L2285" s="1"/>
    </row>
    <row r="2286" spans="11:12" x14ac:dyDescent="0.25">
      <c r="K2286" s="1"/>
      <c r="L2286" s="1"/>
    </row>
    <row r="2287" spans="11:12" x14ac:dyDescent="0.25">
      <c r="K2287" s="1"/>
      <c r="L2287" s="1"/>
    </row>
    <row r="2288" spans="11:12" x14ac:dyDescent="0.25">
      <c r="K2288" s="1"/>
      <c r="L2288" s="1"/>
    </row>
    <row r="2289" spans="11:12" x14ac:dyDescent="0.25">
      <c r="K2289" s="1"/>
      <c r="L2289" s="1"/>
    </row>
    <row r="2290" spans="11:12" x14ac:dyDescent="0.25">
      <c r="K2290" s="1"/>
      <c r="L2290" s="1"/>
    </row>
    <row r="2291" spans="11:12" x14ac:dyDescent="0.25">
      <c r="K2291" s="1"/>
      <c r="L2291" s="1"/>
    </row>
    <row r="2292" spans="11:12" x14ac:dyDescent="0.25">
      <c r="K2292" s="1"/>
      <c r="L2292" s="1"/>
    </row>
    <row r="2293" spans="11:12" x14ac:dyDescent="0.25">
      <c r="K2293" s="1"/>
      <c r="L2293" s="1"/>
    </row>
    <row r="2294" spans="11:12" x14ac:dyDescent="0.25">
      <c r="K2294" s="1"/>
      <c r="L2294" s="1"/>
    </row>
    <row r="2295" spans="11:12" x14ac:dyDescent="0.25">
      <c r="K2295" s="1"/>
      <c r="L2295" s="1"/>
    </row>
    <row r="2296" spans="11:12" x14ac:dyDescent="0.25">
      <c r="K2296" s="1"/>
      <c r="L2296" s="1"/>
    </row>
    <row r="2297" spans="11:12" x14ac:dyDescent="0.25">
      <c r="K2297" s="1"/>
      <c r="L2297" s="1"/>
    </row>
    <row r="2298" spans="11:12" x14ac:dyDescent="0.25">
      <c r="K2298" s="1"/>
      <c r="L2298" s="1"/>
    </row>
    <row r="2299" spans="11:12" x14ac:dyDescent="0.25">
      <c r="K2299" s="1"/>
      <c r="L2299" s="1"/>
    </row>
    <row r="2300" spans="11:12" x14ac:dyDescent="0.25">
      <c r="K2300" s="1"/>
      <c r="L2300" s="1"/>
    </row>
    <row r="2301" spans="11:12" x14ac:dyDescent="0.25">
      <c r="K2301" s="1"/>
      <c r="L2301" s="1"/>
    </row>
    <row r="2302" spans="11:12" x14ac:dyDescent="0.25">
      <c r="K2302" s="1"/>
      <c r="L2302" s="1"/>
    </row>
    <row r="2303" spans="11:12" x14ac:dyDescent="0.25">
      <c r="K2303" s="1"/>
      <c r="L2303" s="1"/>
    </row>
    <row r="2304" spans="11:12" x14ac:dyDescent="0.25">
      <c r="K2304" s="1"/>
      <c r="L2304" s="1"/>
    </row>
    <row r="2305" spans="11:12" x14ac:dyDescent="0.25">
      <c r="K2305" s="1"/>
      <c r="L2305" s="1"/>
    </row>
    <row r="2306" spans="11:12" x14ac:dyDescent="0.25">
      <c r="K2306" s="1"/>
      <c r="L2306" s="1"/>
    </row>
    <row r="2307" spans="11:12" x14ac:dyDescent="0.25">
      <c r="K2307" s="1"/>
      <c r="L2307" s="1"/>
    </row>
    <row r="2308" spans="11:12" x14ac:dyDescent="0.25">
      <c r="K2308" s="1"/>
      <c r="L2308" s="1"/>
    </row>
    <row r="2309" spans="11:12" x14ac:dyDescent="0.25">
      <c r="K2309" s="1"/>
      <c r="L2309" s="1"/>
    </row>
    <row r="2310" spans="11:12" x14ac:dyDescent="0.25">
      <c r="K2310" s="1"/>
      <c r="L2310" s="1"/>
    </row>
    <row r="2311" spans="11:12" x14ac:dyDescent="0.25">
      <c r="K2311" s="1"/>
      <c r="L2311" s="1"/>
    </row>
    <row r="2312" spans="11:12" x14ac:dyDescent="0.25">
      <c r="K2312" s="1"/>
      <c r="L2312" s="1"/>
    </row>
    <row r="2313" spans="11:12" x14ac:dyDescent="0.25">
      <c r="K2313" s="1"/>
      <c r="L2313" s="1"/>
    </row>
    <row r="2314" spans="11:12" x14ac:dyDescent="0.25">
      <c r="K2314" s="1"/>
      <c r="L2314" s="1"/>
    </row>
    <row r="2315" spans="11:12" x14ac:dyDescent="0.25">
      <c r="K2315" s="1"/>
      <c r="L2315" s="1"/>
    </row>
    <row r="2316" spans="11:12" x14ac:dyDescent="0.25">
      <c r="K2316" s="1"/>
      <c r="L2316" s="1"/>
    </row>
    <row r="2317" spans="11:12" x14ac:dyDescent="0.25">
      <c r="K2317" s="1"/>
      <c r="L2317" s="1"/>
    </row>
    <row r="2318" spans="11:12" x14ac:dyDescent="0.25">
      <c r="K2318" s="1"/>
      <c r="L2318" s="1"/>
    </row>
    <row r="2319" spans="11:12" x14ac:dyDescent="0.25">
      <c r="K2319" s="1"/>
      <c r="L2319" s="1"/>
    </row>
    <row r="2320" spans="11:12" x14ac:dyDescent="0.25">
      <c r="K2320" s="1"/>
      <c r="L2320" s="1"/>
    </row>
    <row r="2321" spans="11:12" x14ac:dyDescent="0.25">
      <c r="K2321" s="1"/>
      <c r="L2321" s="1"/>
    </row>
    <row r="2322" spans="11:12" x14ac:dyDescent="0.25">
      <c r="K2322" s="1"/>
      <c r="L2322" s="1"/>
    </row>
    <row r="2323" spans="11:12" x14ac:dyDescent="0.25">
      <c r="K2323" s="1"/>
      <c r="L2323" s="1"/>
    </row>
    <row r="2324" spans="11:12" x14ac:dyDescent="0.25">
      <c r="K2324" s="1"/>
      <c r="L2324" s="1"/>
    </row>
    <row r="2325" spans="11:12" x14ac:dyDescent="0.25">
      <c r="K2325" s="1"/>
      <c r="L2325" s="1"/>
    </row>
    <row r="2326" spans="11:12" x14ac:dyDescent="0.25">
      <c r="K2326" s="1"/>
      <c r="L2326" s="1"/>
    </row>
    <row r="2327" spans="11:12" x14ac:dyDescent="0.25">
      <c r="K2327" s="1"/>
      <c r="L2327" s="1"/>
    </row>
    <row r="2328" spans="11:12" x14ac:dyDescent="0.25">
      <c r="K2328" s="1"/>
      <c r="L2328" s="1"/>
    </row>
    <row r="2329" spans="11:12" x14ac:dyDescent="0.25">
      <c r="K2329" s="1"/>
      <c r="L2329" s="1"/>
    </row>
    <row r="2330" spans="11:12" x14ac:dyDescent="0.25">
      <c r="K2330" s="1"/>
      <c r="L2330" s="1"/>
    </row>
    <row r="2331" spans="11:12" x14ac:dyDescent="0.25">
      <c r="K2331" s="1"/>
      <c r="L2331" s="1"/>
    </row>
    <row r="2332" spans="11:12" x14ac:dyDescent="0.25">
      <c r="K2332" s="1"/>
      <c r="L2332" s="1"/>
    </row>
    <row r="2333" spans="11:12" x14ac:dyDescent="0.25">
      <c r="K2333" s="1"/>
      <c r="L2333" s="1"/>
    </row>
    <row r="2334" spans="11:12" x14ac:dyDescent="0.25">
      <c r="K2334" s="1"/>
      <c r="L2334" s="1"/>
    </row>
    <row r="2335" spans="11:12" x14ac:dyDescent="0.25">
      <c r="K2335" s="1"/>
      <c r="L2335" s="1"/>
    </row>
    <row r="2336" spans="11:12" x14ac:dyDescent="0.25">
      <c r="K2336" s="1"/>
      <c r="L2336" s="1"/>
    </row>
    <row r="2337" spans="11:12" x14ac:dyDescent="0.25">
      <c r="K2337" s="1"/>
      <c r="L2337" s="1"/>
    </row>
    <row r="2338" spans="11:12" x14ac:dyDescent="0.25">
      <c r="K2338" s="1"/>
      <c r="L2338" s="1"/>
    </row>
    <row r="2339" spans="11:12" x14ac:dyDescent="0.25">
      <c r="K2339" s="1"/>
      <c r="L2339" s="1"/>
    </row>
    <row r="2340" spans="11:12" x14ac:dyDescent="0.25">
      <c r="K2340" s="1"/>
      <c r="L2340" s="1"/>
    </row>
    <row r="2341" spans="11:12" x14ac:dyDescent="0.25">
      <c r="K2341" s="1"/>
      <c r="L2341" s="1"/>
    </row>
    <row r="2342" spans="11:12" x14ac:dyDescent="0.25">
      <c r="K2342" s="1"/>
      <c r="L2342" s="1"/>
    </row>
    <row r="2343" spans="11:12" x14ac:dyDescent="0.25">
      <c r="K2343" s="1"/>
      <c r="L2343" s="1"/>
    </row>
    <row r="2344" spans="11:12" x14ac:dyDescent="0.25">
      <c r="K2344" s="1"/>
      <c r="L2344" s="1"/>
    </row>
    <row r="2345" spans="11:12" x14ac:dyDescent="0.25">
      <c r="K2345" s="1"/>
      <c r="L2345" s="1"/>
    </row>
    <row r="2346" spans="11:12" x14ac:dyDescent="0.25">
      <c r="K2346" s="1"/>
      <c r="L2346" s="1"/>
    </row>
    <row r="2347" spans="11:12" x14ac:dyDescent="0.25">
      <c r="K2347" s="1"/>
      <c r="L2347" s="1"/>
    </row>
    <row r="2348" spans="11:12" x14ac:dyDescent="0.25">
      <c r="K2348" s="1"/>
      <c r="L2348" s="1"/>
    </row>
    <row r="2349" spans="11:12" x14ac:dyDescent="0.25">
      <c r="K2349" s="1"/>
      <c r="L2349" s="1"/>
    </row>
    <row r="2350" spans="11:12" x14ac:dyDescent="0.25">
      <c r="K2350" s="1"/>
      <c r="L2350" s="1"/>
    </row>
    <row r="2351" spans="11:12" x14ac:dyDescent="0.25">
      <c r="K2351" s="1"/>
      <c r="L2351" s="1"/>
    </row>
    <row r="2352" spans="11:12" x14ac:dyDescent="0.25">
      <c r="K2352" s="1"/>
      <c r="L2352" s="1"/>
    </row>
    <row r="2353" spans="11:12" x14ac:dyDescent="0.25">
      <c r="K2353" s="1"/>
      <c r="L2353" s="1"/>
    </row>
    <row r="2354" spans="11:12" x14ac:dyDescent="0.25">
      <c r="K2354" s="1"/>
      <c r="L2354" s="1"/>
    </row>
    <row r="2355" spans="11:12" x14ac:dyDescent="0.25">
      <c r="K2355" s="1"/>
      <c r="L2355" s="1"/>
    </row>
    <row r="2356" spans="11:12" x14ac:dyDescent="0.25">
      <c r="K2356" s="1"/>
      <c r="L2356" s="1"/>
    </row>
    <row r="2357" spans="11:12" x14ac:dyDescent="0.25">
      <c r="K2357" s="1"/>
      <c r="L2357" s="1"/>
    </row>
    <row r="2358" spans="11:12" x14ac:dyDescent="0.25">
      <c r="K2358" s="1"/>
      <c r="L2358" s="1"/>
    </row>
    <row r="2359" spans="11:12" x14ac:dyDescent="0.25">
      <c r="K2359" s="1"/>
      <c r="L2359" s="1"/>
    </row>
    <row r="2360" spans="11:12" x14ac:dyDescent="0.25">
      <c r="K2360" s="1"/>
      <c r="L2360" s="1"/>
    </row>
    <row r="2361" spans="11:12" x14ac:dyDescent="0.25">
      <c r="K2361" s="1"/>
      <c r="L2361" s="1"/>
    </row>
    <row r="2362" spans="11:12" x14ac:dyDescent="0.25">
      <c r="K2362" s="1"/>
      <c r="L2362" s="1"/>
    </row>
    <row r="2363" spans="11:12" x14ac:dyDescent="0.25">
      <c r="K2363" s="1"/>
      <c r="L2363" s="1"/>
    </row>
    <row r="2364" spans="11:12" x14ac:dyDescent="0.25">
      <c r="K2364" s="1"/>
      <c r="L2364" s="1"/>
    </row>
    <row r="2365" spans="11:12" x14ac:dyDescent="0.25">
      <c r="K2365" s="1"/>
      <c r="L2365" s="1"/>
    </row>
    <row r="2366" spans="11:12" x14ac:dyDescent="0.25">
      <c r="K2366" s="1"/>
      <c r="L2366" s="1"/>
    </row>
    <row r="2367" spans="11:12" x14ac:dyDescent="0.25">
      <c r="K2367" s="1"/>
      <c r="L2367" s="1"/>
    </row>
    <row r="2368" spans="11:12" x14ac:dyDescent="0.25">
      <c r="K2368" s="1"/>
      <c r="L2368" s="1"/>
    </row>
    <row r="2369" spans="11:12" x14ac:dyDescent="0.25">
      <c r="K2369" s="1"/>
      <c r="L2369" s="1"/>
    </row>
    <row r="2370" spans="11:12" x14ac:dyDescent="0.25">
      <c r="K2370" s="1"/>
      <c r="L2370" s="1"/>
    </row>
    <row r="2371" spans="11:12" x14ac:dyDescent="0.25">
      <c r="K2371" s="1"/>
      <c r="L2371" s="1"/>
    </row>
    <row r="2372" spans="11:12" x14ac:dyDescent="0.25">
      <c r="K2372" s="1"/>
      <c r="L2372" s="1"/>
    </row>
    <row r="2373" spans="11:12" x14ac:dyDescent="0.25">
      <c r="K2373" s="1"/>
      <c r="L2373" s="1"/>
    </row>
    <row r="2374" spans="11:12" x14ac:dyDescent="0.25">
      <c r="K2374" s="1"/>
      <c r="L2374" s="1"/>
    </row>
    <row r="2375" spans="11:12" x14ac:dyDescent="0.25">
      <c r="K2375" s="1"/>
      <c r="L2375" s="1"/>
    </row>
    <row r="2376" spans="11:12" x14ac:dyDescent="0.25">
      <c r="K2376" s="1"/>
      <c r="L2376" s="1"/>
    </row>
    <row r="2377" spans="11:12" x14ac:dyDescent="0.25">
      <c r="K2377" s="1"/>
      <c r="L2377" s="1"/>
    </row>
    <row r="2378" spans="11:12" x14ac:dyDescent="0.25">
      <c r="K2378" s="1"/>
      <c r="L2378" s="1"/>
    </row>
    <row r="2379" spans="11:12" x14ac:dyDescent="0.25">
      <c r="K2379" s="1"/>
      <c r="L2379" s="1"/>
    </row>
    <row r="2380" spans="11:12" x14ac:dyDescent="0.25">
      <c r="K2380" s="1"/>
      <c r="L2380" s="1"/>
    </row>
    <row r="2381" spans="11:12" x14ac:dyDescent="0.25">
      <c r="K2381" s="1"/>
      <c r="L2381" s="1"/>
    </row>
    <row r="2382" spans="11:12" x14ac:dyDescent="0.25">
      <c r="K2382" s="1"/>
      <c r="L2382" s="1"/>
    </row>
    <row r="2383" spans="11:12" x14ac:dyDescent="0.25">
      <c r="K2383" s="1"/>
      <c r="L2383" s="1"/>
    </row>
    <row r="2384" spans="11:12" x14ac:dyDescent="0.25">
      <c r="K2384" s="1"/>
      <c r="L2384" s="1"/>
    </row>
    <row r="2385" spans="11:12" x14ac:dyDescent="0.25">
      <c r="K2385" s="1"/>
      <c r="L2385" s="1"/>
    </row>
    <row r="2386" spans="11:12" x14ac:dyDescent="0.25">
      <c r="K2386" s="1"/>
      <c r="L2386" s="1"/>
    </row>
    <row r="2387" spans="11:12" x14ac:dyDescent="0.25">
      <c r="K2387" s="1"/>
      <c r="L2387" s="1"/>
    </row>
    <row r="2388" spans="11:12" x14ac:dyDescent="0.25">
      <c r="K2388" s="1"/>
      <c r="L2388" s="1"/>
    </row>
    <row r="2389" spans="11:12" x14ac:dyDescent="0.25">
      <c r="K2389" s="1"/>
      <c r="L2389" s="1"/>
    </row>
    <row r="2390" spans="11:12" x14ac:dyDescent="0.25">
      <c r="K2390" s="1"/>
      <c r="L2390" s="1"/>
    </row>
    <row r="2391" spans="11:12" x14ac:dyDescent="0.25">
      <c r="K2391" s="1"/>
      <c r="L2391" s="1"/>
    </row>
    <row r="2392" spans="11:12" x14ac:dyDescent="0.25">
      <c r="K2392" s="1"/>
      <c r="L2392" s="1"/>
    </row>
    <row r="2393" spans="11:12" x14ac:dyDescent="0.25">
      <c r="K2393" s="1"/>
      <c r="L2393" s="1"/>
    </row>
    <row r="2394" spans="11:12" x14ac:dyDescent="0.25">
      <c r="K2394" s="1"/>
      <c r="L2394" s="1"/>
    </row>
    <row r="2395" spans="11:12" x14ac:dyDescent="0.25">
      <c r="K2395" s="1"/>
      <c r="L2395" s="1"/>
    </row>
    <row r="2396" spans="11:12" x14ac:dyDescent="0.25">
      <c r="K2396" s="1"/>
      <c r="L2396" s="1"/>
    </row>
    <row r="2397" spans="11:12" x14ac:dyDescent="0.25">
      <c r="K2397" s="1"/>
      <c r="L2397" s="1"/>
    </row>
    <row r="2398" spans="11:12" x14ac:dyDescent="0.25">
      <c r="K2398" s="1"/>
      <c r="L2398" s="1"/>
    </row>
    <row r="2399" spans="11:12" x14ac:dyDescent="0.25">
      <c r="K2399" s="1"/>
      <c r="L2399" s="1"/>
    </row>
    <row r="2400" spans="11:12" x14ac:dyDescent="0.25">
      <c r="K2400" s="1"/>
      <c r="L2400" s="1"/>
    </row>
    <row r="2401" spans="2:12" x14ac:dyDescent="0.25">
      <c r="K2401" s="1"/>
      <c r="L2401" s="1"/>
    </row>
    <row r="2402" spans="2:12" x14ac:dyDescent="0.25">
      <c r="K2402" s="1"/>
      <c r="L2402" s="1"/>
    </row>
    <row r="2403" spans="2:12" x14ac:dyDescent="0.25">
      <c r="K2403" s="1"/>
      <c r="L2403" s="1"/>
    </row>
    <row r="2404" spans="2:12" x14ac:dyDescent="0.25">
      <c r="K2404" s="1"/>
      <c r="L2404" s="1"/>
    </row>
    <row r="2405" spans="2:12" x14ac:dyDescent="0.25">
      <c r="K2405" s="1"/>
      <c r="L2405" s="1"/>
    </row>
    <row r="2406" spans="2:12" x14ac:dyDescent="0.25">
      <c r="K2406" s="1"/>
      <c r="L2406" s="1"/>
    </row>
    <row r="2407" spans="2:12" x14ac:dyDescent="0.25">
      <c r="K2407" s="1"/>
      <c r="L2407" s="1"/>
    </row>
    <row r="2408" spans="2:12" x14ac:dyDescent="0.25">
      <c r="K2408" s="1"/>
      <c r="L2408" s="1"/>
    </row>
    <row r="2409" spans="2:12" x14ac:dyDescent="0.25">
      <c r="K2409" s="1"/>
      <c r="L2409" s="1"/>
    </row>
    <row r="2410" spans="2:12" x14ac:dyDescent="0.25">
      <c r="K2410" s="1"/>
      <c r="L2410" s="1"/>
    </row>
    <row r="2411" spans="2:12" x14ac:dyDescent="0.25">
      <c r="K2411" s="1"/>
      <c r="L2411" s="1"/>
    </row>
    <row r="2412" spans="2:12" x14ac:dyDescent="0.25">
      <c r="B2412" s="3"/>
      <c r="K2412" s="1"/>
      <c r="L2412" s="1"/>
    </row>
    <row r="2413" spans="2:12" x14ac:dyDescent="0.25">
      <c r="K2413" s="1"/>
      <c r="L2413" s="1"/>
    </row>
    <row r="2414" spans="2:12" x14ac:dyDescent="0.25">
      <c r="K2414" s="1"/>
      <c r="L2414" s="1"/>
    </row>
    <row r="2415" spans="2:12" x14ac:dyDescent="0.25">
      <c r="K2415" s="1"/>
      <c r="L2415" s="1"/>
    </row>
    <row r="2416" spans="2:12" x14ac:dyDescent="0.25">
      <c r="K2416" s="1"/>
      <c r="L2416" s="1"/>
    </row>
    <row r="2417" spans="11:12" x14ac:dyDescent="0.25">
      <c r="K2417" s="1"/>
      <c r="L2417" s="1"/>
    </row>
    <row r="2418" spans="11:12" x14ac:dyDescent="0.25">
      <c r="K2418" s="1"/>
      <c r="L2418" s="1"/>
    </row>
    <row r="2419" spans="11:12" x14ac:dyDescent="0.25">
      <c r="K2419" s="1"/>
      <c r="L2419" s="1"/>
    </row>
    <row r="2420" spans="11:12" x14ac:dyDescent="0.25">
      <c r="K2420" s="1"/>
      <c r="L2420" s="1"/>
    </row>
    <row r="2421" spans="11:12" x14ac:dyDescent="0.25">
      <c r="K2421" s="1"/>
      <c r="L2421" s="1"/>
    </row>
    <row r="2422" spans="11:12" x14ac:dyDescent="0.25">
      <c r="K2422" s="1"/>
      <c r="L2422" s="1"/>
    </row>
    <row r="2423" spans="11:12" x14ac:dyDescent="0.25">
      <c r="K2423" s="1"/>
      <c r="L2423" s="1"/>
    </row>
    <row r="2424" spans="11:12" x14ac:dyDescent="0.25">
      <c r="K2424" s="1"/>
      <c r="L2424" s="1"/>
    </row>
    <row r="2425" spans="11:12" x14ac:dyDescent="0.25">
      <c r="K2425" s="1"/>
      <c r="L2425" s="1"/>
    </row>
    <row r="2426" spans="11:12" x14ac:dyDescent="0.25">
      <c r="K2426" s="1"/>
      <c r="L2426" s="1"/>
    </row>
    <row r="2427" spans="11:12" x14ac:dyDescent="0.25">
      <c r="K2427" s="1"/>
      <c r="L2427" s="1"/>
    </row>
    <row r="2428" spans="11:12" x14ac:dyDescent="0.25">
      <c r="K2428" s="1"/>
      <c r="L2428" s="1"/>
    </row>
    <row r="2429" spans="11:12" x14ac:dyDescent="0.25">
      <c r="K2429" s="1"/>
      <c r="L2429" s="1"/>
    </row>
    <row r="2430" spans="11:12" x14ac:dyDescent="0.25">
      <c r="K2430" s="1"/>
      <c r="L2430" s="1"/>
    </row>
    <row r="2431" spans="11:12" x14ac:dyDescent="0.25">
      <c r="K2431" s="1"/>
      <c r="L2431" s="1"/>
    </row>
    <row r="2432" spans="11:12" x14ac:dyDescent="0.25">
      <c r="K2432" s="1"/>
      <c r="L2432" s="1"/>
    </row>
    <row r="2433" spans="11:12" x14ac:dyDescent="0.25">
      <c r="K2433" s="1"/>
      <c r="L2433" s="1"/>
    </row>
    <row r="2434" spans="11:12" x14ac:dyDescent="0.25">
      <c r="K2434" s="1"/>
      <c r="L2434" s="1"/>
    </row>
    <row r="2435" spans="11:12" x14ac:dyDescent="0.25">
      <c r="K2435" s="1"/>
      <c r="L2435" s="1"/>
    </row>
    <row r="2436" spans="11:12" x14ac:dyDescent="0.25">
      <c r="K2436" s="1"/>
      <c r="L2436" s="1"/>
    </row>
    <row r="2437" spans="11:12" x14ac:dyDescent="0.25">
      <c r="K2437" s="1"/>
      <c r="L2437" s="1"/>
    </row>
    <row r="2438" spans="11:12" x14ac:dyDescent="0.25">
      <c r="K2438" s="1"/>
      <c r="L2438" s="1"/>
    </row>
    <row r="2439" spans="11:12" x14ac:dyDescent="0.25">
      <c r="K2439" s="1"/>
      <c r="L2439" s="1"/>
    </row>
    <row r="2440" spans="11:12" x14ac:dyDescent="0.25">
      <c r="K2440" s="1"/>
      <c r="L2440" s="1"/>
    </row>
    <row r="2441" spans="11:12" x14ac:dyDescent="0.25">
      <c r="K2441" s="1"/>
      <c r="L2441" s="1"/>
    </row>
    <row r="2442" spans="11:12" x14ac:dyDescent="0.25">
      <c r="K2442" s="1"/>
      <c r="L2442" s="1"/>
    </row>
    <row r="2443" spans="11:12" x14ac:dyDescent="0.25">
      <c r="K2443" s="1"/>
      <c r="L2443" s="1"/>
    </row>
    <row r="2444" spans="11:12" x14ac:dyDescent="0.25">
      <c r="K2444" s="1"/>
      <c r="L2444" s="1"/>
    </row>
    <row r="2445" spans="11:12" x14ac:dyDescent="0.25">
      <c r="K2445" s="1"/>
      <c r="L2445" s="1"/>
    </row>
    <row r="2446" spans="11:12" x14ac:dyDescent="0.25">
      <c r="K2446" s="1"/>
      <c r="L2446" s="1"/>
    </row>
    <row r="2447" spans="11:12" x14ac:dyDescent="0.25">
      <c r="K2447" s="1"/>
      <c r="L2447" s="1"/>
    </row>
    <row r="2448" spans="11:12" x14ac:dyDescent="0.25">
      <c r="K2448" s="1"/>
      <c r="L2448" s="1"/>
    </row>
    <row r="2449" spans="11:12" x14ac:dyDescent="0.25">
      <c r="K2449" s="1"/>
      <c r="L2449" s="1"/>
    </row>
    <row r="2450" spans="11:12" x14ac:dyDescent="0.25">
      <c r="K2450" s="1"/>
      <c r="L2450" s="1"/>
    </row>
    <row r="2451" spans="11:12" x14ac:dyDescent="0.25">
      <c r="K2451" s="1"/>
      <c r="L2451" s="1"/>
    </row>
    <row r="2452" spans="11:12" x14ac:dyDescent="0.25">
      <c r="K2452" s="1"/>
      <c r="L2452" s="1"/>
    </row>
    <row r="2453" spans="11:12" x14ac:dyDescent="0.25">
      <c r="K2453" s="1"/>
      <c r="L2453" s="1"/>
    </row>
    <row r="2454" spans="11:12" x14ac:dyDescent="0.25">
      <c r="K2454" s="1"/>
      <c r="L2454" s="1"/>
    </row>
    <row r="2455" spans="11:12" x14ac:dyDescent="0.25">
      <c r="K2455" s="1"/>
      <c r="L2455" s="1"/>
    </row>
    <row r="2456" spans="11:12" x14ac:dyDescent="0.25">
      <c r="K2456" s="1"/>
      <c r="L2456" s="1"/>
    </row>
    <row r="2457" spans="11:12" x14ac:dyDescent="0.25">
      <c r="K2457" s="1"/>
      <c r="L2457" s="1"/>
    </row>
    <row r="2458" spans="11:12" x14ac:dyDescent="0.25">
      <c r="K2458" s="1"/>
      <c r="L2458" s="1"/>
    </row>
    <row r="2459" spans="11:12" x14ac:dyDescent="0.25">
      <c r="K2459" s="1"/>
      <c r="L2459" s="1"/>
    </row>
    <row r="2460" spans="11:12" x14ac:dyDescent="0.25">
      <c r="K2460" s="1"/>
      <c r="L2460" s="1"/>
    </row>
    <row r="2461" spans="11:12" x14ac:dyDescent="0.25">
      <c r="K2461" s="1"/>
      <c r="L2461" s="1"/>
    </row>
    <row r="2462" spans="11:12" x14ac:dyDescent="0.25">
      <c r="K2462" s="1"/>
      <c r="L2462" s="1"/>
    </row>
    <row r="2463" spans="11:12" x14ac:dyDescent="0.25">
      <c r="K2463" s="1"/>
      <c r="L2463" s="1"/>
    </row>
    <row r="2464" spans="11:12" x14ac:dyDescent="0.25">
      <c r="K2464" s="1"/>
      <c r="L2464" s="1"/>
    </row>
    <row r="2465" spans="11:12" x14ac:dyDescent="0.25">
      <c r="K2465" s="1"/>
      <c r="L2465" s="1"/>
    </row>
    <row r="2466" spans="11:12" x14ac:dyDescent="0.25">
      <c r="K2466" s="1"/>
      <c r="L2466" s="1"/>
    </row>
    <row r="2467" spans="11:12" x14ac:dyDescent="0.25">
      <c r="K2467" s="1"/>
      <c r="L2467" s="1"/>
    </row>
    <row r="2468" spans="11:12" x14ac:dyDescent="0.25">
      <c r="K2468" s="1"/>
      <c r="L2468" s="1"/>
    </row>
    <row r="2469" spans="11:12" x14ac:dyDescent="0.25">
      <c r="K2469" s="1"/>
      <c r="L2469" s="1"/>
    </row>
    <row r="2470" spans="11:12" x14ac:dyDescent="0.25">
      <c r="K2470" s="1"/>
      <c r="L2470" s="1"/>
    </row>
    <row r="2471" spans="11:12" x14ac:dyDescent="0.25">
      <c r="K2471" s="1"/>
      <c r="L2471" s="1"/>
    </row>
    <row r="2472" spans="11:12" x14ac:dyDescent="0.25">
      <c r="K2472" s="1"/>
      <c r="L2472" s="1"/>
    </row>
    <row r="2473" spans="11:12" x14ac:dyDescent="0.25">
      <c r="K2473" s="1"/>
      <c r="L2473" s="1"/>
    </row>
    <row r="2474" spans="11:12" x14ac:dyDescent="0.25">
      <c r="K2474" s="1"/>
      <c r="L2474" s="1"/>
    </row>
    <row r="2475" spans="11:12" x14ac:dyDescent="0.25">
      <c r="K2475" s="1"/>
      <c r="L2475" s="1"/>
    </row>
    <row r="2476" spans="11:12" x14ac:dyDescent="0.25">
      <c r="K2476" s="1"/>
      <c r="L2476" s="1"/>
    </row>
    <row r="2477" spans="11:12" x14ac:dyDescent="0.25">
      <c r="K2477" s="1"/>
      <c r="L2477" s="1"/>
    </row>
    <row r="2478" spans="11:12" x14ac:dyDescent="0.25">
      <c r="K2478" s="1"/>
      <c r="L2478" s="1"/>
    </row>
    <row r="2479" spans="11:12" x14ac:dyDescent="0.25">
      <c r="K2479" s="1"/>
      <c r="L2479" s="1"/>
    </row>
    <row r="2480" spans="11:12" x14ac:dyDescent="0.25">
      <c r="K2480" s="1"/>
      <c r="L2480" s="1"/>
    </row>
    <row r="2481" spans="11:12" x14ac:dyDescent="0.25">
      <c r="K2481" s="1"/>
      <c r="L2481" s="1"/>
    </row>
    <row r="2482" spans="11:12" x14ac:dyDescent="0.25">
      <c r="K2482" s="1"/>
      <c r="L2482" s="1"/>
    </row>
    <row r="2483" spans="11:12" x14ac:dyDescent="0.25">
      <c r="K2483" s="1"/>
      <c r="L2483" s="1"/>
    </row>
    <row r="2484" spans="11:12" x14ac:dyDescent="0.25">
      <c r="K2484" s="1"/>
      <c r="L2484" s="1"/>
    </row>
    <row r="2485" spans="11:12" x14ac:dyDescent="0.25">
      <c r="K2485" s="1"/>
      <c r="L2485" s="1"/>
    </row>
    <row r="2486" spans="11:12" x14ac:dyDescent="0.25">
      <c r="K2486" s="1"/>
      <c r="L2486" s="1"/>
    </row>
    <row r="2487" spans="11:12" x14ac:dyDescent="0.25">
      <c r="K2487" s="1"/>
      <c r="L2487" s="1"/>
    </row>
    <row r="2488" spans="11:12" x14ac:dyDescent="0.25">
      <c r="K2488" s="1"/>
      <c r="L2488" s="1"/>
    </row>
    <row r="2489" spans="11:12" x14ac:dyDescent="0.25">
      <c r="K2489" s="1"/>
      <c r="L2489" s="1"/>
    </row>
    <row r="2490" spans="11:12" x14ac:dyDescent="0.25">
      <c r="K2490" s="1"/>
      <c r="L2490" s="1"/>
    </row>
    <row r="2491" spans="11:12" x14ac:dyDescent="0.25">
      <c r="K2491" s="1"/>
      <c r="L2491" s="1"/>
    </row>
    <row r="2492" spans="11:12" x14ac:dyDescent="0.25">
      <c r="K2492" s="1"/>
      <c r="L2492" s="1"/>
    </row>
    <row r="2493" spans="11:12" x14ac:dyDescent="0.25">
      <c r="K2493" s="1"/>
      <c r="L2493" s="1"/>
    </row>
    <row r="2494" spans="11:12" x14ac:dyDescent="0.25">
      <c r="K2494" s="1"/>
      <c r="L2494" s="1"/>
    </row>
    <row r="2495" spans="11:12" x14ac:dyDescent="0.25">
      <c r="K2495" s="1"/>
      <c r="L2495" s="1"/>
    </row>
    <row r="2496" spans="11:12" x14ac:dyDescent="0.25">
      <c r="K2496" s="1"/>
      <c r="L2496" s="1"/>
    </row>
    <row r="2497" spans="11:12" x14ac:dyDescent="0.25">
      <c r="K2497" s="1"/>
      <c r="L2497" s="1"/>
    </row>
    <row r="2498" spans="11:12" x14ac:dyDescent="0.25">
      <c r="K2498" s="1"/>
      <c r="L2498" s="1"/>
    </row>
    <row r="2499" spans="11:12" x14ac:dyDescent="0.25">
      <c r="K2499" s="1"/>
      <c r="L2499" s="1"/>
    </row>
    <row r="2500" spans="11:12" x14ac:dyDescent="0.25">
      <c r="K2500" s="1"/>
      <c r="L2500" s="1"/>
    </row>
    <row r="2501" spans="11:12" x14ac:dyDescent="0.25">
      <c r="K2501" s="1"/>
      <c r="L2501" s="1"/>
    </row>
    <row r="2502" spans="11:12" x14ac:dyDescent="0.25">
      <c r="K2502" s="1"/>
      <c r="L2502" s="1"/>
    </row>
    <row r="2503" spans="11:12" x14ac:dyDescent="0.25">
      <c r="K2503" s="1"/>
      <c r="L2503" s="1"/>
    </row>
    <row r="2504" spans="11:12" x14ac:dyDescent="0.25">
      <c r="K2504" s="1"/>
      <c r="L2504" s="1"/>
    </row>
    <row r="2505" spans="11:12" x14ac:dyDescent="0.25">
      <c r="K2505" s="1"/>
      <c r="L2505" s="1"/>
    </row>
    <row r="2506" spans="11:12" x14ac:dyDescent="0.25">
      <c r="K2506" s="1"/>
      <c r="L2506" s="1"/>
    </row>
    <row r="2507" spans="11:12" x14ac:dyDescent="0.25">
      <c r="K2507" s="1"/>
      <c r="L2507" s="1"/>
    </row>
    <row r="2508" spans="11:12" x14ac:dyDescent="0.25">
      <c r="K2508" s="1"/>
      <c r="L2508" s="1"/>
    </row>
    <row r="2509" spans="11:12" x14ac:dyDescent="0.25">
      <c r="K2509" s="1"/>
      <c r="L2509" s="1"/>
    </row>
    <row r="2510" spans="11:12" x14ac:dyDescent="0.25">
      <c r="K2510" s="1"/>
      <c r="L2510" s="1"/>
    </row>
    <row r="2511" spans="11:12" x14ac:dyDescent="0.25">
      <c r="K2511" s="1"/>
      <c r="L2511" s="1"/>
    </row>
    <row r="2512" spans="11:12" x14ac:dyDescent="0.25">
      <c r="K2512" s="1"/>
      <c r="L2512" s="1"/>
    </row>
    <row r="2513" spans="11:12" x14ac:dyDescent="0.25">
      <c r="K2513" s="1"/>
      <c r="L2513" s="1"/>
    </row>
    <row r="2514" spans="11:12" x14ac:dyDescent="0.25">
      <c r="K2514" s="1"/>
      <c r="L2514" s="1"/>
    </row>
    <row r="2515" spans="11:12" x14ac:dyDescent="0.25">
      <c r="K2515" s="1"/>
      <c r="L2515" s="1"/>
    </row>
    <row r="2516" spans="11:12" x14ac:dyDescent="0.25">
      <c r="K2516" s="1"/>
      <c r="L2516" s="1"/>
    </row>
    <row r="2517" spans="11:12" x14ac:dyDescent="0.25">
      <c r="K2517" s="1"/>
      <c r="L2517" s="1"/>
    </row>
    <row r="2518" spans="11:12" x14ac:dyDescent="0.25">
      <c r="K2518" s="1"/>
      <c r="L2518" s="1"/>
    </row>
    <row r="2519" spans="11:12" x14ac:dyDescent="0.25">
      <c r="K2519" s="1"/>
      <c r="L2519" s="1"/>
    </row>
    <row r="2520" spans="11:12" x14ac:dyDescent="0.25">
      <c r="K2520" s="1"/>
      <c r="L2520" s="1"/>
    </row>
    <row r="2521" spans="11:12" x14ac:dyDescent="0.25">
      <c r="K2521" s="1"/>
      <c r="L2521" s="1"/>
    </row>
    <row r="2522" spans="11:12" x14ac:dyDescent="0.25">
      <c r="K2522" s="1"/>
      <c r="L2522" s="1"/>
    </row>
    <row r="2523" spans="11:12" x14ac:dyDescent="0.25">
      <c r="K2523" s="1"/>
      <c r="L2523" s="1"/>
    </row>
    <row r="2524" spans="11:12" x14ac:dyDescent="0.25">
      <c r="K2524" s="1"/>
      <c r="L2524" s="1"/>
    </row>
    <row r="2525" spans="11:12" x14ac:dyDescent="0.25">
      <c r="K2525" s="1"/>
      <c r="L2525" s="1"/>
    </row>
    <row r="2526" spans="11:12" x14ac:dyDescent="0.25">
      <c r="K2526" s="1"/>
      <c r="L2526" s="1"/>
    </row>
    <row r="2527" spans="11:12" x14ac:dyDescent="0.25">
      <c r="K2527" s="1"/>
      <c r="L2527" s="1"/>
    </row>
    <row r="2528" spans="11:12" x14ac:dyDescent="0.25">
      <c r="K2528" s="1"/>
      <c r="L2528" s="1"/>
    </row>
    <row r="2529" spans="11:12" x14ac:dyDescent="0.25">
      <c r="K2529" s="1"/>
      <c r="L2529" s="1"/>
    </row>
    <row r="2530" spans="11:12" x14ac:dyDescent="0.25">
      <c r="K2530" s="1"/>
      <c r="L2530" s="1"/>
    </row>
    <row r="2531" spans="11:12" x14ac:dyDescent="0.25">
      <c r="K2531" s="1"/>
      <c r="L2531" s="1"/>
    </row>
    <row r="2532" spans="11:12" x14ac:dyDescent="0.25">
      <c r="K2532" s="1"/>
      <c r="L2532" s="1"/>
    </row>
    <row r="2533" spans="11:12" x14ac:dyDescent="0.25">
      <c r="K2533" s="1"/>
      <c r="L2533" s="1"/>
    </row>
    <row r="2534" spans="11:12" x14ac:dyDescent="0.25">
      <c r="K2534" s="1"/>
      <c r="L2534" s="1"/>
    </row>
    <row r="2535" spans="11:12" x14ac:dyDescent="0.25">
      <c r="K2535" s="1"/>
      <c r="L2535" s="1"/>
    </row>
    <row r="2536" spans="11:12" x14ac:dyDescent="0.25">
      <c r="K2536" s="1"/>
      <c r="L2536" s="1"/>
    </row>
    <row r="2537" spans="11:12" x14ac:dyDescent="0.25">
      <c r="K2537" s="1"/>
      <c r="L2537" s="1"/>
    </row>
    <row r="2538" spans="11:12" x14ac:dyDescent="0.25">
      <c r="K2538" s="1"/>
      <c r="L2538" s="1"/>
    </row>
    <row r="2539" spans="11:12" x14ac:dyDescent="0.25">
      <c r="K2539" s="1"/>
      <c r="L2539" s="1"/>
    </row>
    <row r="2540" spans="11:12" x14ac:dyDescent="0.25">
      <c r="K2540" s="1"/>
      <c r="L2540" s="1"/>
    </row>
    <row r="2541" spans="11:12" x14ac:dyDescent="0.25">
      <c r="K2541" s="1"/>
      <c r="L2541" s="1"/>
    </row>
    <row r="2542" spans="11:12" x14ac:dyDescent="0.25">
      <c r="K2542" s="1"/>
      <c r="L2542" s="1"/>
    </row>
    <row r="2543" spans="11:12" x14ac:dyDescent="0.25">
      <c r="K2543" s="1"/>
      <c r="L2543" s="1"/>
    </row>
    <row r="2544" spans="11:12" x14ac:dyDescent="0.25">
      <c r="K2544" s="1"/>
      <c r="L2544" s="1"/>
    </row>
    <row r="2545" spans="11:12" x14ac:dyDescent="0.25">
      <c r="K2545" s="1"/>
      <c r="L2545" s="1"/>
    </row>
    <row r="2546" spans="11:12" x14ac:dyDescent="0.25">
      <c r="K2546" s="1"/>
      <c r="L2546" s="1"/>
    </row>
    <row r="2628" spans="11:12" x14ac:dyDescent="0.25">
      <c r="K2628" s="1"/>
      <c r="L2628" s="1"/>
    </row>
    <row r="2629" spans="11:12" x14ac:dyDescent="0.25">
      <c r="K2629" s="1"/>
      <c r="L2629" s="1"/>
    </row>
    <row r="2630" spans="11:12" x14ac:dyDescent="0.25">
      <c r="K2630" s="1"/>
      <c r="L2630" s="1"/>
    </row>
  </sheetData>
  <autoFilter ref="A1:N2659" xr:uid="{1154E877-04F1-4816-B2FD-D1634E155CFC}">
    <sortState ref="A2:N2659">
      <sortCondition ref="A1:A2659"/>
    </sortState>
  </autoFilter>
  <conditionalFormatting sqref="A1:A1048576">
    <cfRule type="duplicateValues" dxfId="6" priority="1"/>
    <cfRule type="duplicateValues" dxfId="5" priority="2"/>
    <cfRule type="duplicateValues" dxfId="4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091-B3FB-451B-899B-97A903912F89}">
  <dimension ref="A1:F2206"/>
  <sheetViews>
    <sheetView topLeftCell="A1269" workbookViewId="0">
      <selection activeCell="D1267" sqref="D1267:D1294"/>
    </sheetView>
  </sheetViews>
  <sheetFormatPr defaultRowHeight="15" x14ac:dyDescent="0.25"/>
  <cols>
    <col min="1" max="3" width="26.5703125" customWidth="1"/>
    <col min="4" max="4" width="26.5703125" style="37" customWidth="1"/>
    <col min="6" max="6" width="9.140625" style="26"/>
  </cols>
  <sheetData>
    <row r="1" spans="1:6" x14ac:dyDescent="0.25">
      <c r="A1" t="s">
        <v>84</v>
      </c>
      <c r="B1" s="25" t="s">
        <v>109</v>
      </c>
      <c r="C1" s="25" t="s">
        <v>110</v>
      </c>
      <c r="D1" s="37" t="s">
        <v>111</v>
      </c>
    </row>
    <row r="2" spans="1:6" x14ac:dyDescent="0.25">
      <c r="A2" t="s">
        <v>74</v>
      </c>
      <c r="B2" s="25" t="s">
        <v>113</v>
      </c>
      <c r="C2" s="25" t="s">
        <v>114</v>
      </c>
      <c r="D2" s="37">
        <v>4511</v>
      </c>
      <c r="F2" s="26">
        <f>B2/100</f>
        <v>0.15060000000000001</v>
      </c>
    </row>
    <row r="3" spans="1:6" x14ac:dyDescent="0.25">
      <c r="A3" t="s">
        <v>76</v>
      </c>
      <c r="B3" s="25" t="s">
        <v>115</v>
      </c>
      <c r="C3" s="25" t="s">
        <v>116</v>
      </c>
      <c r="D3" s="37">
        <v>4511</v>
      </c>
      <c r="F3" s="26">
        <f t="shared" ref="F3:F66" si="0">B3/100</f>
        <v>6.9999999999999993E-3</v>
      </c>
    </row>
    <row r="4" spans="1:6" x14ac:dyDescent="0.25">
      <c r="A4" t="s">
        <v>76</v>
      </c>
      <c r="B4" s="25" t="s">
        <v>117</v>
      </c>
      <c r="C4" s="25" t="s">
        <v>116</v>
      </c>
      <c r="D4" s="37">
        <v>4513</v>
      </c>
      <c r="F4" s="26">
        <f t="shared" si="0"/>
        <v>6.0000000000000001E-3</v>
      </c>
    </row>
    <row r="5" spans="1:6" x14ac:dyDescent="0.25">
      <c r="A5" t="s">
        <v>74</v>
      </c>
      <c r="B5" s="25" t="s">
        <v>118</v>
      </c>
      <c r="C5" s="25" t="s">
        <v>119</v>
      </c>
      <c r="D5" s="37">
        <v>4513</v>
      </c>
      <c r="F5" s="26">
        <f t="shared" si="0"/>
        <v>0.1404</v>
      </c>
    </row>
    <row r="6" spans="1:6" x14ac:dyDescent="0.25">
      <c r="A6" t="s">
        <v>76</v>
      </c>
      <c r="B6" s="25" t="s">
        <v>120</v>
      </c>
      <c r="C6" s="25" t="s">
        <v>116</v>
      </c>
      <c r="D6" s="37">
        <v>4510</v>
      </c>
      <c r="F6" s="26">
        <f t="shared" si="0"/>
        <v>5.0000000000000001E-3</v>
      </c>
    </row>
    <row r="7" spans="1:6" x14ac:dyDescent="0.25">
      <c r="A7" t="s">
        <v>74</v>
      </c>
      <c r="B7" s="25" t="s">
        <v>113</v>
      </c>
      <c r="C7" s="25" t="s">
        <v>114</v>
      </c>
      <c r="D7" s="37">
        <v>4510</v>
      </c>
      <c r="F7" s="26">
        <f t="shared" si="0"/>
        <v>0.15060000000000001</v>
      </c>
    </row>
    <row r="8" spans="1:6" x14ac:dyDescent="0.25">
      <c r="A8" t="s">
        <v>74</v>
      </c>
      <c r="B8" s="25" t="s">
        <v>121</v>
      </c>
      <c r="C8" s="25" t="s">
        <v>116</v>
      </c>
      <c r="D8" s="37">
        <v>4514</v>
      </c>
      <c r="F8" s="26">
        <f t="shared" si="0"/>
        <v>0.1305</v>
      </c>
    </row>
    <row r="9" spans="1:6" x14ac:dyDescent="0.25">
      <c r="A9" t="s">
        <v>76</v>
      </c>
      <c r="B9" s="25" t="s">
        <v>122</v>
      </c>
      <c r="C9" s="25" t="s">
        <v>116</v>
      </c>
      <c r="D9" s="37">
        <v>4514</v>
      </c>
      <c r="F9" s="26">
        <f t="shared" si="0"/>
        <v>9.0000000000000011E-3</v>
      </c>
    </row>
    <row r="10" spans="1:6" x14ac:dyDescent="0.25">
      <c r="A10" t="s">
        <v>74</v>
      </c>
      <c r="B10" s="25" t="s">
        <v>123</v>
      </c>
      <c r="C10" s="25" t="s">
        <v>116</v>
      </c>
      <c r="D10" s="37">
        <v>4515</v>
      </c>
      <c r="F10" s="26">
        <f t="shared" si="0"/>
        <v>0.1265</v>
      </c>
    </row>
    <row r="11" spans="1:6" x14ac:dyDescent="0.25">
      <c r="A11" t="s">
        <v>76</v>
      </c>
      <c r="B11" s="25" t="s">
        <v>122</v>
      </c>
      <c r="C11" s="25" t="s">
        <v>116</v>
      </c>
      <c r="D11" s="37">
        <v>4515</v>
      </c>
      <c r="F11" s="26">
        <f t="shared" si="0"/>
        <v>9.0000000000000011E-3</v>
      </c>
    </row>
    <row r="12" spans="1:6" x14ac:dyDescent="0.25">
      <c r="A12" t="s">
        <v>74</v>
      </c>
      <c r="B12" s="25" t="s">
        <v>124</v>
      </c>
      <c r="C12" s="25" t="s">
        <v>116</v>
      </c>
      <c r="D12" s="37">
        <v>4516</v>
      </c>
      <c r="F12" s="26">
        <f t="shared" si="0"/>
        <v>0.12670000000000001</v>
      </c>
    </row>
    <row r="13" spans="1:6" x14ac:dyDescent="0.25">
      <c r="A13" t="s">
        <v>76</v>
      </c>
      <c r="B13" s="25" t="s">
        <v>115</v>
      </c>
      <c r="C13" s="25" t="s">
        <v>116</v>
      </c>
      <c r="D13" s="37">
        <v>4516</v>
      </c>
      <c r="F13" s="26">
        <f t="shared" si="0"/>
        <v>6.9999999999999993E-3</v>
      </c>
    </row>
    <row r="14" spans="1:6" x14ac:dyDescent="0.25">
      <c r="A14" t="s">
        <v>74</v>
      </c>
      <c r="B14" s="25" t="s">
        <v>125</v>
      </c>
      <c r="C14" s="25" t="s">
        <v>116</v>
      </c>
      <c r="D14" s="37">
        <v>4518</v>
      </c>
      <c r="F14" s="26">
        <f t="shared" si="0"/>
        <v>0.12689999999999999</v>
      </c>
    </row>
    <row r="15" spans="1:6" x14ac:dyDescent="0.25">
      <c r="A15" t="s">
        <v>76</v>
      </c>
      <c r="B15" s="25" t="s">
        <v>126</v>
      </c>
      <c r="C15" s="25" t="s">
        <v>116</v>
      </c>
      <c r="D15" s="37">
        <v>4518</v>
      </c>
      <c r="F15" s="26">
        <f t="shared" si="0"/>
        <v>1.3999999999999999E-2</v>
      </c>
    </row>
    <row r="16" spans="1:6" x14ac:dyDescent="0.25">
      <c r="A16" t="s">
        <v>76</v>
      </c>
      <c r="B16" s="25" t="s">
        <v>127</v>
      </c>
      <c r="C16" s="25" t="s">
        <v>128</v>
      </c>
      <c r="D16" s="37">
        <v>4523</v>
      </c>
      <c r="F16" s="26">
        <f t="shared" si="0"/>
        <v>1.2E-2</v>
      </c>
    </row>
    <row r="17" spans="1:6" x14ac:dyDescent="0.25">
      <c r="A17" t="s">
        <v>74</v>
      </c>
      <c r="B17" s="25" t="s">
        <v>129</v>
      </c>
      <c r="C17" s="25" t="s">
        <v>116</v>
      </c>
      <c r="D17" s="37">
        <v>4523</v>
      </c>
      <c r="F17" s="26">
        <f t="shared" si="0"/>
        <v>0.13369999999999999</v>
      </c>
    </row>
    <row r="18" spans="1:6" x14ac:dyDescent="0.25">
      <c r="A18" t="s">
        <v>76</v>
      </c>
      <c r="B18" s="25" t="s">
        <v>130</v>
      </c>
      <c r="C18" s="25" t="s">
        <v>131</v>
      </c>
      <c r="D18" s="37">
        <v>4650</v>
      </c>
      <c r="F18" s="26">
        <f t="shared" si="0"/>
        <v>2.3E-2</v>
      </c>
    </row>
    <row r="19" spans="1:6" x14ac:dyDescent="0.25">
      <c r="A19" t="s">
        <v>74</v>
      </c>
      <c r="B19" s="25" t="s">
        <v>132</v>
      </c>
      <c r="C19" s="25" t="s">
        <v>116</v>
      </c>
      <c r="D19" s="37">
        <v>4667</v>
      </c>
      <c r="F19" s="26">
        <f t="shared" si="0"/>
        <v>0.13689999999999999</v>
      </c>
    </row>
    <row r="20" spans="1:6" x14ac:dyDescent="0.25">
      <c r="A20" t="s">
        <v>76</v>
      </c>
      <c r="B20" s="25" t="s">
        <v>117</v>
      </c>
      <c r="C20" s="25" t="s">
        <v>116</v>
      </c>
      <c r="D20" s="37">
        <v>4667</v>
      </c>
      <c r="F20" s="26">
        <f t="shared" si="0"/>
        <v>6.0000000000000001E-3</v>
      </c>
    </row>
    <row r="21" spans="1:6" x14ac:dyDescent="0.25">
      <c r="A21" t="s">
        <v>74</v>
      </c>
      <c r="B21" s="25" t="s">
        <v>133</v>
      </c>
      <c r="C21" s="25" t="s">
        <v>134</v>
      </c>
      <c r="D21" s="37">
        <v>4693</v>
      </c>
      <c r="F21" s="26">
        <f t="shared" si="0"/>
        <v>0.15509999999999999</v>
      </c>
    </row>
    <row r="22" spans="1:6" x14ac:dyDescent="0.25">
      <c r="A22" t="s">
        <v>76</v>
      </c>
      <c r="B22" s="25" t="s">
        <v>135</v>
      </c>
      <c r="C22" s="25" t="s">
        <v>116</v>
      </c>
      <c r="D22" s="37">
        <v>4693</v>
      </c>
      <c r="F22" s="26">
        <f t="shared" si="0"/>
        <v>4.0000000000000001E-3</v>
      </c>
    </row>
    <row r="23" spans="1:6" x14ac:dyDescent="0.25">
      <c r="A23" t="s">
        <v>76</v>
      </c>
      <c r="B23" s="25" t="s">
        <v>136</v>
      </c>
      <c r="C23" s="25" t="s">
        <v>137</v>
      </c>
      <c r="D23" s="37">
        <v>4701</v>
      </c>
      <c r="F23" s="26">
        <f t="shared" si="0"/>
        <v>0.11800000000000001</v>
      </c>
    </row>
    <row r="24" spans="1:6" x14ac:dyDescent="0.25">
      <c r="A24" t="s">
        <v>74</v>
      </c>
      <c r="B24" s="25" t="s">
        <v>138</v>
      </c>
      <c r="C24" s="25" t="s">
        <v>116</v>
      </c>
      <c r="D24" s="37">
        <v>4701</v>
      </c>
      <c r="F24" s="26">
        <f t="shared" si="0"/>
        <v>0.1328</v>
      </c>
    </row>
    <row r="25" spans="1:6" x14ac:dyDescent="0.25">
      <c r="A25" t="s">
        <v>76</v>
      </c>
      <c r="B25" s="25" t="s">
        <v>128</v>
      </c>
      <c r="C25" s="25" t="s">
        <v>116</v>
      </c>
      <c r="D25" s="37">
        <v>4712</v>
      </c>
      <c r="F25" s="26">
        <f t="shared" si="0"/>
        <v>2E-3</v>
      </c>
    </row>
    <row r="26" spans="1:6" x14ac:dyDescent="0.25">
      <c r="A26" t="s">
        <v>74</v>
      </c>
      <c r="B26" s="25" t="s">
        <v>139</v>
      </c>
      <c r="C26" s="25" t="s">
        <v>116</v>
      </c>
      <c r="D26" s="37">
        <v>4712</v>
      </c>
      <c r="F26" s="26">
        <f t="shared" si="0"/>
        <v>0.1226</v>
      </c>
    </row>
    <row r="27" spans="1:6" x14ac:dyDescent="0.25">
      <c r="A27" t="s">
        <v>76</v>
      </c>
      <c r="B27" s="25" t="s">
        <v>140</v>
      </c>
      <c r="C27" s="25" t="s">
        <v>116</v>
      </c>
      <c r="D27" s="37">
        <v>4729</v>
      </c>
      <c r="F27" s="26">
        <f t="shared" si="0"/>
        <v>3.0000000000000001E-3</v>
      </c>
    </row>
    <row r="28" spans="1:6" x14ac:dyDescent="0.25">
      <c r="A28" t="s">
        <v>74</v>
      </c>
      <c r="B28" s="25" t="s">
        <v>141</v>
      </c>
      <c r="C28" s="25" t="s">
        <v>116</v>
      </c>
      <c r="D28" s="37">
        <v>4729</v>
      </c>
      <c r="F28" s="26">
        <f t="shared" si="0"/>
        <v>0.13699999999999998</v>
      </c>
    </row>
    <row r="29" spans="1:6" x14ac:dyDescent="0.25">
      <c r="A29" t="s">
        <v>74</v>
      </c>
      <c r="B29" s="25" t="s">
        <v>142</v>
      </c>
      <c r="C29" s="25" t="s">
        <v>116</v>
      </c>
      <c r="D29" s="37">
        <v>4730</v>
      </c>
      <c r="F29" s="26">
        <f t="shared" si="0"/>
        <v>0.12529999999999999</v>
      </c>
    </row>
    <row r="30" spans="1:6" x14ac:dyDescent="0.25">
      <c r="A30" t="s">
        <v>76</v>
      </c>
      <c r="B30" s="25" t="s">
        <v>135</v>
      </c>
      <c r="C30" s="25" t="s">
        <v>116</v>
      </c>
      <c r="D30" s="37">
        <v>4730</v>
      </c>
      <c r="F30" s="26">
        <f t="shared" si="0"/>
        <v>4.0000000000000001E-3</v>
      </c>
    </row>
    <row r="31" spans="1:6" x14ac:dyDescent="0.25">
      <c r="A31" t="s">
        <v>76</v>
      </c>
      <c r="B31" s="25" t="s">
        <v>143</v>
      </c>
      <c r="C31" s="25" t="s">
        <v>116</v>
      </c>
      <c r="D31" s="37">
        <v>4737</v>
      </c>
      <c r="F31" s="26">
        <f t="shared" si="0"/>
        <v>0.01</v>
      </c>
    </row>
    <row r="32" spans="1:6" x14ac:dyDescent="0.25">
      <c r="A32" t="s">
        <v>74</v>
      </c>
      <c r="B32" s="25" t="s">
        <v>144</v>
      </c>
      <c r="C32" s="25" t="s">
        <v>119</v>
      </c>
      <c r="D32" s="37">
        <v>4737</v>
      </c>
      <c r="F32" s="26">
        <f t="shared" si="0"/>
        <v>0.1424</v>
      </c>
    </row>
    <row r="33" spans="1:6" x14ac:dyDescent="0.25">
      <c r="A33" t="s">
        <v>76</v>
      </c>
      <c r="B33" s="25" t="s">
        <v>117</v>
      </c>
      <c r="C33" s="25" t="s">
        <v>116</v>
      </c>
      <c r="D33" s="37">
        <v>4740</v>
      </c>
      <c r="F33" s="26">
        <f t="shared" si="0"/>
        <v>6.0000000000000001E-3</v>
      </c>
    </row>
    <row r="34" spans="1:6" x14ac:dyDescent="0.25">
      <c r="A34" t="s">
        <v>74</v>
      </c>
      <c r="B34" s="25" t="s">
        <v>145</v>
      </c>
      <c r="C34" s="25" t="s">
        <v>116</v>
      </c>
      <c r="D34" s="37">
        <v>4740</v>
      </c>
      <c r="F34" s="26">
        <f t="shared" si="0"/>
        <v>0.12429999999999999</v>
      </c>
    </row>
    <row r="35" spans="1:6" x14ac:dyDescent="0.25">
      <c r="A35" t="s">
        <v>74</v>
      </c>
      <c r="B35" s="25" t="s">
        <v>146</v>
      </c>
      <c r="C35" s="25" t="s">
        <v>116</v>
      </c>
      <c r="D35" s="37">
        <v>4748</v>
      </c>
      <c r="F35" s="26">
        <f t="shared" si="0"/>
        <v>0.12909999999999999</v>
      </c>
    </row>
    <row r="36" spans="1:6" x14ac:dyDescent="0.25">
      <c r="A36" t="s">
        <v>76</v>
      </c>
      <c r="B36" s="25" t="s">
        <v>147</v>
      </c>
      <c r="C36" s="25" t="s">
        <v>116</v>
      </c>
      <c r="D36" s="37">
        <v>4748</v>
      </c>
      <c r="F36" s="26">
        <f t="shared" si="0"/>
        <v>1E-3</v>
      </c>
    </row>
    <row r="37" spans="1:6" x14ac:dyDescent="0.25">
      <c r="A37" t="s">
        <v>74</v>
      </c>
      <c r="B37" s="25" t="s">
        <v>148</v>
      </c>
      <c r="C37" s="25" t="s">
        <v>116</v>
      </c>
      <c r="D37" s="37">
        <v>4750</v>
      </c>
      <c r="F37" s="26">
        <f t="shared" si="0"/>
        <v>0.1249</v>
      </c>
    </row>
    <row r="38" spans="1:6" x14ac:dyDescent="0.25">
      <c r="A38" t="s">
        <v>76</v>
      </c>
      <c r="B38" s="25" t="s">
        <v>128</v>
      </c>
      <c r="C38" s="25" t="s">
        <v>116</v>
      </c>
      <c r="D38" s="37">
        <v>4750</v>
      </c>
      <c r="F38" s="26">
        <f t="shared" si="0"/>
        <v>2E-3</v>
      </c>
    </row>
    <row r="39" spans="1:6" x14ac:dyDescent="0.25">
      <c r="A39" t="s">
        <v>74</v>
      </c>
      <c r="B39" s="25" t="s">
        <v>149</v>
      </c>
      <c r="C39" s="25" t="s">
        <v>116</v>
      </c>
      <c r="D39" s="37">
        <v>4778</v>
      </c>
      <c r="F39" s="26">
        <f t="shared" si="0"/>
        <v>0.1351</v>
      </c>
    </row>
    <row r="40" spans="1:6" x14ac:dyDescent="0.25">
      <c r="A40" t="s">
        <v>76</v>
      </c>
      <c r="B40" s="25" t="s">
        <v>120</v>
      </c>
      <c r="C40" s="25" t="s">
        <v>116</v>
      </c>
      <c r="D40" s="37">
        <v>4778</v>
      </c>
      <c r="F40" s="26">
        <f t="shared" si="0"/>
        <v>5.0000000000000001E-3</v>
      </c>
    </row>
    <row r="41" spans="1:6" x14ac:dyDescent="0.25">
      <c r="A41" t="s">
        <v>76</v>
      </c>
      <c r="B41" s="25" t="s">
        <v>135</v>
      </c>
      <c r="C41" s="25" t="s">
        <v>116</v>
      </c>
      <c r="D41" s="37">
        <v>4799</v>
      </c>
      <c r="F41" s="26">
        <f t="shared" si="0"/>
        <v>4.0000000000000001E-3</v>
      </c>
    </row>
    <row r="42" spans="1:6" x14ac:dyDescent="0.25">
      <c r="A42" t="s">
        <v>74</v>
      </c>
      <c r="B42" s="25" t="s">
        <v>150</v>
      </c>
      <c r="C42" s="25" t="s">
        <v>134</v>
      </c>
      <c r="D42" s="37">
        <v>4799</v>
      </c>
      <c r="F42" s="26">
        <f t="shared" si="0"/>
        <v>0.15789999999999998</v>
      </c>
    </row>
    <row r="43" spans="1:6" x14ac:dyDescent="0.25">
      <c r="A43" t="s">
        <v>74</v>
      </c>
      <c r="B43" s="25" t="s">
        <v>151</v>
      </c>
      <c r="C43" s="25" t="s">
        <v>116</v>
      </c>
      <c r="D43" s="37">
        <v>4815</v>
      </c>
      <c r="F43" s="26">
        <f t="shared" si="0"/>
        <v>0.13170000000000001</v>
      </c>
    </row>
    <row r="44" spans="1:6" x14ac:dyDescent="0.25">
      <c r="A44" t="s">
        <v>76</v>
      </c>
      <c r="B44" s="25" t="s">
        <v>135</v>
      </c>
      <c r="C44" s="25" t="s">
        <v>116</v>
      </c>
      <c r="D44" s="37">
        <v>4815</v>
      </c>
      <c r="F44" s="26">
        <f t="shared" si="0"/>
        <v>4.0000000000000001E-3</v>
      </c>
    </row>
    <row r="45" spans="1:6" x14ac:dyDescent="0.25">
      <c r="A45" t="s">
        <v>74</v>
      </c>
      <c r="B45" s="25" t="s">
        <v>152</v>
      </c>
      <c r="C45" s="25" t="s">
        <v>116</v>
      </c>
      <c r="D45" s="37">
        <v>4819</v>
      </c>
      <c r="F45" s="26">
        <f t="shared" si="0"/>
        <v>0.1144</v>
      </c>
    </row>
    <row r="46" spans="1:6" x14ac:dyDescent="0.25">
      <c r="A46" t="s">
        <v>76</v>
      </c>
      <c r="B46" s="25" t="s">
        <v>128</v>
      </c>
      <c r="C46" s="25" t="s">
        <v>116</v>
      </c>
      <c r="D46" s="37">
        <v>4819</v>
      </c>
      <c r="F46" s="26">
        <f t="shared" si="0"/>
        <v>2E-3</v>
      </c>
    </row>
    <row r="47" spans="1:6" x14ac:dyDescent="0.25">
      <c r="A47" t="s">
        <v>76</v>
      </c>
      <c r="B47" s="25" t="s">
        <v>117</v>
      </c>
      <c r="C47" s="25" t="s">
        <v>116</v>
      </c>
      <c r="D47" s="37">
        <v>4853</v>
      </c>
      <c r="F47" s="26">
        <f t="shared" si="0"/>
        <v>6.0000000000000001E-3</v>
      </c>
    </row>
    <row r="48" spans="1:6" x14ac:dyDescent="0.25">
      <c r="A48" t="s">
        <v>74</v>
      </c>
      <c r="B48" s="25" t="s">
        <v>153</v>
      </c>
      <c r="C48" s="25" t="s">
        <v>116</v>
      </c>
      <c r="D48" s="37">
        <v>4853</v>
      </c>
      <c r="F48" s="26">
        <f t="shared" si="0"/>
        <v>0.107</v>
      </c>
    </row>
    <row r="49" spans="1:6" x14ac:dyDescent="0.25">
      <c r="A49" t="s">
        <v>76</v>
      </c>
      <c r="B49" s="25" t="s">
        <v>135</v>
      </c>
      <c r="C49" s="25" t="s">
        <v>116</v>
      </c>
      <c r="D49" s="37">
        <v>4854</v>
      </c>
      <c r="F49" s="26">
        <f t="shared" si="0"/>
        <v>4.0000000000000001E-3</v>
      </c>
    </row>
    <row r="50" spans="1:6" x14ac:dyDescent="0.25">
      <c r="A50" t="s">
        <v>74</v>
      </c>
      <c r="B50" s="25" t="s">
        <v>154</v>
      </c>
      <c r="C50" s="25" t="s">
        <v>116</v>
      </c>
      <c r="D50" s="37">
        <v>4854</v>
      </c>
      <c r="F50" s="26">
        <f t="shared" si="0"/>
        <v>9.9399999999999988E-2</v>
      </c>
    </row>
    <row r="51" spans="1:6" x14ac:dyDescent="0.25">
      <c r="A51" t="s">
        <v>74</v>
      </c>
      <c r="B51" s="25" t="s">
        <v>154</v>
      </c>
      <c r="C51" s="25" t="s">
        <v>116</v>
      </c>
      <c r="D51" s="37">
        <v>4859</v>
      </c>
      <c r="F51" s="26">
        <f t="shared" si="0"/>
        <v>9.9399999999999988E-2</v>
      </c>
    </row>
    <row r="52" spans="1:6" x14ac:dyDescent="0.25">
      <c r="A52" t="s">
        <v>76</v>
      </c>
      <c r="B52" s="25" t="s">
        <v>128</v>
      </c>
      <c r="C52" s="25" t="s">
        <v>116</v>
      </c>
      <c r="D52" s="37">
        <v>4859</v>
      </c>
      <c r="F52" s="26">
        <f t="shared" si="0"/>
        <v>2E-3</v>
      </c>
    </row>
    <row r="53" spans="1:6" x14ac:dyDescent="0.25">
      <c r="A53" t="s">
        <v>76</v>
      </c>
      <c r="B53" s="25" t="s">
        <v>135</v>
      </c>
      <c r="C53" s="25" t="s">
        <v>116</v>
      </c>
      <c r="D53" s="37">
        <v>4860</v>
      </c>
      <c r="F53" s="26">
        <f t="shared" si="0"/>
        <v>4.0000000000000001E-3</v>
      </c>
    </row>
    <row r="54" spans="1:6" x14ac:dyDescent="0.25">
      <c r="A54" t="s">
        <v>74</v>
      </c>
      <c r="B54" s="25" t="s">
        <v>155</v>
      </c>
      <c r="C54" s="25" t="s">
        <v>116</v>
      </c>
      <c r="D54" s="37">
        <v>4860</v>
      </c>
      <c r="F54" s="26">
        <f t="shared" si="0"/>
        <v>0.13819999999999999</v>
      </c>
    </row>
    <row r="55" spans="1:6" x14ac:dyDescent="0.25">
      <c r="A55" t="s">
        <v>76</v>
      </c>
      <c r="B55" s="25" t="s">
        <v>156</v>
      </c>
      <c r="C55" s="25" t="s">
        <v>157</v>
      </c>
      <c r="D55" s="37">
        <v>4861</v>
      </c>
      <c r="F55" s="26">
        <f t="shared" si="0"/>
        <v>3.6000000000000004E-2</v>
      </c>
    </row>
    <row r="56" spans="1:6" x14ac:dyDescent="0.25">
      <c r="A56" t="s">
        <v>74</v>
      </c>
      <c r="B56" s="25" t="s">
        <v>158</v>
      </c>
      <c r="C56" s="25" t="s">
        <v>159</v>
      </c>
      <c r="D56" s="37">
        <v>4861</v>
      </c>
      <c r="F56" s="26">
        <f t="shared" si="0"/>
        <v>0.20280000000000001</v>
      </c>
    </row>
    <row r="57" spans="1:6" x14ac:dyDescent="0.25">
      <c r="A57" t="s">
        <v>74</v>
      </c>
      <c r="B57" s="25" t="s">
        <v>160</v>
      </c>
      <c r="C57" s="25" t="s">
        <v>119</v>
      </c>
      <c r="D57" s="37">
        <v>4866</v>
      </c>
      <c r="F57" s="26">
        <f t="shared" si="0"/>
        <v>0.14499999999999999</v>
      </c>
    </row>
    <row r="58" spans="1:6" x14ac:dyDescent="0.25">
      <c r="A58" t="s">
        <v>76</v>
      </c>
      <c r="B58" s="25" t="s">
        <v>128</v>
      </c>
      <c r="C58" s="25" t="s">
        <v>116</v>
      </c>
      <c r="D58" s="37">
        <v>4866</v>
      </c>
      <c r="F58" s="26">
        <f t="shared" si="0"/>
        <v>2E-3</v>
      </c>
    </row>
    <row r="59" spans="1:6" x14ac:dyDescent="0.25">
      <c r="A59" t="s">
        <v>74</v>
      </c>
      <c r="B59" s="25" t="s">
        <v>161</v>
      </c>
      <c r="C59" s="25" t="s">
        <v>162</v>
      </c>
      <c r="D59" s="37">
        <v>4872</v>
      </c>
      <c r="F59" s="26">
        <f t="shared" si="0"/>
        <v>0.14630000000000001</v>
      </c>
    </row>
    <row r="60" spans="1:6" x14ac:dyDescent="0.25">
      <c r="A60" t="s">
        <v>76</v>
      </c>
      <c r="B60" s="25" t="s">
        <v>128</v>
      </c>
      <c r="C60" s="25" t="s">
        <v>116</v>
      </c>
      <c r="D60" s="37">
        <v>4872</v>
      </c>
      <c r="F60" s="26">
        <f t="shared" si="0"/>
        <v>2E-3</v>
      </c>
    </row>
    <row r="61" spans="1:6" x14ac:dyDescent="0.25">
      <c r="A61" t="s">
        <v>74</v>
      </c>
      <c r="B61" s="25" t="s">
        <v>149</v>
      </c>
      <c r="C61" s="25" t="s">
        <v>116</v>
      </c>
      <c r="D61" s="37">
        <v>4874</v>
      </c>
      <c r="F61" s="26">
        <f t="shared" si="0"/>
        <v>0.1351</v>
      </c>
    </row>
    <row r="62" spans="1:6" x14ac:dyDescent="0.25">
      <c r="A62" t="s">
        <v>76</v>
      </c>
      <c r="B62" s="25" t="s">
        <v>120</v>
      </c>
      <c r="C62" s="25" t="s">
        <v>116</v>
      </c>
      <c r="D62" s="37">
        <v>4874</v>
      </c>
      <c r="F62" s="26">
        <f t="shared" si="0"/>
        <v>5.0000000000000001E-3</v>
      </c>
    </row>
    <row r="63" spans="1:6" x14ac:dyDescent="0.25">
      <c r="A63" t="s">
        <v>76</v>
      </c>
      <c r="B63" s="25" t="s">
        <v>163</v>
      </c>
      <c r="C63" s="25" t="s">
        <v>116</v>
      </c>
      <c r="D63" s="37">
        <v>4875</v>
      </c>
      <c r="F63" s="26">
        <f t="shared" si="0"/>
        <v>8.8000000000000005E-3</v>
      </c>
    </row>
    <row r="64" spans="1:6" x14ac:dyDescent="0.25">
      <c r="A64" t="s">
        <v>74</v>
      </c>
      <c r="B64" s="25" t="s">
        <v>164</v>
      </c>
      <c r="C64" s="25" t="s">
        <v>116</v>
      </c>
      <c r="D64" s="37">
        <v>4875</v>
      </c>
      <c r="F64" s="26">
        <f t="shared" si="0"/>
        <v>0.13500000000000001</v>
      </c>
    </row>
    <row r="65" spans="1:6" x14ac:dyDescent="0.25">
      <c r="A65" t="s">
        <v>76</v>
      </c>
      <c r="B65" s="25" t="s">
        <v>165</v>
      </c>
      <c r="C65" s="25" t="s">
        <v>116</v>
      </c>
      <c r="D65" s="37">
        <v>4877</v>
      </c>
      <c r="F65" s="26">
        <f t="shared" si="0"/>
        <v>9.7000000000000003E-3</v>
      </c>
    </row>
    <row r="66" spans="1:6" x14ac:dyDescent="0.25">
      <c r="A66" t="s">
        <v>74</v>
      </c>
      <c r="B66" s="25" t="s">
        <v>166</v>
      </c>
      <c r="C66" s="25" t="s">
        <v>134</v>
      </c>
      <c r="D66" s="37">
        <v>4877</v>
      </c>
      <c r="F66" s="26">
        <f t="shared" si="0"/>
        <v>0.1595</v>
      </c>
    </row>
    <row r="67" spans="1:6" x14ac:dyDescent="0.25">
      <c r="A67" t="s">
        <v>76</v>
      </c>
      <c r="B67" s="25" t="s">
        <v>167</v>
      </c>
      <c r="C67" s="25" t="s">
        <v>116</v>
      </c>
      <c r="D67" s="37">
        <v>4878</v>
      </c>
      <c r="F67" s="26">
        <f t="shared" ref="F67:F130" si="1">B67/100</f>
        <v>4.5999999999999999E-3</v>
      </c>
    </row>
    <row r="68" spans="1:6" x14ac:dyDescent="0.25">
      <c r="A68" t="s">
        <v>74</v>
      </c>
      <c r="B68" s="25" t="s">
        <v>168</v>
      </c>
      <c r="C68" s="25" t="s">
        <v>116</v>
      </c>
      <c r="D68" s="37">
        <v>4878</v>
      </c>
      <c r="F68" s="26">
        <f t="shared" si="1"/>
        <v>0.1371</v>
      </c>
    </row>
    <row r="69" spans="1:6" x14ac:dyDescent="0.25">
      <c r="A69" t="s">
        <v>74</v>
      </c>
      <c r="B69" s="25" t="s">
        <v>169</v>
      </c>
      <c r="C69" s="25" t="s">
        <v>119</v>
      </c>
      <c r="D69" s="37">
        <v>4880</v>
      </c>
      <c r="F69" s="26">
        <f t="shared" si="1"/>
        <v>0.1462</v>
      </c>
    </row>
    <row r="70" spans="1:6" x14ac:dyDescent="0.25">
      <c r="A70" t="s">
        <v>76</v>
      </c>
      <c r="B70" s="25" t="s">
        <v>170</v>
      </c>
      <c r="C70" s="25" t="s">
        <v>116</v>
      </c>
      <c r="D70" s="37">
        <v>4880</v>
      </c>
      <c r="F70" s="26">
        <f t="shared" si="1"/>
        <v>7.1999999999999998E-3</v>
      </c>
    </row>
    <row r="71" spans="1:6" x14ac:dyDescent="0.25">
      <c r="A71" t="s">
        <v>74</v>
      </c>
      <c r="B71" s="25" t="s">
        <v>171</v>
      </c>
      <c r="C71" s="25" t="s">
        <v>116</v>
      </c>
      <c r="D71" s="37">
        <v>4883</v>
      </c>
      <c r="F71" s="26">
        <f t="shared" si="1"/>
        <v>0.13949999999999999</v>
      </c>
    </row>
    <row r="72" spans="1:6" x14ac:dyDescent="0.25">
      <c r="A72" t="s">
        <v>76</v>
      </c>
      <c r="B72" s="25" t="s">
        <v>172</v>
      </c>
      <c r="C72" s="25" t="s">
        <v>116</v>
      </c>
      <c r="D72" s="37">
        <v>4883</v>
      </c>
      <c r="F72" s="26">
        <f t="shared" si="1"/>
        <v>4.6999999999999993E-3</v>
      </c>
    </row>
    <row r="73" spans="1:6" x14ac:dyDescent="0.25">
      <c r="A73" t="s">
        <v>76</v>
      </c>
      <c r="B73" s="25" t="s">
        <v>173</v>
      </c>
      <c r="C73" s="25" t="s">
        <v>116</v>
      </c>
      <c r="D73" s="37">
        <v>4882</v>
      </c>
      <c r="F73" s="26">
        <f t="shared" si="1"/>
        <v>5.8999999999999999E-3</v>
      </c>
    </row>
    <row r="74" spans="1:6" x14ac:dyDescent="0.25">
      <c r="A74" t="s">
        <v>74</v>
      </c>
      <c r="B74" s="25" t="s">
        <v>174</v>
      </c>
      <c r="C74" s="25" t="s">
        <v>162</v>
      </c>
      <c r="D74" s="37">
        <v>4882</v>
      </c>
      <c r="F74" s="26">
        <f t="shared" si="1"/>
        <v>0.14730000000000001</v>
      </c>
    </row>
    <row r="75" spans="1:6" x14ac:dyDescent="0.25">
      <c r="A75" t="s">
        <v>76</v>
      </c>
      <c r="B75" s="25" t="s">
        <v>175</v>
      </c>
      <c r="C75" s="25" t="s">
        <v>116</v>
      </c>
      <c r="D75" s="37">
        <v>4885</v>
      </c>
      <c r="F75" s="26">
        <f t="shared" si="1"/>
        <v>8.6999999999999994E-3</v>
      </c>
    </row>
    <row r="76" spans="1:6" x14ac:dyDescent="0.25">
      <c r="A76" t="s">
        <v>74</v>
      </c>
      <c r="B76" s="25" t="s">
        <v>176</v>
      </c>
      <c r="C76" s="25" t="s">
        <v>116</v>
      </c>
      <c r="D76" s="37">
        <v>4885</v>
      </c>
      <c r="F76" s="26">
        <f t="shared" si="1"/>
        <v>0.12</v>
      </c>
    </row>
    <row r="77" spans="1:6" x14ac:dyDescent="0.25">
      <c r="A77" t="s">
        <v>74</v>
      </c>
      <c r="B77" s="25" t="s">
        <v>177</v>
      </c>
      <c r="C77" s="25" t="s">
        <v>116</v>
      </c>
      <c r="D77" s="37">
        <v>4886</v>
      </c>
      <c r="F77" s="26">
        <f t="shared" si="1"/>
        <v>0.13419999999999999</v>
      </c>
    </row>
    <row r="78" spans="1:6" x14ac:dyDescent="0.25">
      <c r="A78" t="s">
        <v>76</v>
      </c>
      <c r="B78" s="25" t="s">
        <v>178</v>
      </c>
      <c r="C78" s="25" t="s">
        <v>116</v>
      </c>
      <c r="D78" s="37">
        <v>4886</v>
      </c>
      <c r="F78" s="26">
        <f t="shared" si="1"/>
        <v>6.0999999999999995E-3</v>
      </c>
    </row>
    <row r="79" spans="1:6" x14ac:dyDescent="0.25">
      <c r="A79" t="s">
        <v>74</v>
      </c>
      <c r="B79" s="25" t="s">
        <v>179</v>
      </c>
      <c r="C79" s="25" t="s">
        <v>119</v>
      </c>
      <c r="D79" s="37">
        <v>4897</v>
      </c>
      <c r="F79" s="26">
        <f t="shared" si="1"/>
        <v>0.1406</v>
      </c>
    </row>
    <row r="80" spans="1:6" x14ac:dyDescent="0.25">
      <c r="A80" t="s">
        <v>76</v>
      </c>
      <c r="B80" s="25" t="s">
        <v>180</v>
      </c>
      <c r="C80" s="25" t="s">
        <v>116</v>
      </c>
      <c r="D80" s="37">
        <v>4897</v>
      </c>
      <c r="F80" s="26">
        <f t="shared" si="1"/>
        <v>7.0999999999999995E-3</v>
      </c>
    </row>
    <row r="81" spans="1:6" x14ac:dyDescent="0.25">
      <c r="A81" t="s">
        <v>74</v>
      </c>
      <c r="B81" s="25" t="s">
        <v>181</v>
      </c>
      <c r="C81" s="25" t="s">
        <v>162</v>
      </c>
      <c r="D81" s="37">
        <v>4899</v>
      </c>
      <c r="F81" s="26">
        <f t="shared" si="1"/>
        <v>0.15</v>
      </c>
    </row>
    <row r="82" spans="1:6" x14ac:dyDescent="0.25">
      <c r="A82" t="s">
        <v>76</v>
      </c>
      <c r="B82" s="25" t="s">
        <v>126</v>
      </c>
      <c r="C82" s="25" t="s">
        <v>135</v>
      </c>
      <c r="D82" s="37">
        <v>4899</v>
      </c>
      <c r="F82" s="26">
        <f t="shared" si="1"/>
        <v>1.3999999999999999E-2</v>
      </c>
    </row>
    <row r="83" spans="1:6" x14ac:dyDescent="0.25">
      <c r="A83" t="s">
        <v>74</v>
      </c>
      <c r="B83" s="25" t="s">
        <v>182</v>
      </c>
      <c r="C83" s="25" t="s">
        <v>114</v>
      </c>
      <c r="D83" s="37">
        <v>4902</v>
      </c>
      <c r="F83" s="26">
        <f t="shared" si="1"/>
        <v>0.1517</v>
      </c>
    </row>
    <row r="84" spans="1:6" x14ac:dyDescent="0.25">
      <c r="A84" t="s">
        <v>76</v>
      </c>
      <c r="B84" s="25" t="s">
        <v>183</v>
      </c>
      <c r="C84" s="25" t="s">
        <v>184</v>
      </c>
      <c r="D84" s="37">
        <v>4902</v>
      </c>
      <c r="F84" s="26">
        <f t="shared" si="1"/>
        <v>1.1399999999999999E-2</v>
      </c>
    </row>
    <row r="85" spans="1:6" x14ac:dyDescent="0.25">
      <c r="A85" t="s">
        <v>74</v>
      </c>
      <c r="B85" s="25" t="s">
        <v>185</v>
      </c>
      <c r="C85" s="25" t="s">
        <v>119</v>
      </c>
      <c r="D85" s="37">
        <v>4904</v>
      </c>
      <c r="F85" s="26">
        <f t="shared" si="1"/>
        <v>0.14560000000000001</v>
      </c>
    </row>
    <row r="86" spans="1:6" x14ac:dyDescent="0.25">
      <c r="A86" t="s">
        <v>76</v>
      </c>
      <c r="B86" s="25" t="s">
        <v>186</v>
      </c>
      <c r="C86" s="25" t="s">
        <v>116</v>
      </c>
      <c r="D86" s="37">
        <v>4904</v>
      </c>
      <c r="F86" s="26">
        <f t="shared" si="1"/>
        <v>8.199999999999999E-3</v>
      </c>
    </row>
    <row r="87" spans="1:6" x14ac:dyDescent="0.25">
      <c r="A87" t="s">
        <v>74</v>
      </c>
      <c r="B87" s="25" t="s">
        <v>187</v>
      </c>
      <c r="C87" s="25" t="s">
        <v>119</v>
      </c>
      <c r="D87" s="37">
        <v>4909</v>
      </c>
      <c r="F87" s="26">
        <f t="shared" si="1"/>
        <v>0.14050000000000001</v>
      </c>
    </row>
    <row r="88" spans="1:6" x14ac:dyDescent="0.25">
      <c r="A88" t="s">
        <v>76</v>
      </c>
      <c r="B88" s="25" t="s">
        <v>188</v>
      </c>
      <c r="C88" s="25" t="s">
        <v>189</v>
      </c>
      <c r="D88" s="37">
        <v>4909</v>
      </c>
      <c r="F88" s="26">
        <f t="shared" si="1"/>
        <v>1.5300000000000001E-2</v>
      </c>
    </row>
    <row r="89" spans="1:6" x14ac:dyDescent="0.25">
      <c r="A89" t="s">
        <v>74</v>
      </c>
      <c r="B89" s="25" t="s">
        <v>190</v>
      </c>
      <c r="C89" s="25" t="s">
        <v>114</v>
      </c>
      <c r="D89" s="37">
        <v>4910</v>
      </c>
      <c r="F89" s="26">
        <f t="shared" si="1"/>
        <v>0.15259999999999999</v>
      </c>
    </row>
    <row r="90" spans="1:6" x14ac:dyDescent="0.25">
      <c r="A90" t="s">
        <v>76</v>
      </c>
      <c r="B90" s="25" t="s">
        <v>191</v>
      </c>
      <c r="C90" s="25" t="s">
        <v>192</v>
      </c>
      <c r="D90" s="37">
        <v>4910</v>
      </c>
      <c r="F90" s="26">
        <f t="shared" si="1"/>
        <v>1.06E-2</v>
      </c>
    </row>
    <row r="91" spans="1:6" x14ac:dyDescent="0.25">
      <c r="A91" t="s">
        <v>74</v>
      </c>
      <c r="B91" s="25" t="s">
        <v>164</v>
      </c>
      <c r="C91" s="25" t="s">
        <v>116</v>
      </c>
      <c r="D91" s="37">
        <v>4912</v>
      </c>
      <c r="F91" s="26">
        <f t="shared" si="1"/>
        <v>0.13500000000000001</v>
      </c>
    </row>
    <row r="92" spans="1:6" x14ac:dyDescent="0.25">
      <c r="A92" t="s">
        <v>76</v>
      </c>
      <c r="B92" s="25" t="s">
        <v>189</v>
      </c>
      <c r="C92" s="25" t="s">
        <v>116</v>
      </c>
      <c r="D92" s="37">
        <v>4912</v>
      </c>
      <c r="F92" s="26">
        <f t="shared" si="1"/>
        <v>5.3E-3</v>
      </c>
    </row>
    <row r="93" spans="1:6" x14ac:dyDescent="0.25">
      <c r="A93" t="s">
        <v>74</v>
      </c>
      <c r="B93" s="25" t="s">
        <v>193</v>
      </c>
      <c r="C93" s="25" t="s">
        <v>194</v>
      </c>
      <c r="D93" s="37">
        <v>4911</v>
      </c>
      <c r="F93" s="26">
        <f t="shared" si="1"/>
        <v>0.1348</v>
      </c>
    </row>
    <row r="94" spans="1:6" x14ac:dyDescent="0.25">
      <c r="A94" t="s">
        <v>76</v>
      </c>
      <c r="B94" s="25" t="s">
        <v>195</v>
      </c>
      <c r="C94" s="25" t="s">
        <v>116</v>
      </c>
      <c r="D94" s="37">
        <v>4911</v>
      </c>
      <c r="F94" s="26">
        <f t="shared" si="1"/>
        <v>3.7000000000000002E-3</v>
      </c>
    </row>
    <row r="95" spans="1:6" x14ac:dyDescent="0.25">
      <c r="A95" t="s">
        <v>74</v>
      </c>
      <c r="B95" s="25" t="s">
        <v>196</v>
      </c>
      <c r="C95" s="25" t="s">
        <v>116</v>
      </c>
      <c r="D95" s="37">
        <v>4913</v>
      </c>
      <c r="F95" s="26">
        <f t="shared" si="1"/>
        <v>0.13089999999999999</v>
      </c>
    </row>
    <row r="96" spans="1:6" x14ac:dyDescent="0.25">
      <c r="A96" t="s">
        <v>76</v>
      </c>
      <c r="B96" s="25" t="s">
        <v>197</v>
      </c>
      <c r="C96" s="25" t="s">
        <v>198</v>
      </c>
      <c r="D96" s="37">
        <v>4913</v>
      </c>
      <c r="F96" s="26">
        <f t="shared" si="1"/>
        <v>1.21E-2</v>
      </c>
    </row>
    <row r="97" spans="1:6" x14ac:dyDescent="0.25">
      <c r="A97" t="s">
        <v>74</v>
      </c>
      <c r="B97" s="25" t="s">
        <v>199</v>
      </c>
      <c r="C97" s="25" t="s">
        <v>116</v>
      </c>
      <c r="D97" s="37">
        <v>4914</v>
      </c>
      <c r="F97" s="26">
        <f t="shared" si="1"/>
        <v>0.1193</v>
      </c>
    </row>
    <row r="98" spans="1:6" x14ac:dyDescent="0.25">
      <c r="A98" t="s">
        <v>76</v>
      </c>
      <c r="B98" s="25" t="s">
        <v>200</v>
      </c>
      <c r="C98" s="25" t="s">
        <v>201</v>
      </c>
      <c r="D98" s="37">
        <v>4914</v>
      </c>
      <c r="F98" s="26">
        <f t="shared" si="1"/>
        <v>1.3300000000000001E-2</v>
      </c>
    </row>
    <row r="99" spans="1:6" x14ac:dyDescent="0.25">
      <c r="A99" t="s">
        <v>74</v>
      </c>
      <c r="B99" s="25" t="s">
        <v>124</v>
      </c>
      <c r="C99" s="25" t="s">
        <v>116</v>
      </c>
      <c r="D99" s="37">
        <v>4915</v>
      </c>
      <c r="F99" s="26">
        <f t="shared" si="1"/>
        <v>0.12670000000000001</v>
      </c>
    </row>
    <row r="100" spans="1:6" x14ac:dyDescent="0.25">
      <c r="A100" t="s">
        <v>76</v>
      </c>
      <c r="B100" s="25" t="s">
        <v>202</v>
      </c>
      <c r="C100" s="25" t="s">
        <v>203</v>
      </c>
      <c r="D100" s="37">
        <v>4915</v>
      </c>
      <c r="F100" s="26">
        <f t="shared" si="1"/>
        <v>1.23E-2</v>
      </c>
    </row>
    <row r="101" spans="1:6" x14ac:dyDescent="0.25">
      <c r="A101" t="s">
        <v>74</v>
      </c>
      <c r="B101" s="25" t="s">
        <v>204</v>
      </c>
      <c r="C101" s="25" t="s">
        <v>116</v>
      </c>
      <c r="D101" s="37">
        <v>4916</v>
      </c>
      <c r="F101" s="26">
        <f t="shared" si="1"/>
        <v>0.1295</v>
      </c>
    </row>
    <row r="102" spans="1:6" x14ac:dyDescent="0.25">
      <c r="A102" t="s">
        <v>76</v>
      </c>
      <c r="B102" s="25" t="s">
        <v>205</v>
      </c>
      <c r="C102" s="25" t="s">
        <v>206</v>
      </c>
      <c r="D102" s="37">
        <v>4916</v>
      </c>
      <c r="F102" s="26">
        <f t="shared" si="1"/>
        <v>1.0500000000000001E-2</v>
      </c>
    </row>
    <row r="103" spans="1:6" x14ac:dyDescent="0.25">
      <c r="A103" t="s">
        <v>74</v>
      </c>
      <c r="B103" s="25" t="s">
        <v>207</v>
      </c>
      <c r="C103" s="25" t="s">
        <v>116</v>
      </c>
      <c r="D103" s="37">
        <v>4917</v>
      </c>
      <c r="F103" s="26">
        <f t="shared" si="1"/>
        <v>0.12619999999999998</v>
      </c>
    </row>
    <row r="104" spans="1:6" x14ac:dyDescent="0.25">
      <c r="A104" t="s">
        <v>76</v>
      </c>
      <c r="B104" s="25" t="s">
        <v>208</v>
      </c>
      <c r="C104" s="25" t="s">
        <v>209</v>
      </c>
      <c r="D104" s="37">
        <v>4917</v>
      </c>
      <c r="F104" s="26">
        <f t="shared" si="1"/>
        <v>1.2500000000000001E-2</v>
      </c>
    </row>
    <row r="105" spans="1:6" x14ac:dyDescent="0.25">
      <c r="A105" t="s">
        <v>76</v>
      </c>
      <c r="B105" s="25" t="s">
        <v>210</v>
      </c>
      <c r="C105" s="25" t="s">
        <v>116</v>
      </c>
      <c r="D105" s="37">
        <v>4918</v>
      </c>
      <c r="F105" s="26">
        <f t="shared" si="1"/>
        <v>3.5999999999999999E-3</v>
      </c>
    </row>
    <row r="106" spans="1:6" x14ac:dyDescent="0.25">
      <c r="A106" t="s">
        <v>74</v>
      </c>
      <c r="B106" s="25" t="s">
        <v>211</v>
      </c>
      <c r="C106" s="25" t="s">
        <v>114</v>
      </c>
      <c r="D106" s="37">
        <v>4918</v>
      </c>
      <c r="F106" s="26">
        <f t="shared" si="1"/>
        <v>0.15439999999999998</v>
      </c>
    </row>
    <row r="107" spans="1:6" x14ac:dyDescent="0.25">
      <c r="A107" t="s">
        <v>74</v>
      </c>
      <c r="B107" s="25" t="s">
        <v>212</v>
      </c>
      <c r="C107" s="25" t="s">
        <v>116</v>
      </c>
      <c r="D107" s="37">
        <v>4920</v>
      </c>
      <c r="F107" s="26">
        <f t="shared" si="1"/>
        <v>0.12720000000000001</v>
      </c>
    </row>
    <row r="108" spans="1:6" x14ac:dyDescent="0.25">
      <c r="A108" t="s">
        <v>76</v>
      </c>
      <c r="B108" s="25" t="s">
        <v>120</v>
      </c>
      <c r="C108" s="25" t="s">
        <v>116</v>
      </c>
      <c r="D108" s="37">
        <v>4920</v>
      </c>
      <c r="F108" s="26">
        <f t="shared" si="1"/>
        <v>5.0000000000000001E-3</v>
      </c>
    </row>
    <row r="109" spans="1:6" x14ac:dyDescent="0.25">
      <c r="A109" t="s">
        <v>74</v>
      </c>
      <c r="B109" s="25" t="s">
        <v>213</v>
      </c>
      <c r="C109" s="25" t="s">
        <v>162</v>
      </c>
      <c r="D109" s="37">
        <v>4919</v>
      </c>
      <c r="F109" s="26">
        <f t="shared" si="1"/>
        <v>0.14849999999999999</v>
      </c>
    </row>
    <row r="110" spans="1:6" x14ac:dyDescent="0.25">
      <c r="A110" t="s">
        <v>76</v>
      </c>
      <c r="B110" s="25" t="s">
        <v>214</v>
      </c>
      <c r="C110" s="25" t="s">
        <v>116</v>
      </c>
      <c r="D110" s="37">
        <v>4919</v>
      </c>
      <c r="F110" s="26">
        <f t="shared" si="1"/>
        <v>8.5000000000000006E-3</v>
      </c>
    </row>
    <row r="111" spans="1:6" x14ac:dyDescent="0.25">
      <c r="A111" t="s">
        <v>74</v>
      </c>
      <c r="B111" s="25" t="s">
        <v>215</v>
      </c>
      <c r="C111" s="25" t="s">
        <v>162</v>
      </c>
      <c r="D111" s="37">
        <v>4925</v>
      </c>
      <c r="F111" s="26">
        <f t="shared" si="1"/>
        <v>0.14749999999999999</v>
      </c>
    </row>
    <row r="112" spans="1:6" x14ac:dyDescent="0.25">
      <c r="A112" t="s">
        <v>76</v>
      </c>
      <c r="B112" s="25" t="s">
        <v>216</v>
      </c>
      <c r="C112" s="25" t="s">
        <v>116</v>
      </c>
      <c r="D112" s="37">
        <v>4925</v>
      </c>
      <c r="F112" s="26">
        <f t="shared" si="1"/>
        <v>7.4999999999999997E-3</v>
      </c>
    </row>
    <row r="113" spans="1:6" x14ac:dyDescent="0.25">
      <c r="A113" t="s">
        <v>74</v>
      </c>
      <c r="B113" s="25" t="s">
        <v>217</v>
      </c>
      <c r="C113" s="25" t="s">
        <v>116</v>
      </c>
      <c r="D113" s="37">
        <v>4923</v>
      </c>
      <c r="F113" s="26">
        <f t="shared" si="1"/>
        <v>0.1285</v>
      </c>
    </row>
    <row r="114" spans="1:6" x14ac:dyDescent="0.25">
      <c r="A114" t="s">
        <v>76</v>
      </c>
      <c r="B114" s="25" t="s">
        <v>218</v>
      </c>
      <c r="C114" s="25" t="s">
        <v>116</v>
      </c>
      <c r="D114" s="37">
        <v>4923</v>
      </c>
      <c r="F114" s="26">
        <f t="shared" si="1"/>
        <v>4.7999999999999996E-3</v>
      </c>
    </row>
    <row r="115" spans="1:6" x14ac:dyDescent="0.25">
      <c r="A115" t="s">
        <v>74</v>
      </c>
      <c r="B115" s="25" t="s">
        <v>219</v>
      </c>
      <c r="C115" s="25" t="s">
        <v>116</v>
      </c>
      <c r="D115" s="37">
        <v>4931</v>
      </c>
      <c r="F115" s="26">
        <f t="shared" si="1"/>
        <v>0.13009999999999999</v>
      </c>
    </row>
    <row r="116" spans="1:6" x14ac:dyDescent="0.25">
      <c r="A116" t="s">
        <v>76</v>
      </c>
      <c r="B116" s="25" t="s">
        <v>220</v>
      </c>
      <c r="C116" s="25" t="s">
        <v>116</v>
      </c>
      <c r="D116" s="37">
        <v>4931</v>
      </c>
      <c r="F116" s="26">
        <f t="shared" si="1"/>
        <v>5.6999999999999993E-3</v>
      </c>
    </row>
    <row r="117" spans="1:6" x14ac:dyDescent="0.25">
      <c r="A117" t="s">
        <v>74</v>
      </c>
      <c r="B117" s="25" t="s">
        <v>221</v>
      </c>
      <c r="C117" s="25" t="s">
        <v>162</v>
      </c>
      <c r="D117" s="37">
        <v>4927</v>
      </c>
      <c r="F117" s="26">
        <f t="shared" si="1"/>
        <v>0.1474</v>
      </c>
    </row>
    <row r="118" spans="1:6" x14ac:dyDescent="0.25">
      <c r="A118" t="s">
        <v>76</v>
      </c>
      <c r="B118" s="25" t="s">
        <v>222</v>
      </c>
      <c r="C118" s="25" t="s">
        <v>116</v>
      </c>
      <c r="D118" s="37">
        <v>4927</v>
      </c>
      <c r="F118" s="26">
        <f t="shared" si="1"/>
        <v>4.5000000000000005E-3</v>
      </c>
    </row>
    <row r="119" spans="1:6" x14ac:dyDescent="0.25">
      <c r="A119" t="s">
        <v>74</v>
      </c>
      <c r="B119" s="25" t="s">
        <v>223</v>
      </c>
      <c r="C119" s="25" t="s">
        <v>114</v>
      </c>
      <c r="D119" s="37">
        <v>4933</v>
      </c>
      <c r="F119" s="26">
        <f t="shared" si="1"/>
        <v>0.15210000000000001</v>
      </c>
    </row>
    <row r="120" spans="1:6" x14ac:dyDescent="0.25">
      <c r="A120" t="s">
        <v>76</v>
      </c>
      <c r="B120" s="25" t="s">
        <v>224</v>
      </c>
      <c r="C120" s="25" t="s">
        <v>225</v>
      </c>
      <c r="D120" s="37">
        <v>4933</v>
      </c>
      <c r="F120" s="26">
        <f t="shared" si="1"/>
        <v>1.0700000000000001E-2</v>
      </c>
    </row>
    <row r="121" spans="1:6" x14ac:dyDescent="0.25">
      <c r="A121" t="s">
        <v>74</v>
      </c>
      <c r="B121" s="25" t="s">
        <v>226</v>
      </c>
      <c r="C121" s="25" t="s">
        <v>116</v>
      </c>
      <c r="D121" s="37">
        <v>4935</v>
      </c>
      <c r="F121" s="26">
        <f t="shared" si="1"/>
        <v>0.13070000000000001</v>
      </c>
    </row>
    <row r="122" spans="1:6" x14ac:dyDescent="0.25">
      <c r="A122" t="s">
        <v>76</v>
      </c>
      <c r="B122" s="25" t="s">
        <v>227</v>
      </c>
      <c r="C122" s="25" t="s">
        <v>228</v>
      </c>
      <c r="D122" s="37">
        <v>4935</v>
      </c>
      <c r="F122" s="26">
        <f t="shared" si="1"/>
        <v>1.26E-2</v>
      </c>
    </row>
    <row r="123" spans="1:6" x14ac:dyDescent="0.25">
      <c r="A123" t="s">
        <v>74</v>
      </c>
      <c r="B123" s="25" t="s">
        <v>229</v>
      </c>
      <c r="C123" s="25" t="s">
        <v>116</v>
      </c>
      <c r="D123" s="37">
        <v>4936</v>
      </c>
      <c r="F123" s="26">
        <f t="shared" si="1"/>
        <v>0.11840000000000001</v>
      </c>
    </row>
    <row r="124" spans="1:6" x14ac:dyDescent="0.25">
      <c r="A124" t="s">
        <v>76</v>
      </c>
      <c r="B124" s="25" t="s">
        <v>230</v>
      </c>
      <c r="C124" s="25" t="s">
        <v>116</v>
      </c>
      <c r="D124" s="37">
        <v>4936</v>
      </c>
      <c r="F124" s="26">
        <f t="shared" si="1"/>
        <v>5.5000000000000005E-3</v>
      </c>
    </row>
    <row r="125" spans="1:6" x14ac:dyDescent="0.25">
      <c r="A125" t="s">
        <v>74</v>
      </c>
      <c r="B125" s="25" t="s">
        <v>231</v>
      </c>
      <c r="C125" s="25" t="s">
        <v>116</v>
      </c>
      <c r="D125" s="37">
        <v>4937</v>
      </c>
      <c r="F125" s="26">
        <f t="shared" si="1"/>
        <v>0.10289999999999999</v>
      </c>
    </row>
    <row r="126" spans="1:6" x14ac:dyDescent="0.25">
      <c r="A126" t="s">
        <v>76</v>
      </c>
      <c r="B126" s="25" t="s">
        <v>175</v>
      </c>
      <c r="C126" s="25" t="s">
        <v>116</v>
      </c>
      <c r="D126" s="37">
        <v>4937</v>
      </c>
      <c r="F126" s="26">
        <f t="shared" si="1"/>
        <v>8.6999999999999994E-3</v>
      </c>
    </row>
    <row r="127" spans="1:6" x14ac:dyDescent="0.25">
      <c r="A127" t="s">
        <v>74</v>
      </c>
      <c r="B127" s="25" t="s">
        <v>232</v>
      </c>
      <c r="C127" s="25" t="s">
        <v>116</v>
      </c>
      <c r="D127" s="37">
        <v>4939</v>
      </c>
      <c r="F127" s="26">
        <f t="shared" si="1"/>
        <v>0.11609999999999999</v>
      </c>
    </row>
    <row r="128" spans="1:6" x14ac:dyDescent="0.25">
      <c r="A128" t="s">
        <v>76</v>
      </c>
      <c r="B128" s="25" t="s">
        <v>233</v>
      </c>
      <c r="C128" s="25" t="s">
        <v>116</v>
      </c>
      <c r="D128" s="37">
        <v>4939</v>
      </c>
      <c r="F128" s="26">
        <f t="shared" si="1"/>
        <v>6.5000000000000006E-3</v>
      </c>
    </row>
    <row r="129" spans="1:6" x14ac:dyDescent="0.25">
      <c r="A129" t="s">
        <v>74</v>
      </c>
      <c r="B129" s="25" t="s">
        <v>234</v>
      </c>
      <c r="C129" s="25" t="s">
        <v>114</v>
      </c>
      <c r="D129" s="37">
        <v>4943</v>
      </c>
      <c r="F129" s="26">
        <f t="shared" si="1"/>
        <v>0.1515</v>
      </c>
    </row>
    <row r="130" spans="1:6" x14ac:dyDescent="0.25">
      <c r="A130" t="s">
        <v>76</v>
      </c>
      <c r="B130" s="25" t="s">
        <v>235</v>
      </c>
      <c r="C130" s="25" t="s">
        <v>236</v>
      </c>
      <c r="D130" s="37">
        <v>4943</v>
      </c>
      <c r="F130" s="26">
        <f t="shared" si="1"/>
        <v>1.4199999999999999E-2</v>
      </c>
    </row>
    <row r="131" spans="1:6" x14ac:dyDescent="0.25">
      <c r="A131" t="s">
        <v>74</v>
      </c>
      <c r="B131" s="25" t="s">
        <v>185</v>
      </c>
      <c r="C131" s="25" t="s">
        <v>162</v>
      </c>
      <c r="D131" s="37">
        <v>4946</v>
      </c>
      <c r="F131" s="26">
        <f t="shared" ref="F131:F194" si="2">B131/100</f>
        <v>0.14560000000000001</v>
      </c>
    </row>
    <row r="132" spans="1:6" x14ac:dyDescent="0.25">
      <c r="A132" t="s">
        <v>76</v>
      </c>
      <c r="B132" s="25" t="s">
        <v>186</v>
      </c>
      <c r="C132" s="25" t="s">
        <v>116</v>
      </c>
      <c r="D132" s="37">
        <v>4946</v>
      </c>
      <c r="F132" s="26">
        <f t="shared" si="2"/>
        <v>8.199999999999999E-3</v>
      </c>
    </row>
    <row r="133" spans="1:6" x14ac:dyDescent="0.25">
      <c r="A133" t="s">
        <v>74</v>
      </c>
      <c r="B133" s="25" t="s">
        <v>237</v>
      </c>
      <c r="C133" s="25" t="s">
        <v>238</v>
      </c>
      <c r="D133" s="37">
        <v>4948</v>
      </c>
      <c r="F133" s="26">
        <f t="shared" si="2"/>
        <v>0.16190000000000002</v>
      </c>
    </row>
    <row r="134" spans="1:6" x14ac:dyDescent="0.25">
      <c r="A134" t="s">
        <v>76</v>
      </c>
      <c r="B134" s="25" t="s">
        <v>208</v>
      </c>
      <c r="C134" s="25" t="s">
        <v>209</v>
      </c>
      <c r="D134" s="37">
        <v>4948</v>
      </c>
      <c r="F134" s="26">
        <f t="shared" si="2"/>
        <v>1.2500000000000001E-2</v>
      </c>
    </row>
    <row r="135" spans="1:6" x14ac:dyDescent="0.25">
      <c r="A135" t="s">
        <v>74</v>
      </c>
      <c r="B135" s="25" t="s">
        <v>239</v>
      </c>
      <c r="C135" s="25" t="s">
        <v>116</v>
      </c>
      <c r="D135" s="37">
        <v>4951</v>
      </c>
      <c r="F135" s="26">
        <f t="shared" si="2"/>
        <v>0.1358</v>
      </c>
    </row>
    <row r="136" spans="1:6" x14ac:dyDescent="0.25">
      <c r="A136" t="s">
        <v>76</v>
      </c>
      <c r="B136" s="25" t="s">
        <v>205</v>
      </c>
      <c r="C136" s="25" t="s">
        <v>206</v>
      </c>
      <c r="D136" s="37">
        <v>4951</v>
      </c>
      <c r="F136" s="26">
        <f t="shared" si="2"/>
        <v>1.0500000000000001E-2</v>
      </c>
    </row>
    <row r="137" spans="1:6" x14ac:dyDescent="0.25">
      <c r="A137" t="s">
        <v>74</v>
      </c>
      <c r="B137" s="25" t="s">
        <v>240</v>
      </c>
      <c r="C137" s="25" t="s">
        <v>116</v>
      </c>
      <c r="D137" s="37">
        <v>4952</v>
      </c>
      <c r="F137" s="26">
        <f t="shared" si="2"/>
        <v>0.12659999999999999</v>
      </c>
    </row>
    <row r="138" spans="1:6" x14ac:dyDescent="0.25">
      <c r="A138" t="s">
        <v>76</v>
      </c>
      <c r="B138" s="25" t="s">
        <v>165</v>
      </c>
      <c r="C138" s="25" t="s">
        <v>116</v>
      </c>
      <c r="D138" s="37">
        <v>4952</v>
      </c>
      <c r="F138" s="26">
        <f t="shared" si="2"/>
        <v>9.7000000000000003E-3</v>
      </c>
    </row>
    <row r="139" spans="1:6" x14ac:dyDescent="0.25">
      <c r="A139" t="s">
        <v>74</v>
      </c>
      <c r="B139" s="25" t="s">
        <v>139</v>
      </c>
      <c r="C139" s="25" t="s">
        <v>116</v>
      </c>
      <c r="D139" s="37">
        <v>4954</v>
      </c>
      <c r="F139" s="26">
        <f t="shared" si="2"/>
        <v>0.1226</v>
      </c>
    </row>
    <row r="140" spans="1:6" x14ac:dyDescent="0.25">
      <c r="A140" t="s">
        <v>76</v>
      </c>
      <c r="B140" s="25" t="s">
        <v>241</v>
      </c>
      <c r="C140" s="25" t="s">
        <v>147</v>
      </c>
      <c r="D140" s="37">
        <v>4954</v>
      </c>
      <c r="F140" s="26">
        <f t="shared" si="2"/>
        <v>1.1000000000000001E-2</v>
      </c>
    </row>
    <row r="141" spans="1:6" x14ac:dyDescent="0.25">
      <c r="A141" t="s">
        <v>74</v>
      </c>
      <c r="B141" s="25" t="s">
        <v>242</v>
      </c>
      <c r="C141" s="25" t="s">
        <v>116</v>
      </c>
      <c r="D141" s="37">
        <v>4955</v>
      </c>
      <c r="F141" s="26">
        <f t="shared" si="2"/>
        <v>0.1139</v>
      </c>
    </row>
    <row r="142" spans="1:6" x14ac:dyDescent="0.25">
      <c r="A142" t="s">
        <v>76</v>
      </c>
      <c r="B142" s="25" t="s">
        <v>243</v>
      </c>
      <c r="C142" s="25" t="s">
        <v>244</v>
      </c>
      <c r="D142" s="37">
        <v>4955</v>
      </c>
      <c r="F142" s="26">
        <f t="shared" si="2"/>
        <v>1.1699999999999999E-2</v>
      </c>
    </row>
    <row r="143" spans="1:6" x14ac:dyDescent="0.25">
      <c r="A143" t="s">
        <v>74</v>
      </c>
      <c r="B143" s="25" t="s">
        <v>245</v>
      </c>
      <c r="C143" s="25" t="s">
        <v>116</v>
      </c>
      <c r="D143" s="37">
        <v>4956</v>
      </c>
      <c r="F143" s="26">
        <f t="shared" si="2"/>
        <v>0.1133</v>
      </c>
    </row>
    <row r="144" spans="1:6" x14ac:dyDescent="0.25">
      <c r="A144" t="s">
        <v>76</v>
      </c>
      <c r="B144" s="25" t="s">
        <v>246</v>
      </c>
      <c r="C144" s="25" t="s">
        <v>116</v>
      </c>
      <c r="D144" s="37">
        <v>4956</v>
      </c>
      <c r="F144" s="26">
        <f t="shared" si="2"/>
        <v>8.3000000000000001E-3</v>
      </c>
    </row>
    <row r="145" spans="1:6" x14ac:dyDescent="0.25">
      <c r="A145" t="s">
        <v>74</v>
      </c>
      <c r="B145" s="25" t="s">
        <v>247</v>
      </c>
      <c r="C145" s="25" t="s">
        <v>116</v>
      </c>
      <c r="D145" s="37">
        <v>4957</v>
      </c>
      <c r="F145" s="26">
        <f t="shared" si="2"/>
        <v>0.11269999999999999</v>
      </c>
    </row>
    <row r="146" spans="1:6" x14ac:dyDescent="0.25">
      <c r="A146" t="s">
        <v>76</v>
      </c>
      <c r="B146" s="25" t="s">
        <v>216</v>
      </c>
      <c r="C146" s="25" t="s">
        <v>116</v>
      </c>
      <c r="D146" s="37">
        <v>4957</v>
      </c>
      <c r="F146" s="26">
        <f t="shared" si="2"/>
        <v>7.4999999999999997E-3</v>
      </c>
    </row>
    <row r="147" spans="1:6" x14ac:dyDescent="0.25">
      <c r="A147" t="s">
        <v>74</v>
      </c>
      <c r="B147" s="25" t="s">
        <v>248</v>
      </c>
      <c r="C147" s="25" t="s">
        <v>119</v>
      </c>
      <c r="D147" s="37">
        <v>4958</v>
      </c>
      <c r="F147" s="26">
        <f t="shared" si="2"/>
        <v>0.1431</v>
      </c>
    </row>
    <row r="148" spans="1:6" x14ac:dyDescent="0.25">
      <c r="A148" t="s">
        <v>76</v>
      </c>
      <c r="B148" s="25" t="s">
        <v>183</v>
      </c>
      <c r="C148" s="25" t="s">
        <v>184</v>
      </c>
      <c r="D148" s="37">
        <v>4958</v>
      </c>
      <c r="F148" s="26">
        <f t="shared" si="2"/>
        <v>1.1399999999999999E-2</v>
      </c>
    </row>
    <row r="149" spans="1:6" x14ac:dyDescent="0.25">
      <c r="A149" t="s">
        <v>74</v>
      </c>
      <c r="B149" s="25" t="s">
        <v>249</v>
      </c>
      <c r="C149" s="25" t="s">
        <v>116</v>
      </c>
      <c r="D149" s="37">
        <v>4961</v>
      </c>
      <c r="F149" s="26">
        <f t="shared" si="2"/>
        <v>0.10880000000000001</v>
      </c>
    </row>
    <row r="150" spans="1:6" x14ac:dyDescent="0.25">
      <c r="A150" t="s">
        <v>76</v>
      </c>
      <c r="B150" s="25" t="s">
        <v>165</v>
      </c>
      <c r="C150" s="25" t="s">
        <v>116</v>
      </c>
      <c r="D150" s="37">
        <v>4961</v>
      </c>
      <c r="F150" s="26">
        <f t="shared" si="2"/>
        <v>9.7000000000000003E-3</v>
      </c>
    </row>
    <row r="151" spans="1:6" x14ac:dyDescent="0.25">
      <c r="A151" t="s">
        <v>74</v>
      </c>
      <c r="B151" s="25" t="s">
        <v>250</v>
      </c>
      <c r="C151" s="25" t="s">
        <v>162</v>
      </c>
      <c r="D151" s="37">
        <v>4960</v>
      </c>
      <c r="F151" s="26">
        <f t="shared" si="2"/>
        <v>0.1482</v>
      </c>
    </row>
    <row r="152" spans="1:6" x14ac:dyDescent="0.25">
      <c r="A152" t="s">
        <v>76</v>
      </c>
      <c r="B152" s="25" t="s">
        <v>205</v>
      </c>
      <c r="C152" s="25" t="s">
        <v>206</v>
      </c>
      <c r="D152" s="37">
        <v>4960</v>
      </c>
      <c r="F152" s="26">
        <f t="shared" si="2"/>
        <v>1.0500000000000001E-2</v>
      </c>
    </row>
    <row r="153" spans="1:6" x14ac:dyDescent="0.25">
      <c r="A153" t="s">
        <v>74</v>
      </c>
      <c r="B153" s="25" t="s">
        <v>251</v>
      </c>
      <c r="C153" s="25" t="s">
        <v>116</v>
      </c>
      <c r="D153" s="37">
        <v>4963</v>
      </c>
      <c r="F153" s="26">
        <f t="shared" si="2"/>
        <v>0.1105</v>
      </c>
    </row>
    <row r="154" spans="1:6" x14ac:dyDescent="0.25">
      <c r="A154" t="s">
        <v>76</v>
      </c>
      <c r="B154" s="25" t="s">
        <v>252</v>
      </c>
      <c r="C154" s="25" t="s">
        <v>253</v>
      </c>
      <c r="D154" s="37">
        <v>4963</v>
      </c>
      <c r="F154" s="26">
        <f t="shared" si="2"/>
        <v>1.2699999999999999E-2</v>
      </c>
    </row>
    <row r="155" spans="1:6" x14ac:dyDescent="0.25">
      <c r="A155" t="s">
        <v>74</v>
      </c>
      <c r="B155" s="25" t="s">
        <v>254</v>
      </c>
      <c r="C155" s="25" t="s">
        <v>116</v>
      </c>
      <c r="D155" s="37">
        <v>4965</v>
      </c>
      <c r="F155" s="26">
        <f t="shared" si="2"/>
        <v>0.1061</v>
      </c>
    </row>
    <row r="156" spans="1:6" x14ac:dyDescent="0.25">
      <c r="A156" t="s">
        <v>76</v>
      </c>
      <c r="B156" s="25" t="s">
        <v>255</v>
      </c>
      <c r="C156" s="25" t="s">
        <v>116</v>
      </c>
      <c r="D156" s="37">
        <v>4965</v>
      </c>
      <c r="F156" s="26">
        <f t="shared" si="2"/>
        <v>7.8000000000000005E-3</v>
      </c>
    </row>
    <row r="157" spans="1:6" x14ac:dyDescent="0.25">
      <c r="A157" t="s">
        <v>74</v>
      </c>
      <c r="B157" s="25" t="s">
        <v>256</v>
      </c>
      <c r="C157" s="25" t="s">
        <v>116</v>
      </c>
      <c r="D157" s="37">
        <v>4964</v>
      </c>
      <c r="F157" s="26">
        <f t="shared" si="2"/>
        <v>0.1173</v>
      </c>
    </row>
    <row r="158" spans="1:6" x14ac:dyDescent="0.25">
      <c r="A158" t="s">
        <v>76</v>
      </c>
      <c r="B158" s="25" t="s">
        <v>257</v>
      </c>
      <c r="C158" s="25" t="s">
        <v>258</v>
      </c>
      <c r="D158" s="37">
        <v>4964</v>
      </c>
      <c r="F158" s="26">
        <f t="shared" si="2"/>
        <v>1.43E-2</v>
      </c>
    </row>
    <row r="159" spans="1:6" x14ac:dyDescent="0.25">
      <c r="A159" t="s">
        <v>74</v>
      </c>
      <c r="B159" s="25" t="s">
        <v>259</v>
      </c>
      <c r="C159" s="25" t="s">
        <v>116</v>
      </c>
      <c r="D159" s="37">
        <v>4967</v>
      </c>
      <c r="F159" s="26">
        <f t="shared" si="2"/>
        <v>0.1232</v>
      </c>
    </row>
    <row r="160" spans="1:6" x14ac:dyDescent="0.25">
      <c r="A160" t="s">
        <v>76</v>
      </c>
      <c r="B160" s="25" t="s">
        <v>260</v>
      </c>
      <c r="C160" s="25" t="s">
        <v>261</v>
      </c>
      <c r="D160" s="37">
        <v>4967</v>
      </c>
      <c r="F160" s="26">
        <f t="shared" si="2"/>
        <v>2.2200000000000001E-2</v>
      </c>
    </row>
    <row r="161" spans="1:6" x14ac:dyDescent="0.25">
      <c r="A161" t="s">
        <v>74</v>
      </c>
      <c r="B161" s="25" t="s">
        <v>262</v>
      </c>
      <c r="C161" s="25" t="s">
        <v>116</v>
      </c>
      <c r="D161" s="37">
        <v>4966</v>
      </c>
      <c r="F161" s="26">
        <f t="shared" si="2"/>
        <v>0.12359999999999999</v>
      </c>
    </row>
    <row r="162" spans="1:6" x14ac:dyDescent="0.25">
      <c r="A162" t="s">
        <v>76</v>
      </c>
      <c r="B162" s="25" t="s">
        <v>188</v>
      </c>
      <c r="C162" s="25" t="s">
        <v>189</v>
      </c>
      <c r="D162" s="37">
        <v>4966</v>
      </c>
      <c r="F162" s="26">
        <f t="shared" si="2"/>
        <v>1.5300000000000001E-2</v>
      </c>
    </row>
    <row r="163" spans="1:6" x14ac:dyDescent="0.25">
      <c r="A163" t="s">
        <v>74</v>
      </c>
      <c r="B163" s="25" t="s">
        <v>263</v>
      </c>
      <c r="C163" s="25" t="s">
        <v>116</v>
      </c>
      <c r="D163" s="37">
        <v>4968</v>
      </c>
      <c r="F163" s="26">
        <f t="shared" si="2"/>
        <v>0.11</v>
      </c>
    </row>
    <row r="164" spans="1:6" x14ac:dyDescent="0.25">
      <c r="A164" t="s">
        <v>76</v>
      </c>
      <c r="B164" s="25" t="s">
        <v>216</v>
      </c>
      <c r="C164" s="25" t="s">
        <v>116</v>
      </c>
      <c r="D164" s="37">
        <v>4968</v>
      </c>
      <c r="F164" s="26">
        <f t="shared" si="2"/>
        <v>7.4999999999999997E-3</v>
      </c>
    </row>
    <row r="165" spans="1:6" x14ac:dyDescent="0.25">
      <c r="A165" t="s">
        <v>74</v>
      </c>
      <c r="B165" s="25" t="s">
        <v>264</v>
      </c>
      <c r="C165" s="25" t="s">
        <v>116</v>
      </c>
      <c r="D165" s="37">
        <v>4969</v>
      </c>
      <c r="F165" s="26">
        <f t="shared" si="2"/>
        <v>9.8699999999999996E-2</v>
      </c>
    </row>
    <row r="166" spans="1:6" x14ac:dyDescent="0.25">
      <c r="A166" t="s">
        <v>76</v>
      </c>
      <c r="B166" s="25" t="s">
        <v>265</v>
      </c>
      <c r="C166" s="25" t="s">
        <v>116</v>
      </c>
      <c r="D166" s="37">
        <v>4969</v>
      </c>
      <c r="F166" s="26">
        <f t="shared" si="2"/>
        <v>5.0000000000000001E-3</v>
      </c>
    </row>
    <row r="167" spans="1:6" x14ac:dyDescent="0.25">
      <c r="A167" t="s">
        <v>74</v>
      </c>
      <c r="B167" s="25" t="s">
        <v>266</v>
      </c>
      <c r="C167" s="25" t="s">
        <v>116</v>
      </c>
      <c r="D167" s="37">
        <v>4970</v>
      </c>
      <c r="F167" s="26">
        <f t="shared" si="2"/>
        <v>0.10189999999999999</v>
      </c>
    </row>
    <row r="168" spans="1:6" x14ac:dyDescent="0.25">
      <c r="A168" t="s">
        <v>76</v>
      </c>
      <c r="B168" s="25" t="s">
        <v>165</v>
      </c>
      <c r="C168" s="25" t="s">
        <v>116</v>
      </c>
      <c r="D168" s="37">
        <v>4970</v>
      </c>
      <c r="F168" s="26">
        <f t="shared" si="2"/>
        <v>9.7000000000000003E-3</v>
      </c>
    </row>
    <row r="169" spans="1:6" x14ac:dyDescent="0.25">
      <c r="A169" t="s">
        <v>74</v>
      </c>
      <c r="B169" s="25" t="s">
        <v>267</v>
      </c>
      <c r="C169" s="25" t="s">
        <v>116</v>
      </c>
      <c r="D169" s="37">
        <v>4971</v>
      </c>
      <c r="F169" s="26">
        <f t="shared" si="2"/>
        <v>0.1125</v>
      </c>
    </row>
    <row r="170" spans="1:6" x14ac:dyDescent="0.25">
      <c r="A170" t="s">
        <v>76</v>
      </c>
      <c r="B170" s="25" t="s">
        <v>268</v>
      </c>
      <c r="C170" s="25" t="s">
        <v>116</v>
      </c>
      <c r="D170" s="37">
        <v>4971</v>
      </c>
      <c r="F170" s="26">
        <f t="shared" si="2"/>
        <v>6.4000000000000003E-3</v>
      </c>
    </row>
    <row r="171" spans="1:6" x14ac:dyDescent="0.25">
      <c r="A171" t="s">
        <v>74</v>
      </c>
      <c r="B171" s="25" t="s">
        <v>212</v>
      </c>
      <c r="C171" s="25" t="s">
        <v>116</v>
      </c>
      <c r="D171" s="37">
        <v>4972</v>
      </c>
      <c r="F171" s="26">
        <f t="shared" si="2"/>
        <v>0.12720000000000001</v>
      </c>
    </row>
    <row r="172" spans="1:6" x14ac:dyDescent="0.25">
      <c r="A172" t="s">
        <v>76</v>
      </c>
      <c r="B172" s="25" t="s">
        <v>246</v>
      </c>
      <c r="C172" s="25" t="s">
        <v>116</v>
      </c>
      <c r="D172" s="37">
        <v>4972</v>
      </c>
      <c r="F172" s="26">
        <f t="shared" si="2"/>
        <v>8.3000000000000001E-3</v>
      </c>
    </row>
    <row r="173" spans="1:6" x14ac:dyDescent="0.25">
      <c r="A173" t="s">
        <v>74</v>
      </c>
      <c r="B173" s="25" t="s">
        <v>269</v>
      </c>
      <c r="C173" s="25" t="s">
        <v>116</v>
      </c>
      <c r="D173" s="37">
        <v>4974</v>
      </c>
      <c r="F173" s="26">
        <f t="shared" si="2"/>
        <v>0.10619999999999999</v>
      </c>
    </row>
    <row r="174" spans="1:6" x14ac:dyDescent="0.25">
      <c r="A174" t="s">
        <v>76</v>
      </c>
      <c r="B174" s="25" t="s">
        <v>270</v>
      </c>
      <c r="C174" s="25" t="s">
        <v>271</v>
      </c>
      <c r="D174" s="37">
        <v>4974</v>
      </c>
      <c r="F174" s="26">
        <f t="shared" si="2"/>
        <v>1.24E-2</v>
      </c>
    </row>
    <row r="175" spans="1:6" x14ac:dyDescent="0.25">
      <c r="A175" t="s">
        <v>74</v>
      </c>
      <c r="B175" s="25" t="s">
        <v>272</v>
      </c>
      <c r="C175" s="25" t="s">
        <v>116</v>
      </c>
      <c r="D175" s="37">
        <v>4978</v>
      </c>
      <c r="F175" s="26">
        <f t="shared" si="2"/>
        <v>0.11560000000000001</v>
      </c>
    </row>
    <row r="176" spans="1:6" x14ac:dyDescent="0.25">
      <c r="A176" t="s">
        <v>76</v>
      </c>
      <c r="B176" s="25" t="s">
        <v>205</v>
      </c>
      <c r="C176" s="25" t="s">
        <v>206</v>
      </c>
      <c r="D176" s="37">
        <v>4978</v>
      </c>
      <c r="F176" s="26">
        <f t="shared" si="2"/>
        <v>1.0500000000000001E-2</v>
      </c>
    </row>
    <row r="177" spans="1:6" x14ac:dyDescent="0.25">
      <c r="A177" t="s">
        <v>74</v>
      </c>
      <c r="B177" s="25" t="s">
        <v>273</v>
      </c>
      <c r="C177" s="25" t="s">
        <v>116</v>
      </c>
      <c r="D177" s="37">
        <v>4976</v>
      </c>
      <c r="F177" s="26">
        <f t="shared" si="2"/>
        <v>0.10710000000000001</v>
      </c>
    </row>
    <row r="178" spans="1:6" x14ac:dyDescent="0.25">
      <c r="A178" t="s">
        <v>76</v>
      </c>
      <c r="B178" s="25" t="s">
        <v>274</v>
      </c>
      <c r="C178" s="25" t="s">
        <v>275</v>
      </c>
      <c r="D178" s="37">
        <v>4976</v>
      </c>
      <c r="F178" s="26">
        <f t="shared" si="2"/>
        <v>1.1299999999999999E-2</v>
      </c>
    </row>
    <row r="179" spans="1:6" x14ac:dyDescent="0.25">
      <c r="A179" t="s">
        <v>74</v>
      </c>
      <c r="B179" s="25" t="s">
        <v>276</v>
      </c>
      <c r="C179" s="25" t="s">
        <v>116</v>
      </c>
      <c r="D179" s="37">
        <v>4979</v>
      </c>
      <c r="F179" s="26">
        <f t="shared" si="2"/>
        <v>0.1157</v>
      </c>
    </row>
    <row r="180" spans="1:6" x14ac:dyDescent="0.25">
      <c r="A180" t="s">
        <v>76</v>
      </c>
      <c r="B180" s="25" t="s">
        <v>233</v>
      </c>
      <c r="C180" s="25" t="s">
        <v>116</v>
      </c>
      <c r="D180" s="37">
        <v>4979</v>
      </c>
      <c r="F180" s="26">
        <f t="shared" si="2"/>
        <v>6.5000000000000006E-3</v>
      </c>
    </row>
    <row r="181" spans="1:6" x14ac:dyDescent="0.25">
      <c r="A181" t="s">
        <v>74</v>
      </c>
      <c r="B181" s="25" t="s">
        <v>277</v>
      </c>
      <c r="C181" s="25" t="s">
        <v>116</v>
      </c>
      <c r="D181" s="37">
        <v>4980</v>
      </c>
      <c r="F181" s="26">
        <f t="shared" si="2"/>
        <v>0.1014</v>
      </c>
    </row>
    <row r="182" spans="1:6" x14ac:dyDescent="0.25">
      <c r="A182" t="s">
        <v>76</v>
      </c>
      <c r="B182" s="25" t="s">
        <v>278</v>
      </c>
      <c r="C182" s="25" t="s">
        <v>116</v>
      </c>
      <c r="D182" s="37">
        <v>4980</v>
      </c>
      <c r="F182" s="26">
        <f t="shared" si="2"/>
        <v>6.1999999999999998E-3</v>
      </c>
    </row>
    <row r="183" spans="1:6" x14ac:dyDescent="0.25">
      <c r="A183" t="s">
        <v>74</v>
      </c>
      <c r="B183" s="25" t="s">
        <v>264</v>
      </c>
      <c r="C183" s="25" t="s">
        <v>116</v>
      </c>
      <c r="D183" s="37">
        <v>4982</v>
      </c>
      <c r="F183" s="26">
        <f t="shared" si="2"/>
        <v>9.8699999999999996E-2</v>
      </c>
    </row>
    <row r="184" spans="1:6" x14ac:dyDescent="0.25">
      <c r="A184" t="s">
        <v>76</v>
      </c>
      <c r="B184" s="25" t="s">
        <v>255</v>
      </c>
      <c r="C184" s="25" t="s">
        <v>116</v>
      </c>
      <c r="D184" s="37">
        <v>4982</v>
      </c>
      <c r="F184" s="26">
        <f t="shared" si="2"/>
        <v>7.8000000000000005E-3</v>
      </c>
    </row>
    <row r="185" spans="1:6" x14ac:dyDescent="0.25">
      <c r="A185" t="s">
        <v>74</v>
      </c>
      <c r="B185" s="25" t="s">
        <v>279</v>
      </c>
      <c r="C185" s="25" t="s">
        <v>116</v>
      </c>
      <c r="D185" s="37">
        <v>4986</v>
      </c>
      <c r="F185" s="26">
        <f t="shared" si="2"/>
        <v>0.1008</v>
      </c>
    </row>
    <row r="186" spans="1:6" x14ac:dyDescent="0.25">
      <c r="A186" t="s">
        <v>76</v>
      </c>
      <c r="B186" s="25" t="s">
        <v>178</v>
      </c>
      <c r="C186" s="25" t="s">
        <v>116</v>
      </c>
      <c r="D186" s="37">
        <v>4986</v>
      </c>
      <c r="F186" s="26">
        <f t="shared" si="2"/>
        <v>6.0999999999999995E-3</v>
      </c>
    </row>
    <row r="187" spans="1:6" x14ac:dyDescent="0.25">
      <c r="A187" t="s">
        <v>74</v>
      </c>
      <c r="B187" s="25" t="s">
        <v>280</v>
      </c>
      <c r="C187" s="25" t="s">
        <v>194</v>
      </c>
      <c r="D187" s="37">
        <v>4987</v>
      </c>
      <c r="F187" s="26">
        <f t="shared" si="2"/>
        <v>0.121</v>
      </c>
    </row>
    <row r="188" spans="1:6" x14ac:dyDescent="0.25">
      <c r="A188" t="s">
        <v>76</v>
      </c>
      <c r="B188" s="25" t="s">
        <v>281</v>
      </c>
      <c r="C188" s="25" t="s">
        <v>116</v>
      </c>
      <c r="D188" s="37">
        <v>4987</v>
      </c>
      <c r="F188" s="26">
        <f t="shared" si="2"/>
        <v>7.3000000000000001E-3</v>
      </c>
    </row>
    <row r="189" spans="1:6" x14ac:dyDescent="0.25">
      <c r="A189" t="s">
        <v>74</v>
      </c>
      <c r="B189" s="25" t="s">
        <v>282</v>
      </c>
      <c r="C189" s="25" t="s">
        <v>116</v>
      </c>
      <c r="D189" s="37">
        <v>4988</v>
      </c>
      <c r="F189" s="26">
        <f t="shared" si="2"/>
        <v>9.7899999999999987E-2</v>
      </c>
    </row>
    <row r="190" spans="1:6" x14ac:dyDescent="0.25">
      <c r="A190" t="s">
        <v>76</v>
      </c>
      <c r="B190" s="25" t="s">
        <v>230</v>
      </c>
      <c r="C190" s="25" t="s">
        <v>116</v>
      </c>
      <c r="D190" s="37">
        <v>4988</v>
      </c>
      <c r="F190" s="26">
        <f t="shared" si="2"/>
        <v>5.5000000000000005E-3</v>
      </c>
    </row>
    <row r="191" spans="1:6" x14ac:dyDescent="0.25">
      <c r="A191" t="s">
        <v>74</v>
      </c>
      <c r="B191" s="25" t="s">
        <v>283</v>
      </c>
      <c r="C191" s="25" t="s">
        <v>116</v>
      </c>
      <c r="D191" s="37">
        <v>4989</v>
      </c>
      <c r="F191" s="26">
        <f t="shared" si="2"/>
        <v>0.1038</v>
      </c>
    </row>
    <row r="192" spans="1:6" x14ac:dyDescent="0.25">
      <c r="A192" t="s">
        <v>76</v>
      </c>
      <c r="B192" s="25" t="s">
        <v>284</v>
      </c>
      <c r="C192" s="25" t="s">
        <v>116</v>
      </c>
      <c r="D192" s="37">
        <v>4989</v>
      </c>
      <c r="F192" s="26">
        <f t="shared" si="2"/>
        <v>4.4000000000000003E-3</v>
      </c>
    </row>
    <row r="193" spans="1:6" x14ac:dyDescent="0.25">
      <c r="A193" t="s">
        <v>74</v>
      </c>
      <c r="B193" s="25" t="s">
        <v>285</v>
      </c>
      <c r="C193" s="25" t="s">
        <v>116</v>
      </c>
      <c r="D193" s="37">
        <v>4991</v>
      </c>
      <c r="F193" s="26">
        <f t="shared" si="2"/>
        <v>0.11630000000000001</v>
      </c>
    </row>
    <row r="194" spans="1:6" x14ac:dyDescent="0.25">
      <c r="A194" t="s">
        <v>76</v>
      </c>
      <c r="B194" s="25" t="s">
        <v>126</v>
      </c>
      <c r="C194" s="25" t="s">
        <v>135</v>
      </c>
      <c r="D194" s="37">
        <v>4991</v>
      </c>
      <c r="F194" s="26">
        <f t="shared" si="2"/>
        <v>1.3999999999999999E-2</v>
      </c>
    </row>
    <row r="195" spans="1:6" x14ac:dyDescent="0.25">
      <c r="A195" t="s">
        <v>74</v>
      </c>
      <c r="B195" s="25" t="s">
        <v>263</v>
      </c>
      <c r="C195" s="25" t="s">
        <v>116</v>
      </c>
      <c r="D195" s="37">
        <v>4993</v>
      </c>
      <c r="F195" s="26">
        <f t="shared" ref="F195:F258" si="3">B195/100</f>
        <v>0.11</v>
      </c>
    </row>
    <row r="196" spans="1:6" x14ac:dyDescent="0.25">
      <c r="A196" t="s">
        <v>76</v>
      </c>
      <c r="B196" s="25" t="s">
        <v>147</v>
      </c>
      <c r="C196" s="25" t="s">
        <v>116</v>
      </c>
      <c r="D196" s="37">
        <v>4993</v>
      </c>
      <c r="F196" s="26">
        <f t="shared" si="3"/>
        <v>1E-3</v>
      </c>
    </row>
    <row r="197" spans="1:6" x14ac:dyDescent="0.25">
      <c r="A197" t="s">
        <v>76</v>
      </c>
      <c r="B197" s="25" t="s">
        <v>135</v>
      </c>
      <c r="C197" s="25" t="s">
        <v>116</v>
      </c>
      <c r="D197" s="37">
        <v>4995</v>
      </c>
      <c r="F197" s="26">
        <f t="shared" si="3"/>
        <v>4.0000000000000001E-3</v>
      </c>
    </row>
    <row r="198" spans="1:6" x14ac:dyDescent="0.25">
      <c r="A198" t="s">
        <v>74</v>
      </c>
      <c r="B198" s="25" t="s">
        <v>286</v>
      </c>
      <c r="C198" s="25" t="s">
        <v>116</v>
      </c>
      <c r="D198" s="37">
        <v>4995</v>
      </c>
      <c r="F198" s="26">
        <f t="shared" si="3"/>
        <v>0.11380000000000001</v>
      </c>
    </row>
    <row r="199" spans="1:6" x14ac:dyDescent="0.25">
      <c r="A199" t="s">
        <v>74</v>
      </c>
      <c r="B199" s="25" t="s">
        <v>287</v>
      </c>
      <c r="C199" s="25" t="s">
        <v>116</v>
      </c>
      <c r="D199" s="37">
        <v>4996</v>
      </c>
      <c r="F199" s="26">
        <f t="shared" si="3"/>
        <v>0.10730000000000001</v>
      </c>
    </row>
    <row r="200" spans="1:6" x14ac:dyDescent="0.25">
      <c r="A200" t="s">
        <v>76</v>
      </c>
      <c r="B200" s="25" t="s">
        <v>135</v>
      </c>
      <c r="C200" s="25" t="s">
        <v>116</v>
      </c>
      <c r="D200" s="37">
        <v>4996</v>
      </c>
      <c r="F200" s="26">
        <f t="shared" si="3"/>
        <v>4.0000000000000001E-3</v>
      </c>
    </row>
    <row r="201" spans="1:6" x14ac:dyDescent="0.25">
      <c r="A201" t="s">
        <v>74</v>
      </c>
      <c r="B201" s="25" t="s">
        <v>288</v>
      </c>
      <c r="C201" s="25" t="s">
        <v>116</v>
      </c>
      <c r="D201" s="37">
        <v>4997</v>
      </c>
      <c r="F201" s="26">
        <f t="shared" si="3"/>
        <v>0.12269999999999999</v>
      </c>
    </row>
    <row r="202" spans="1:6" x14ac:dyDescent="0.25">
      <c r="A202" t="s">
        <v>76</v>
      </c>
      <c r="B202" s="25" t="s">
        <v>140</v>
      </c>
      <c r="C202" s="25" t="s">
        <v>116</v>
      </c>
      <c r="D202" s="37">
        <v>4997</v>
      </c>
      <c r="F202" s="26">
        <f t="shared" si="3"/>
        <v>3.0000000000000001E-3</v>
      </c>
    </row>
    <row r="203" spans="1:6" x14ac:dyDescent="0.25">
      <c r="A203" t="s">
        <v>74</v>
      </c>
      <c r="B203" s="25" t="s">
        <v>289</v>
      </c>
      <c r="C203" s="25" t="s">
        <v>116</v>
      </c>
      <c r="D203" s="37">
        <v>4998</v>
      </c>
      <c r="F203" s="26">
        <f t="shared" si="3"/>
        <v>0.11900000000000001</v>
      </c>
    </row>
    <row r="204" spans="1:6" x14ac:dyDescent="0.25">
      <c r="A204" t="s">
        <v>76</v>
      </c>
      <c r="B204" s="25" t="s">
        <v>128</v>
      </c>
      <c r="C204" s="25" t="s">
        <v>116</v>
      </c>
      <c r="D204" s="37">
        <v>4998</v>
      </c>
      <c r="F204" s="26">
        <f t="shared" si="3"/>
        <v>2E-3</v>
      </c>
    </row>
    <row r="205" spans="1:6" x14ac:dyDescent="0.25">
      <c r="A205" t="s">
        <v>74</v>
      </c>
      <c r="B205" s="25" t="s">
        <v>290</v>
      </c>
      <c r="C205" s="25" t="s">
        <v>116</v>
      </c>
      <c r="D205" s="37">
        <v>5002</v>
      </c>
      <c r="F205" s="26">
        <f t="shared" si="3"/>
        <v>0.11869999999999999</v>
      </c>
    </row>
    <row r="206" spans="1:6" x14ac:dyDescent="0.25">
      <c r="A206" t="s">
        <v>76</v>
      </c>
      <c r="B206" s="25" t="s">
        <v>117</v>
      </c>
      <c r="C206" s="25" t="s">
        <v>116</v>
      </c>
      <c r="D206" s="37">
        <v>5002</v>
      </c>
      <c r="F206" s="26">
        <f t="shared" si="3"/>
        <v>6.0000000000000001E-3</v>
      </c>
    </row>
    <row r="207" spans="1:6" x14ac:dyDescent="0.25">
      <c r="A207" t="s">
        <v>74</v>
      </c>
      <c r="B207" s="25" t="s">
        <v>291</v>
      </c>
      <c r="C207" s="25" t="s">
        <v>116</v>
      </c>
      <c r="D207" s="37">
        <v>5003</v>
      </c>
      <c r="F207" s="26">
        <f t="shared" si="3"/>
        <v>0.11800000000000001</v>
      </c>
    </row>
    <row r="208" spans="1:6" x14ac:dyDescent="0.25">
      <c r="A208" t="s">
        <v>76</v>
      </c>
      <c r="B208" s="25" t="s">
        <v>128</v>
      </c>
      <c r="C208" s="25" t="s">
        <v>116</v>
      </c>
      <c r="D208" s="37">
        <v>5003</v>
      </c>
      <c r="F208" s="26">
        <f t="shared" si="3"/>
        <v>2E-3</v>
      </c>
    </row>
    <row r="209" spans="1:6" x14ac:dyDescent="0.25">
      <c r="A209" t="s">
        <v>74</v>
      </c>
      <c r="B209" s="25" t="s">
        <v>154</v>
      </c>
      <c r="C209" s="25" t="s">
        <v>116</v>
      </c>
      <c r="D209" s="37">
        <v>5004</v>
      </c>
      <c r="F209" s="26">
        <f t="shared" si="3"/>
        <v>9.9399999999999988E-2</v>
      </c>
    </row>
    <row r="210" spans="1:6" x14ac:dyDescent="0.25">
      <c r="A210" t="s">
        <v>76</v>
      </c>
      <c r="B210" s="25" t="s">
        <v>128</v>
      </c>
      <c r="C210" s="25" t="s">
        <v>116</v>
      </c>
      <c r="D210" s="37">
        <v>5004</v>
      </c>
      <c r="F210" s="26">
        <f t="shared" si="3"/>
        <v>2E-3</v>
      </c>
    </row>
    <row r="211" spans="1:6" x14ac:dyDescent="0.25">
      <c r="A211" t="s">
        <v>74</v>
      </c>
      <c r="B211" s="25" t="s">
        <v>292</v>
      </c>
      <c r="C211" s="25" t="s">
        <v>116</v>
      </c>
      <c r="D211" s="37">
        <v>5005</v>
      </c>
      <c r="F211" s="26">
        <f t="shared" si="3"/>
        <v>0.1234</v>
      </c>
    </row>
    <row r="212" spans="1:6" x14ac:dyDescent="0.25">
      <c r="A212" t="s">
        <v>76</v>
      </c>
      <c r="B212" s="25" t="s">
        <v>135</v>
      </c>
      <c r="C212" s="25" t="s">
        <v>116</v>
      </c>
      <c r="D212" s="37">
        <v>5005</v>
      </c>
      <c r="F212" s="26">
        <f t="shared" si="3"/>
        <v>4.0000000000000001E-3</v>
      </c>
    </row>
    <row r="213" spans="1:6" x14ac:dyDescent="0.25">
      <c r="A213" t="s">
        <v>74</v>
      </c>
      <c r="B213" s="25" t="s">
        <v>232</v>
      </c>
      <c r="C213" s="25" t="s">
        <v>116</v>
      </c>
      <c r="D213" s="37">
        <v>5006</v>
      </c>
      <c r="F213" s="26">
        <f t="shared" si="3"/>
        <v>0.11609999999999999</v>
      </c>
    </row>
    <row r="214" spans="1:6" x14ac:dyDescent="0.25">
      <c r="A214" t="s">
        <v>76</v>
      </c>
      <c r="B214" s="25" t="s">
        <v>140</v>
      </c>
      <c r="C214" s="25" t="s">
        <v>116</v>
      </c>
      <c r="D214" s="37">
        <v>5006</v>
      </c>
      <c r="F214" s="26">
        <f t="shared" si="3"/>
        <v>3.0000000000000001E-3</v>
      </c>
    </row>
    <row r="215" spans="1:6" x14ac:dyDescent="0.25">
      <c r="A215" t="s">
        <v>74</v>
      </c>
      <c r="B215" s="25" t="s">
        <v>293</v>
      </c>
      <c r="C215" s="25" t="s">
        <v>116</v>
      </c>
      <c r="D215" s="37">
        <v>5007</v>
      </c>
      <c r="F215" s="26">
        <f t="shared" si="3"/>
        <v>0.11890000000000001</v>
      </c>
    </row>
    <row r="216" spans="1:6" x14ac:dyDescent="0.25">
      <c r="A216" t="s">
        <v>76</v>
      </c>
      <c r="B216" s="25" t="s">
        <v>140</v>
      </c>
      <c r="C216" s="25" t="s">
        <v>116</v>
      </c>
      <c r="D216" s="37">
        <v>5007</v>
      </c>
      <c r="F216" s="26">
        <f t="shared" si="3"/>
        <v>3.0000000000000001E-3</v>
      </c>
    </row>
    <row r="217" spans="1:6" x14ac:dyDescent="0.25">
      <c r="A217" t="s">
        <v>74</v>
      </c>
      <c r="B217" s="25" t="s">
        <v>294</v>
      </c>
      <c r="C217" s="25" t="s">
        <v>116</v>
      </c>
      <c r="D217" s="37">
        <v>5009</v>
      </c>
      <c r="F217" s="26">
        <f t="shared" si="3"/>
        <v>0.106</v>
      </c>
    </row>
    <row r="218" spans="1:6" x14ac:dyDescent="0.25">
      <c r="A218" t="s">
        <v>76</v>
      </c>
      <c r="B218" s="25" t="s">
        <v>143</v>
      </c>
      <c r="C218" s="25" t="s">
        <v>116</v>
      </c>
      <c r="D218" s="37">
        <v>5009</v>
      </c>
      <c r="F218" s="26">
        <f t="shared" si="3"/>
        <v>0.01</v>
      </c>
    </row>
    <row r="219" spans="1:6" x14ac:dyDescent="0.25">
      <c r="A219" t="s">
        <v>74</v>
      </c>
      <c r="B219" s="25" t="s">
        <v>295</v>
      </c>
      <c r="C219" s="25" t="s">
        <v>116</v>
      </c>
      <c r="D219" s="37">
        <v>5010</v>
      </c>
      <c r="F219" s="26">
        <f t="shared" si="3"/>
        <v>0.1057</v>
      </c>
    </row>
    <row r="220" spans="1:6" x14ac:dyDescent="0.25">
      <c r="A220" t="s">
        <v>76</v>
      </c>
      <c r="B220" s="25" t="s">
        <v>120</v>
      </c>
      <c r="C220" s="25" t="s">
        <v>116</v>
      </c>
      <c r="D220" s="37">
        <v>5010</v>
      </c>
      <c r="F220" s="26">
        <f t="shared" si="3"/>
        <v>5.0000000000000001E-3</v>
      </c>
    </row>
    <row r="221" spans="1:6" x14ac:dyDescent="0.25">
      <c r="A221" t="s">
        <v>74</v>
      </c>
      <c r="B221" s="25" t="s">
        <v>296</v>
      </c>
      <c r="C221" s="25" t="s">
        <v>116</v>
      </c>
      <c r="D221" s="37">
        <v>5014</v>
      </c>
      <c r="F221" s="26">
        <f t="shared" si="3"/>
        <v>0.10589999999999999</v>
      </c>
    </row>
    <row r="222" spans="1:6" x14ac:dyDescent="0.25">
      <c r="A222" t="s">
        <v>76</v>
      </c>
      <c r="B222" s="25" t="s">
        <v>128</v>
      </c>
      <c r="C222" s="25" t="s">
        <v>116</v>
      </c>
      <c r="D222" s="37">
        <v>5014</v>
      </c>
      <c r="F222" s="26">
        <f t="shared" si="3"/>
        <v>2E-3</v>
      </c>
    </row>
    <row r="223" spans="1:6" x14ac:dyDescent="0.25">
      <c r="A223" t="s">
        <v>74</v>
      </c>
      <c r="B223" s="25" t="s">
        <v>297</v>
      </c>
      <c r="C223" s="25" t="s">
        <v>116</v>
      </c>
      <c r="D223" s="37">
        <v>5011</v>
      </c>
      <c r="F223" s="26">
        <f t="shared" si="3"/>
        <v>9.4600000000000004E-2</v>
      </c>
    </row>
    <row r="224" spans="1:6" x14ac:dyDescent="0.25">
      <c r="A224" t="s">
        <v>76</v>
      </c>
      <c r="B224" s="25" t="s">
        <v>135</v>
      </c>
      <c r="C224" s="25" t="s">
        <v>116</v>
      </c>
      <c r="D224" s="37">
        <v>5011</v>
      </c>
      <c r="F224" s="26">
        <f t="shared" si="3"/>
        <v>4.0000000000000001E-3</v>
      </c>
    </row>
    <row r="225" spans="1:6" x14ac:dyDescent="0.25">
      <c r="A225" t="s">
        <v>74</v>
      </c>
      <c r="B225" s="25" t="s">
        <v>298</v>
      </c>
      <c r="C225" s="25" t="s">
        <v>116</v>
      </c>
      <c r="D225" s="37">
        <v>5012</v>
      </c>
      <c r="F225" s="26">
        <f t="shared" si="3"/>
        <v>0.1033</v>
      </c>
    </row>
    <row r="226" spans="1:6" x14ac:dyDescent="0.25">
      <c r="A226" t="s">
        <v>76</v>
      </c>
      <c r="B226" s="25" t="s">
        <v>299</v>
      </c>
      <c r="C226" s="25" t="s">
        <v>116</v>
      </c>
      <c r="D226" s="37">
        <v>5012</v>
      </c>
      <c r="F226" s="26">
        <f t="shared" si="3"/>
        <v>8.0000000000000002E-3</v>
      </c>
    </row>
    <row r="227" spans="1:6" x14ac:dyDescent="0.25">
      <c r="A227" t="s">
        <v>74</v>
      </c>
      <c r="B227" s="25" t="s">
        <v>300</v>
      </c>
      <c r="C227" s="25" t="s">
        <v>116</v>
      </c>
      <c r="D227" s="37">
        <v>5015</v>
      </c>
      <c r="F227" s="26">
        <f t="shared" si="3"/>
        <v>0.10300000000000001</v>
      </c>
    </row>
    <row r="228" spans="1:6" x14ac:dyDescent="0.25">
      <c r="A228" t="s">
        <v>76</v>
      </c>
      <c r="B228" s="25" t="s">
        <v>128</v>
      </c>
      <c r="C228" s="25" t="s">
        <v>116</v>
      </c>
      <c r="D228" s="37">
        <v>5015</v>
      </c>
      <c r="F228" s="26">
        <f t="shared" si="3"/>
        <v>2E-3</v>
      </c>
    </row>
    <row r="229" spans="1:6" x14ac:dyDescent="0.25">
      <c r="A229" t="s">
        <v>74</v>
      </c>
      <c r="B229" s="25" t="s">
        <v>301</v>
      </c>
      <c r="C229" s="25" t="s">
        <v>116</v>
      </c>
      <c r="D229" s="37">
        <v>5013</v>
      </c>
      <c r="F229" s="26">
        <f t="shared" si="3"/>
        <v>0.10679999999999999</v>
      </c>
    </row>
    <row r="230" spans="1:6" x14ac:dyDescent="0.25">
      <c r="A230" t="s">
        <v>76</v>
      </c>
      <c r="B230" s="25" t="s">
        <v>143</v>
      </c>
      <c r="C230" s="25" t="s">
        <v>116</v>
      </c>
      <c r="D230" s="37">
        <v>5013</v>
      </c>
      <c r="F230" s="26">
        <f t="shared" si="3"/>
        <v>0.01</v>
      </c>
    </row>
    <row r="231" spans="1:6" x14ac:dyDescent="0.25">
      <c r="A231" t="s">
        <v>74</v>
      </c>
      <c r="B231" s="25" t="s">
        <v>302</v>
      </c>
      <c r="C231" s="25" t="s">
        <v>116</v>
      </c>
      <c r="D231" s="37">
        <v>5016</v>
      </c>
      <c r="F231" s="26">
        <f t="shared" si="3"/>
        <v>0.11259999999999999</v>
      </c>
    </row>
    <row r="232" spans="1:6" x14ac:dyDescent="0.25">
      <c r="A232" t="s">
        <v>76</v>
      </c>
      <c r="B232" s="25" t="s">
        <v>303</v>
      </c>
      <c r="C232" s="25" t="s">
        <v>117</v>
      </c>
      <c r="D232" s="37">
        <v>5016</v>
      </c>
      <c r="F232" s="26">
        <f t="shared" si="3"/>
        <v>1.6E-2</v>
      </c>
    </row>
    <row r="233" spans="1:6" x14ac:dyDescent="0.25">
      <c r="A233" t="s">
        <v>74</v>
      </c>
      <c r="B233" s="25" t="s">
        <v>304</v>
      </c>
      <c r="C233" s="25" t="s">
        <v>116</v>
      </c>
      <c r="D233" s="37">
        <v>5017</v>
      </c>
      <c r="F233" s="26">
        <f t="shared" si="3"/>
        <v>0.1119</v>
      </c>
    </row>
    <row r="234" spans="1:6" x14ac:dyDescent="0.25">
      <c r="A234" t="s">
        <v>76</v>
      </c>
      <c r="B234" s="25" t="s">
        <v>305</v>
      </c>
      <c r="C234" s="25" t="s">
        <v>306</v>
      </c>
      <c r="D234" s="37">
        <v>5017</v>
      </c>
      <c r="F234" s="26">
        <f t="shared" si="3"/>
        <v>6.8000000000000005E-2</v>
      </c>
    </row>
    <row r="235" spans="1:6" x14ac:dyDescent="0.25">
      <c r="A235" t="s">
        <v>74</v>
      </c>
      <c r="B235" s="25" t="s">
        <v>307</v>
      </c>
      <c r="C235" s="25" t="s">
        <v>116</v>
      </c>
      <c r="D235" s="37">
        <v>5018</v>
      </c>
      <c r="F235" s="26">
        <f t="shared" si="3"/>
        <v>0.1084</v>
      </c>
    </row>
    <row r="236" spans="1:6" x14ac:dyDescent="0.25">
      <c r="A236" t="s">
        <v>76</v>
      </c>
      <c r="B236" s="25" t="s">
        <v>135</v>
      </c>
      <c r="C236" s="25" t="s">
        <v>116</v>
      </c>
      <c r="D236" s="37">
        <v>5018</v>
      </c>
      <c r="F236" s="26">
        <f t="shared" si="3"/>
        <v>4.0000000000000001E-3</v>
      </c>
    </row>
    <row r="237" spans="1:6" x14ac:dyDescent="0.25">
      <c r="A237" t="s">
        <v>74</v>
      </c>
      <c r="B237" s="25" t="s">
        <v>273</v>
      </c>
      <c r="C237" s="25" t="s">
        <v>116</v>
      </c>
      <c r="D237" s="37">
        <v>5023</v>
      </c>
      <c r="F237" s="26">
        <f t="shared" si="3"/>
        <v>0.10710000000000001</v>
      </c>
    </row>
    <row r="238" spans="1:6" x14ac:dyDescent="0.25">
      <c r="A238" t="s">
        <v>76</v>
      </c>
      <c r="B238" s="25" t="s">
        <v>308</v>
      </c>
      <c r="C238" s="25" t="s">
        <v>309</v>
      </c>
      <c r="D238" s="37">
        <v>5023</v>
      </c>
      <c r="F238" s="26">
        <f t="shared" si="3"/>
        <v>8.900000000000001E-2</v>
      </c>
    </row>
    <row r="239" spans="1:6" x14ac:dyDescent="0.25">
      <c r="A239" t="s">
        <v>74</v>
      </c>
      <c r="B239" s="25" t="s">
        <v>310</v>
      </c>
      <c r="C239" s="25" t="s">
        <v>116</v>
      </c>
      <c r="D239" s="37">
        <v>5024</v>
      </c>
      <c r="F239" s="26">
        <f t="shared" si="3"/>
        <v>0.1174</v>
      </c>
    </row>
    <row r="240" spans="1:6" x14ac:dyDescent="0.25">
      <c r="A240" t="s">
        <v>76</v>
      </c>
      <c r="B240" s="25" t="s">
        <v>311</v>
      </c>
      <c r="C240" s="25" t="s">
        <v>312</v>
      </c>
      <c r="D240" s="37">
        <v>5024</v>
      </c>
      <c r="F240" s="26">
        <f t="shared" si="3"/>
        <v>4.4000000000000004E-2</v>
      </c>
    </row>
    <row r="241" spans="1:6" x14ac:dyDescent="0.25">
      <c r="A241" t="s">
        <v>74</v>
      </c>
      <c r="B241" s="25" t="s">
        <v>313</v>
      </c>
      <c r="C241" s="25" t="s">
        <v>116</v>
      </c>
      <c r="D241" s="37">
        <v>5026</v>
      </c>
      <c r="F241" s="26">
        <f t="shared" si="3"/>
        <v>0.11779999999999999</v>
      </c>
    </row>
    <row r="242" spans="1:6" x14ac:dyDescent="0.25">
      <c r="A242" t="s">
        <v>76</v>
      </c>
      <c r="B242" s="25" t="s">
        <v>314</v>
      </c>
      <c r="C242" s="25" t="s">
        <v>315</v>
      </c>
      <c r="D242" s="37">
        <v>5026</v>
      </c>
      <c r="F242" s="26">
        <f t="shared" si="3"/>
        <v>7.0999999999999994E-2</v>
      </c>
    </row>
    <row r="243" spans="1:6" x14ac:dyDescent="0.25">
      <c r="A243" t="s">
        <v>74</v>
      </c>
      <c r="B243" s="25" t="s">
        <v>316</v>
      </c>
      <c r="C243" s="25" t="s">
        <v>116</v>
      </c>
      <c r="D243" s="37">
        <v>5029</v>
      </c>
      <c r="F243" s="26">
        <f t="shared" si="3"/>
        <v>0.10490000000000001</v>
      </c>
    </row>
    <row r="244" spans="1:6" x14ac:dyDescent="0.25">
      <c r="A244" t="s">
        <v>76</v>
      </c>
      <c r="B244" s="25" t="s">
        <v>126</v>
      </c>
      <c r="C244" s="25" t="s">
        <v>135</v>
      </c>
      <c r="D244" s="37">
        <v>5029</v>
      </c>
      <c r="F244" s="26">
        <f t="shared" si="3"/>
        <v>1.3999999999999999E-2</v>
      </c>
    </row>
    <row r="245" spans="1:6" x14ac:dyDescent="0.25">
      <c r="A245" t="s">
        <v>74</v>
      </c>
      <c r="B245" s="25" t="s">
        <v>317</v>
      </c>
      <c r="C245" s="25" t="s">
        <v>116</v>
      </c>
      <c r="D245" s="37">
        <v>5030</v>
      </c>
      <c r="F245" s="26">
        <f t="shared" si="3"/>
        <v>0.1043</v>
      </c>
    </row>
    <row r="246" spans="1:6" x14ac:dyDescent="0.25">
      <c r="A246" t="s">
        <v>76</v>
      </c>
      <c r="B246" s="25" t="s">
        <v>135</v>
      </c>
      <c r="C246" s="25" t="s">
        <v>116</v>
      </c>
      <c r="D246" s="37">
        <v>5030</v>
      </c>
      <c r="F246" s="26">
        <f t="shared" si="3"/>
        <v>4.0000000000000001E-3</v>
      </c>
    </row>
    <row r="247" spans="1:6" x14ac:dyDescent="0.25">
      <c r="A247" t="s">
        <v>74</v>
      </c>
      <c r="B247" s="25" t="s">
        <v>282</v>
      </c>
      <c r="C247" s="25" t="s">
        <v>116</v>
      </c>
      <c r="D247" s="37">
        <v>5031</v>
      </c>
      <c r="F247" s="26">
        <f t="shared" si="3"/>
        <v>9.7899999999999987E-2</v>
      </c>
    </row>
    <row r="248" spans="1:6" x14ac:dyDescent="0.25">
      <c r="A248" t="s">
        <v>76</v>
      </c>
      <c r="B248" s="25" t="s">
        <v>140</v>
      </c>
      <c r="C248" s="25" t="s">
        <v>116</v>
      </c>
      <c r="D248" s="37">
        <v>5031</v>
      </c>
      <c r="F248" s="26">
        <f t="shared" si="3"/>
        <v>3.0000000000000001E-3</v>
      </c>
    </row>
    <row r="249" spans="1:6" x14ac:dyDescent="0.25">
      <c r="A249" t="s">
        <v>74</v>
      </c>
      <c r="B249" s="25" t="s">
        <v>318</v>
      </c>
      <c r="C249" s="25" t="s">
        <v>116</v>
      </c>
      <c r="D249" s="37">
        <v>5032</v>
      </c>
      <c r="F249" s="26">
        <f t="shared" si="3"/>
        <v>0.10539999999999999</v>
      </c>
    </row>
    <row r="250" spans="1:6" x14ac:dyDescent="0.25">
      <c r="A250" t="s">
        <v>76</v>
      </c>
      <c r="B250" s="25" t="s">
        <v>128</v>
      </c>
      <c r="C250" s="25" t="s">
        <v>116</v>
      </c>
      <c r="D250" s="37">
        <v>5032</v>
      </c>
      <c r="F250" s="26">
        <f t="shared" si="3"/>
        <v>2E-3</v>
      </c>
    </row>
    <row r="251" spans="1:6" x14ac:dyDescent="0.25">
      <c r="A251" t="s">
        <v>74</v>
      </c>
      <c r="B251" s="25" t="s">
        <v>319</v>
      </c>
      <c r="C251" s="25" t="s">
        <v>116</v>
      </c>
      <c r="D251" s="37">
        <v>5034</v>
      </c>
      <c r="F251" s="26">
        <f t="shared" si="3"/>
        <v>0.13669999999999999</v>
      </c>
    </row>
    <row r="252" spans="1:6" x14ac:dyDescent="0.25">
      <c r="A252" t="s">
        <v>76</v>
      </c>
      <c r="B252" s="25" t="s">
        <v>299</v>
      </c>
      <c r="C252" s="25" t="s">
        <v>116</v>
      </c>
      <c r="D252" s="37">
        <v>5034</v>
      </c>
      <c r="F252" s="26">
        <f t="shared" si="3"/>
        <v>8.0000000000000002E-3</v>
      </c>
    </row>
    <row r="253" spans="1:6" x14ac:dyDescent="0.25">
      <c r="A253" t="s">
        <v>74</v>
      </c>
      <c r="B253" s="25" t="s">
        <v>176</v>
      </c>
      <c r="C253" s="25" t="s">
        <v>116</v>
      </c>
      <c r="D253" s="37">
        <v>5035</v>
      </c>
      <c r="F253" s="26">
        <f t="shared" si="3"/>
        <v>0.12</v>
      </c>
    </row>
    <row r="254" spans="1:6" x14ac:dyDescent="0.25">
      <c r="A254" t="s">
        <v>76</v>
      </c>
      <c r="B254" s="25" t="s">
        <v>128</v>
      </c>
      <c r="C254" s="25" t="s">
        <v>116</v>
      </c>
      <c r="D254" s="37">
        <v>5035</v>
      </c>
      <c r="F254" s="26">
        <f t="shared" si="3"/>
        <v>2E-3</v>
      </c>
    </row>
    <row r="255" spans="1:6" x14ac:dyDescent="0.25">
      <c r="A255" t="s">
        <v>74</v>
      </c>
      <c r="B255" s="25" t="s">
        <v>320</v>
      </c>
      <c r="C255" s="25" t="s">
        <v>116</v>
      </c>
      <c r="D255" s="37">
        <v>5038</v>
      </c>
      <c r="F255" s="26">
        <f t="shared" si="3"/>
        <v>0.1166</v>
      </c>
    </row>
    <row r="256" spans="1:6" x14ac:dyDescent="0.25">
      <c r="A256" t="s">
        <v>76</v>
      </c>
      <c r="B256" s="25" t="s">
        <v>143</v>
      </c>
      <c r="C256" s="25" t="s">
        <v>116</v>
      </c>
      <c r="D256" s="37">
        <v>5038</v>
      </c>
      <c r="F256" s="26">
        <f t="shared" si="3"/>
        <v>0.01</v>
      </c>
    </row>
    <row r="257" spans="1:6" x14ac:dyDescent="0.25">
      <c r="A257" t="s">
        <v>74</v>
      </c>
      <c r="B257" s="25" t="s">
        <v>213</v>
      </c>
      <c r="C257" s="25" t="s">
        <v>162</v>
      </c>
      <c r="D257" s="37">
        <v>5039</v>
      </c>
      <c r="F257" s="26">
        <f t="shared" si="3"/>
        <v>0.14849999999999999</v>
      </c>
    </row>
    <row r="258" spans="1:6" x14ac:dyDescent="0.25">
      <c r="A258" t="s">
        <v>76</v>
      </c>
      <c r="B258" s="25" t="s">
        <v>321</v>
      </c>
      <c r="C258" s="25" t="s">
        <v>322</v>
      </c>
      <c r="D258" s="37">
        <v>5039</v>
      </c>
      <c r="F258" s="26">
        <f t="shared" si="3"/>
        <v>4.8000000000000001E-2</v>
      </c>
    </row>
    <row r="259" spans="1:6" x14ac:dyDescent="0.25">
      <c r="A259" t="s">
        <v>74</v>
      </c>
      <c r="B259" s="25" t="s">
        <v>323</v>
      </c>
      <c r="C259" s="25" t="s">
        <v>116</v>
      </c>
      <c r="D259" s="37">
        <v>5036</v>
      </c>
      <c r="F259" s="26">
        <f t="shared" ref="F259:F322" si="4">B259/100</f>
        <v>0.13919999999999999</v>
      </c>
    </row>
    <row r="260" spans="1:6" x14ac:dyDescent="0.25">
      <c r="A260" t="s">
        <v>76</v>
      </c>
      <c r="B260" s="25" t="s">
        <v>122</v>
      </c>
      <c r="C260" s="25" t="s">
        <v>116</v>
      </c>
      <c r="D260" s="37">
        <v>5036</v>
      </c>
      <c r="F260" s="26">
        <f t="shared" si="4"/>
        <v>9.0000000000000011E-3</v>
      </c>
    </row>
    <row r="261" spans="1:6" x14ac:dyDescent="0.25">
      <c r="A261" t="s">
        <v>74</v>
      </c>
      <c r="B261" s="25" t="s">
        <v>324</v>
      </c>
      <c r="C261" s="25" t="s">
        <v>116</v>
      </c>
      <c r="D261" s="37">
        <v>5037</v>
      </c>
      <c r="F261" s="26">
        <f t="shared" si="4"/>
        <v>0.1137</v>
      </c>
    </row>
    <row r="262" spans="1:6" x14ac:dyDescent="0.25">
      <c r="A262" t="s">
        <v>76</v>
      </c>
      <c r="B262" s="25" t="s">
        <v>325</v>
      </c>
      <c r="C262" s="25" t="s">
        <v>326</v>
      </c>
      <c r="D262" s="37">
        <v>5037</v>
      </c>
      <c r="F262" s="26">
        <f t="shared" si="4"/>
        <v>4.9000000000000002E-2</v>
      </c>
    </row>
    <row r="263" spans="1:6" x14ac:dyDescent="0.25">
      <c r="A263" t="s">
        <v>74</v>
      </c>
      <c r="B263" s="25" t="s">
        <v>286</v>
      </c>
      <c r="C263" s="25" t="s">
        <v>116</v>
      </c>
      <c r="D263" s="37">
        <v>5040</v>
      </c>
      <c r="F263" s="26">
        <f t="shared" si="4"/>
        <v>0.11380000000000001</v>
      </c>
    </row>
    <row r="264" spans="1:6" x14ac:dyDescent="0.25">
      <c r="A264" t="s">
        <v>76</v>
      </c>
      <c r="B264" s="25" t="s">
        <v>143</v>
      </c>
      <c r="C264" s="25" t="s">
        <v>116</v>
      </c>
      <c r="D264" s="37">
        <v>5040</v>
      </c>
      <c r="F264" s="26">
        <f t="shared" si="4"/>
        <v>0.01</v>
      </c>
    </row>
    <row r="265" spans="1:6" x14ac:dyDescent="0.25">
      <c r="A265" t="s">
        <v>76</v>
      </c>
      <c r="B265" s="25" t="s">
        <v>117</v>
      </c>
      <c r="C265" s="25" t="s">
        <v>116</v>
      </c>
      <c r="D265" s="37">
        <v>5041</v>
      </c>
      <c r="F265" s="26">
        <f t="shared" si="4"/>
        <v>6.0000000000000001E-3</v>
      </c>
    </row>
    <row r="266" spans="1:6" x14ac:dyDescent="0.25">
      <c r="A266" t="s">
        <v>74</v>
      </c>
      <c r="B266" s="25" t="s">
        <v>327</v>
      </c>
      <c r="C266" s="25" t="s">
        <v>116</v>
      </c>
      <c r="D266" s="37">
        <v>5041</v>
      </c>
      <c r="F266" s="26">
        <f t="shared" si="4"/>
        <v>0.1142</v>
      </c>
    </row>
    <row r="267" spans="1:6" x14ac:dyDescent="0.25">
      <c r="A267" t="s">
        <v>76</v>
      </c>
      <c r="B267" s="25" t="s">
        <v>303</v>
      </c>
      <c r="C267" s="25" t="s">
        <v>117</v>
      </c>
      <c r="D267" s="37">
        <v>5043</v>
      </c>
      <c r="F267" s="26">
        <f t="shared" si="4"/>
        <v>1.6E-2</v>
      </c>
    </row>
    <row r="268" spans="1:6" x14ac:dyDescent="0.25">
      <c r="A268" t="s">
        <v>74</v>
      </c>
      <c r="B268" s="25" t="s">
        <v>328</v>
      </c>
      <c r="C268" s="25" t="s">
        <v>119</v>
      </c>
      <c r="D268" s="37">
        <v>5043</v>
      </c>
      <c r="F268" s="26">
        <f t="shared" si="4"/>
        <v>0.14249999999999999</v>
      </c>
    </row>
    <row r="269" spans="1:6" x14ac:dyDescent="0.25">
      <c r="A269" t="s">
        <v>76</v>
      </c>
      <c r="B269" s="25" t="s">
        <v>128</v>
      </c>
      <c r="C269" s="25" t="s">
        <v>116</v>
      </c>
      <c r="D269" s="37">
        <v>5046</v>
      </c>
      <c r="F269" s="26">
        <f t="shared" si="4"/>
        <v>2E-3</v>
      </c>
    </row>
    <row r="270" spans="1:6" x14ac:dyDescent="0.25">
      <c r="A270" t="s">
        <v>74</v>
      </c>
      <c r="B270" s="25" t="s">
        <v>329</v>
      </c>
      <c r="C270" s="25" t="s">
        <v>116</v>
      </c>
      <c r="D270" s="37">
        <v>5046</v>
      </c>
      <c r="F270" s="26">
        <f t="shared" si="4"/>
        <v>0.11599999999999999</v>
      </c>
    </row>
    <row r="271" spans="1:6" x14ac:dyDescent="0.25">
      <c r="A271" t="s">
        <v>74</v>
      </c>
      <c r="B271" s="25" t="s">
        <v>330</v>
      </c>
      <c r="C271" s="25" t="s">
        <v>162</v>
      </c>
      <c r="D271" s="37">
        <v>5047</v>
      </c>
      <c r="F271" s="26">
        <f t="shared" si="4"/>
        <v>0.14829999999999999</v>
      </c>
    </row>
    <row r="272" spans="1:6" x14ac:dyDescent="0.25">
      <c r="A272" t="s">
        <v>76</v>
      </c>
      <c r="B272" s="25" t="s">
        <v>299</v>
      </c>
      <c r="C272" s="25" t="s">
        <v>116</v>
      </c>
      <c r="D272" s="37">
        <v>5047</v>
      </c>
      <c r="F272" s="26">
        <f t="shared" si="4"/>
        <v>8.0000000000000002E-3</v>
      </c>
    </row>
    <row r="273" spans="1:6" x14ac:dyDescent="0.25">
      <c r="A273" t="s">
        <v>74</v>
      </c>
      <c r="B273" s="25" t="s">
        <v>331</v>
      </c>
      <c r="C273" s="25" t="s">
        <v>116</v>
      </c>
      <c r="D273" s="37">
        <v>5049</v>
      </c>
      <c r="F273" s="26">
        <f t="shared" si="4"/>
        <v>0.12809999999999999</v>
      </c>
    </row>
    <row r="274" spans="1:6" x14ac:dyDescent="0.25">
      <c r="A274" t="s">
        <v>76</v>
      </c>
      <c r="B274" s="25" t="s">
        <v>135</v>
      </c>
      <c r="C274" s="25" t="s">
        <v>116</v>
      </c>
      <c r="D274" s="37">
        <v>5049</v>
      </c>
      <c r="F274" s="26">
        <f t="shared" si="4"/>
        <v>4.0000000000000001E-3</v>
      </c>
    </row>
    <row r="275" spans="1:6" x14ac:dyDescent="0.25">
      <c r="A275" t="s">
        <v>74</v>
      </c>
      <c r="B275" s="25" t="s">
        <v>332</v>
      </c>
      <c r="C275" s="25" t="s">
        <v>116</v>
      </c>
      <c r="D275" s="37">
        <v>5052</v>
      </c>
      <c r="F275" s="26">
        <f t="shared" si="4"/>
        <v>0.11470000000000001</v>
      </c>
    </row>
    <row r="276" spans="1:6" x14ac:dyDescent="0.25">
      <c r="A276" t="s">
        <v>76</v>
      </c>
      <c r="B276" s="25" t="s">
        <v>128</v>
      </c>
      <c r="C276" s="25" t="s">
        <v>116</v>
      </c>
      <c r="D276" s="37">
        <v>5052</v>
      </c>
      <c r="F276" s="26">
        <f t="shared" si="4"/>
        <v>2E-3</v>
      </c>
    </row>
    <row r="277" spans="1:6" x14ac:dyDescent="0.25">
      <c r="A277" t="s">
        <v>74</v>
      </c>
      <c r="B277" s="25" t="s">
        <v>333</v>
      </c>
      <c r="C277" s="25" t="s">
        <v>116</v>
      </c>
      <c r="D277" s="37">
        <v>5050</v>
      </c>
      <c r="F277" s="26">
        <f t="shared" si="4"/>
        <v>0.12140000000000001</v>
      </c>
    </row>
    <row r="278" spans="1:6" x14ac:dyDescent="0.25">
      <c r="A278" t="s">
        <v>76</v>
      </c>
      <c r="B278" s="25" t="s">
        <v>299</v>
      </c>
      <c r="C278" s="25" t="s">
        <v>116</v>
      </c>
      <c r="D278" s="37">
        <v>5050</v>
      </c>
      <c r="F278" s="26">
        <f t="shared" si="4"/>
        <v>8.0000000000000002E-3</v>
      </c>
    </row>
    <row r="279" spans="1:6" x14ac:dyDescent="0.25">
      <c r="A279" t="s">
        <v>74</v>
      </c>
      <c r="B279" s="25" t="s">
        <v>334</v>
      </c>
      <c r="C279" s="25" t="s">
        <v>116</v>
      </c>
      <c r="D279" s="37">
        <v>5053</v>
      </c>
      <c r="F279" s="26">
        <f t="shared" si="4"/>
        <v>0.13150000000000001</v>
      </c>
    </row>
    <row r="280" spans="1:6" x14ac:dyDescent="0.25">
      <c r="A280" t="s">
        <v>76</v>
      </c>
      <c r="B280" s="25" t="s">
        <v>117</v>
      </c>
      <c r="C280" s="25" t="s">
        <v>116</v>
      </c>
      <c r="D280" s="37">
        <v>5053</v>
      </c>
      <c r="F280" s="26">
        <f t="shared" si="4"/>
        <v>6.0000000000000001E-3</v>
      </c>
    </row>
    <row r="281" spans="1:6" x14ac:dyDescent="0.25">
      <c r="A281" t="s">
        <v>74</v>
      </c>
      <c r="B281" s="25" t="s">
        <v>332</v>
      </c>
      <c r="C281" s="25" t="s">
        <v>116</v>
      </c>
      <c r="D281" s="37">
        <v>5054</v>
      </c>
      <c r="F281" s="26">
        <f t="shared" si="4"/>
        <v>0.11470000000000001</v>
      </c>
    </row>
    <row r="282" spans="1:6" x14ac:dyDescent="0.25">
      <c r="A282" t="s">
        <v>76</v>
      </c>
      <c r="B282" s="25" t="s">
        <v>335</v>
      </c>
      <c r="C282" s="25" t="s">
        <v>336</v>
      </c>
      <c r="D282" s="37">
        <v>5054</v>
      </c>
      <c r="F282" s="26">
        <f t="shared" si="4"/>
        <v>8.8000000000000009E-2</v>
      </c>
    </row>
    <row r="283" spans="1:6" x14ac:dyDescent="0.25">
      <c r="A283" t="s">
        <v>74</v>
      </c>
      <c r="B283" s="25" t="s">
        <v>242</v>
      </c>
      <c r="C283" s="25" t="s">
        <v>116</v>
      </c>
      <c r="D283" s="37">
        <v>5055</v>
      </c>
      <c r="F283" s="26">
        <f t="shared" si="4"/>
        <v>0.1139</v>
      </c>
    </row>
    <row r="284" spans="1:6" x14ac:dyDescent="0.25">
      <c r="A284" t="s">
        <v>76</v>
      </c>
      <c r="B284" s="25" t="s">
        <v>135</v>
      </c>
      <c r="C284" s="25" t="s">
        <v>116</v>
      </c>
      <c r="D284" s="37">
        <v>5055</v>
      </c>
      <c r="F284" s="26">
        <f t="shared" si="4"/>
        <v>4.0000000000000001E-3</v>
      </c>
    </row>
    <row r="285" spans="1:6" x14ac:dyDescent="0.25">
      <c r="A285" t="s">
        <v>74</v>
      </c>
      <c r="B285" s="25" t="s">
        <v>301</v>
      </c>
      <c r="C285" s="25" t="s">
        <v>116</v>
      </c>
      <c r="D285" s="37">
        <v>5057</v>
      </c>
      <c r="F285" s="26">
        <f t="shared" si="4"/>
        <v>0.10679999999999999</v>
      </c>
    </row>
    <row r="286" spans="1:6" x14ac:dyDescent="0.25">
      <c r="A286" t="s">
        <v>76</v>
      </c>
      <c r="B286" s="25" t="s">
        <v>337</v>
      </c>
      <c r="C286" s="25" t="s">
        <v>338</v>
      </c>
      <c r="D286" s="37">
        <v>5057</v>
      </c>
      <c r="F286" s="26">
        <f t="shared" si="4"/>
        <v>2.5000000000000001E-2</v>
      </c>
    </row>
    <row r="287" spans="1:6" x14ac:dyDescent="0.25">
      <c r="A287" t="s">
        <v>74</v>
      </c>
      <c r="B287" s="25" t="s">
        <v>339</v>
      </c>
      <c r="C287" s="25" t="s">
        <v>116</v>
      </c>
      <c r="D287" s="37">
        <v>5056</v>
      </c>
      <c r="F287" s="26">
        <f t="shared" si="4"/>
        <v>9.6099999999999991E-2</v>
      </c>
    </row>
    <row r="288" spans="1:6" x14ac:dyDescent="0.25">
      <c r="A288" t="s">
        <v>76</v>
      </c>
      <c r="B288" s="25" t="s">
        <v>135</v>
      </c>
      <c r="C288" s="25" t="s">
        <v>116</v>
      </c>
      <c r="D288" s="37">
        <v>5056</v>
      </c>
      <c r="F288" s="26">
        <f t="shared" si="4"/>
        <v>4.0000000000000001E-3</v>
      </c>
    </row>
    <row r="289" spans="1:6" x14ac:dyDescent="0.25">
      <c r="A289" t="s">
        <v>76</v>
      </c>
      <c r="B289" s="25" t="s">
        <v>340</v>
      </c>
      <c r="C289" s="25" t="s">
        <v>115</v>
      </c>
      <c r="D289" s="37">
        <v>5058</v>
      </c>
      <c r="F289" s="26">
        <f t="shared" si="4"/>
        <v>1.7000000000000001E-2</v>
      </c>
    </row>
    <row r="290" spans="1:6" x14ac:dyDescent="0.25">
      <c r="A290" t="s">
        <v>74</v>
      </c>
      <c r="B290" s="25" t="s">
        <v>341</v>
      </c>
      <c r="C290" s="25" t="s">
        <v>116</v>
      </c>
      <c r="D290" s="37">
        <v>5058</v>
      </c>
      <c r="F290" s="26">
        <f t="shared" si="4"/>
        <v>9.6699999999999994E-2</v>
      </c>
    </row>
    <row r="291" spans="1:6" x14ac:dyDescent="0.25">
      <c r="A291" t="s">
        <v>76</v>
      </c>
      <c r="B291" s="25" t="s">
        <v>342</v>
      </c>
      <c r="C291" s="25" t="s">
        <v>343</v>
      </c>
      <c r="D291" s="37">
        <v>5059</v>
      </c>
      <c r="F291" s="26">
        <f t="shared" si="4"/>
        <v>5.5E-2</v>
      </c>
    </row>
    <row r="292" spans="1:6" x14ac:dyDescent="0.25">
      <c r="A292" t="s">
        <v>74</v>
      </c>
      <c r="B292" s="25" t="s">
        <v>344</v>
      </c>
      <c r="C292" s="25" t="s">
        <v>116</v>
      </c>
      <c r="D292" s="37">
        <v>5059</v>
      </c>
      <c r="F292" s="26">
        <f t="shared" si="4"/>
        <v>0.11849999999999999</v>
      </c>
    </row>
    <row r="293" spans="1:6" x14ac:dyDescent="0.25">
      <c r="A293" t="s">
        <v>76</v>
      </c>
      <c r="B293" s="25" t="s">
        <v>122</v>
      </c>
      <c r="C293" s="25" t="s">
        <v>116</v>
      </c>
      <c r="D293" s="37">
        <v>5060</v>
      </c>
      <c r="F293" s="26">
        <f t="shared" si="4"/>
        <v>9.0000000000000011E-3</v>
      </c>
    </row>
    <row r="294" spans="1:6" x14ac:dyDescent="0.25">
      <c r="A294" t="s">
        <v>74</v>
      </c>
      <c r="B294" s="25" t="s">
        <v>345</v>
      </c>
      <c r="C294" s="25" t="s">
        <v>116</v>
      </c>
      <c r="D294" s="37">
        <v>5060</v>
      </c>
      <c r="F294" s="26">
        <f t="shared" si="4"/>
        <v>8.5099999999999995E-2</v>
      </c>
    </row>
    <row r="295" spans="1:6" x14ac:dyDescent="0.25">
      <c r="A295" t="s">
        <v>76</v>
      </c>
      <c r="B295" s="25" t="s">
        <v>338</v>
      </c>
      <c r="C295" s="25" t="s">
        <v>120</v>
      </c>
      <c r="D295" s="37">
        <v>5061</v>
      </c>
      <c r="F295" s="26">
        <f t="shared" si="4"/>
        <v>1.4999999999999999E-2</v>
      </c>
    </row>
    <row r="296" spans="1:6" x14ac:dyDescent="0.25">
      <c r="A296" t="s">
        <v>74</v>
      </c>
      <c r="B296" s="25" t="s">
        <v>346</v>
      </c>
      <c r="C296" s="25" t="s">
        <v>116</v>
      </c>
      <c r="D296" s="37">
        <v>5061</v>
      </c>
      <c r="F296" s="26">
        <f t="shared" si="4"/>
        <v>0.11449999999999999</v>
      </c>
    </row>
    <row r="297" spans="1:6" x14ac:dyDescent="0.25">
      <c r="A297" t="s">
        <v>76</v>
      </c>
      <c r="B297" s="25" t="s">
        <v>128</v>
      </c>
      <c r="C297" s="25" t="s">
        <v>116</v>
      </c>
      <c r="D297" s="37">
        <v>5062</v>
      </c>
      <c r="F297" s="26">
        <f t="shared" si="4"/>
        <v>2E-3</v>
      </c>
    </row>
    <row r="298" spans="1:6" x14ac:dyDescent="0.25">
      <c r="A298" t="s">
        <v>74</v>
      </c>
      <c r="B298" s="25" t="s">
        <v>286</v>
      </c>
      <c r="C298" s="25" t="s">
        <v>116</v>
      </c>
      <c r="D298" s="37">
        <v>5062</v>
      </c>
      <c r="F298" s="26">
        <f t="shared" si="4"/>
        <v>0.11380000000000001</v>
      </c>
    </row>
    <row r="299" spans="1:6" x14ac:dyDescent="0.25">
      <c r="A299" t="s">
        <v>74</v>
      </c>
      <c r="B299" s="25" t="s">
        <v>347</v>
      </c>
      <c r="C299" s="25" t="s">
        <v>116</v>
      </c>
      <c r="D299" s="37">
        <v>5063</v>
      </c>
      <c r="F299" s="26">
        <f t="shared" si="4"/>
        <v>0.11310000000000001</v>
      </c>
    </row>
    <row r="300" spans="1:6" x14ac:dyDescent="0.25">
      <c r="A300" t="s">
        <v>76</v>
      </c>
      <c r="B300" s="25" t="s">
        <v>348</v>
      </c>
      <c r="C300" s="25" t="s">
        <v>349</v>
      </c>
      <c r="D300" s="37">
        <v>5063</v>
      </c>
      <c r="F300" s="26">
        <f t="shared" si="4"/>
        <v>3.1E-2</v>
      </c>
    </row>
    <row r="301" spans="1:6" x14ac:dyDescent="0.25">
      <c r="A301" t="s">
        <v>74</v>
      </c>
      <c r="B301" s="25" t="s">
        <v>324</v>
      </c>
      <c r="C301" s="25" t="s">
        <v>116</v>
      </c>
      <c r="D301" s="37">
        <v>5064</v>
      </c>
      <c r="F301" s="26">
        <f t="shared" si="4"/>
        <v>0.1137</v>
      </c>
    </row>
    <row r="302" spans="1:6" x14ac:dyDescent="0.25">
      <c r="A302" t="s">
        <v>76</v>
      </c>
      <c r="B302" s="25" t="s">
        <v>312</v>
      </c>
      <c r="C302" s="25" t="s">
        <v>350</v>
      </c>
      <c r="D302" s="37">
        <v>5064</v>
      </c>
      <c r="F302" s="26">
        <f t="shared" si="4"/>
        <v>3.4000000000000002E-2</v>
      </c>
    </row>
    <row r="303" spans="1:6" x14ac:dyDescent="0.25">
      <c r="A303" t="s">
        <v>74</v>
      </c>
      <c r="B303" s="25" t="s">
        <v>351</v>
      </c>
      <c r="C303" s="25" t="s">
        <v>116</v>
      </c>
      <c r="D303" s="37">
        <v>5065</v>
      </c>
      <c r="F303" s="26">
        <f t="shared" si="4"/>
        <v>0.10349999999999999</v>
      </c>
    </row>
    <row r="304" spans="1:6" x14ac:dyDescent="0.25">
      <c r="A304" t="s">
        <v>76</v>
      </c>
      <c r="B304" s="25" t="s">
        <v>303</v>
      </c>
      <c r="C304" s="25" t="s">
        <v>117</v>
      </c>
      <c r="D304" s="37">
        <v>5065</v>
      </c>
      <c r="F304" s="26">
        <f t="shared" si="4"/>
        <v>1.6E-2</v>
      </c>
    </row>
    <row r="305" spans="1:6" x14ac:dyDescent="0.25">
      <c r="A305" t="s">
        <v>74</v>
      </c>
      <c r="B305" s="25" t="s">
        <v>301</v>
      </c>
      <c r="C305" s="25" t="s">
        <v>116</v>
      </c>
      <c r="D305" s="37">
        <v>5066</v>
      </c>
      <c r="F305" s="26">
        <f t="shared" si="4"/>
        <v>0.10679999999999999</v>
      </c>
    </row>
    <row r="306" spans="1:6" x14ac:dyDescent="0.25">
      <c r="A306" t="s">
        <v>76</v>
      </c>
      <c r="B306" s="25" t="s">
        <v>122</v>
      </c>
      <c r="C306" s="25" t="s">
        <v>116</v>
      </c>
      <c r="D306" s="37">
        <v>5066</v>
      </c>
      <c r="F306" s="26">
        <f t="shared" si="4"/>
        <v>9.0000000000000011E-3</v>
      </c>
    </row>
    <row r="307" spans="1:6" x14ac:dyDescent="0.25">
      <c r="A307" t="s">
        <v>76</v>
      </c>
      <c r="B307" s="25" t="s">
        <v>340</v>
      </c>
      <c r="C307" s="25" t="s">
        <v>115</v>
      </c>
      <c r="D307" s="37">
        <v>5067</v>
      </c>
      <c r="F307" s="26">
        <f t="shared" si="4"/>
        <v>1.7000000000000001E-2</v>
      </c>
    </row>
    <row r="308" spans="1:6" x14ac:dyDescent="0.25">
      <c r="A308" t="s">
        <v>74</v>
      </c>
      <c r="B308" s="25" t="s">
        <v>352</v>
      </c>
      <c r="C308" s="25" t="s">
        <v>116</v>
      </c>
      <c r="D308" s="37">
        <v>5067</v>
      </c>
      <c r="F308" s="26">
        <f t="shared" si="4"/>
        <v>8.9399999999999993E-2</v>
      </c>
    </row>
    <row r="309" spans="1:6" x14ac:dyDescent="0.25">
      <c r="A309" t="s">
        <v>74</v>
      </c>
      <c r="B309" s="25" t="s">
        <v>353</v>
      </c>
      <c r="C309" s="25" t="s">
        <v>116</v>
      </c>
      <c r="D309" s="37">
        <v>5068</v>
      </c>
      <c r="F309" s="26">
        <f t="shared" si="4"/>
        <v>9.8000000000000004E-2</v>
      </c>
    </row>
    <row r="310" spans="1:6" x14ac:dyDescent="0.25">
      <c r="A310" t="s">
        <v>76</v>
      </c>
      <c r="B310" s="25" t="s">
        <v>340</v>
      </c>
      <c r="C310" s="25" t="s">
        <v>115</v>
      </c>
      <c r="D310" s="37">
        <v>5068</v>
      </c>
      <c r="F310" s="26">
        <f t="shared" si="4"/>
        <v>1.7000000000000001E-2</v>
      </c>
    </row>
    <row r="311" spans="1:6" x14ac:dyDescent="0.25">
      <c r="A311" t="s">
        <v>74</v>
      </c>
      <c r="B311" s="25" t="s">
        <v>353</v>
      </c>
      <c r="C311" s="25" t="s">
        <v>116</v>
      </c>
      <c r="D311" s="37">
        <v>5070</v>
      </c>
      <c r="F311" s="26">
        <f t="shared" si="4"/>
        <v>9.8000000000000004E-2</v>
      </c>
    </row>
    <row r="312" spans="1:6" x14ac:dyDescent="0.25">
      <c r="A312" t="s">
        <v>76</v>
      </c>
      <c r="B312" s="25" t="s">
        <v>348</v>
      </c>
      <c r="C312" s="25" t="s">
        <v>349</v>
      </c>
      <c r="D312" s="37">
        <v>5070</v>
      </c>
      <c r="F312" s="26">
        <f t="shared" si="4"/>
        <v>3.1E-2</v>
      </c>
    </row>
    <row r="313" spans="1:6" x14ac:dyDescent="0.25">
      <c r="A313" t="s">
        <v>74</v>
      </c>
      <c r="B313" s="25" t="s">
        <v>354</v>
      </c>
      <c r="C313" s="25" t="s">
        <v>116</v>
      </c>
      <c r="D313" s="37">
        <v>5073</v>
      </c>
      <c r="F313" s="26">
        <f t="shared" si="4"/>
        <v>9.7500000000000003E-2</v>
      </c>
    </row>
    <row r="314" spans="1:6" x14ac:dyDescent="0.25">
      <c r="A314" t="s">
        <v>76</v>
      </c>
      <c r="B314" s="25" t="s">
        <v>355</v>
      </c>
      <c r="C314" s="25" t="s">
        <v>356</v>
      </c>
      <c r="D314" s="37">
        <v>5073</v>
      </c>
      <c r="F314" s="26">
        <f t="shared" si="4"/>
        <v>0.08</v>
      </c>
    </row>
    <row r="315" spans="1:6" x14ac:dyDescent="0.25">
      <c r="A315" t="s">
        <v>74</v>
      </c>
      <c r="B315" s="25" t="s">
        <v>357</v>
      </c>
      <c r="C315" s="25" t="s">
        <v>116</v>
      </c>
      <c r="D315" s="37">
        <v>5076</v>
      </c>
      <c r="F315" s="26">
        <f t="shared" si="4"/>
        <v>8.9099999999999999E-2</v>
      </c>
    </row>
    <row r="316" spans="1:6" x14ac:dyDescent="0.25">
      <c r="A316" t="s">
        <v>76</v>
      </c>
      <c r="B316" s="25" t="s">
        <v>337</v>
      </c>
      <c r="C316" s="25" t="s">
        <v>338</v>
      </c>
      <c r="D316" s="37">
        <v>5076</v>
      </c>
      <c r="F316" s="26">
        <f t="shared" si="4"/>
        <v>2.5000000000000001E-2</v>
      </c>
    </row>
    <row r="317" spans="1:6" x14ac:dyDescent="0.25">
      <c r="A317" t="s">
        <v>74</v>
      </c>
      <c r="B317" s="25" t="s">
        <v>358</v>
      </c>
      <c r="C317" s="25" t="s">
        <v>116</v>
      </c>
      <c r="D317" s="37">
        <v>5082</v>
      </c>
      <c r="F317" s="26">
        <f t="shared" si="4"/>
        <v>0.1109</v>
      </c>
    </row>
    <row r="318" spans="1:6" x14ac:dyDescent="0.25">
      <c r="A318" t="s">
        <v>76</v>
      </c>
      <c r="B318" s="25" t="s">
        <v>338</v>
      </c>
      <c r="C318" s="25" t="s">
        <v>120</v>
      </c>
      <c r="D318" s="37">
        <v>5082</v>
      </c>
      <c r="F318" s="26">
        <f t="shared" si="4"/>
        <v>1.4999999999999999E-2</v>
      </c>
    </row>
    <row r="319" spans="1:6" x14ac:dyDescent="0.25">
      <c r="A319" t="s">
        <v>74</v>
      </c>
      <c r="B319" s="25" t="s">
        <v>359</v>
      </c>
      <c r="C319" s="25" t="s">
        <v>116</v>
      </c>
      <c r="D319" s="37">
        <v>5083</v>
      </c>
      <c r="F319" s="26">
        <f t="shared" si="4"/>
        <v>0.10439999999999999</v>
      </c>
    </row>
    <row r="320" spans="1:6" x14ac:dyDescent="0.25">
      <c r="A320" t="s">
        <v>76</v>
      </c>
      <c r="B320" s="25" t="s">
        <v>337</v>
      </c>
      <c r="C320" s="25" t="s">
        <v>338</v>
      </c>
      <c r="D320" s="37">
        <v>5083</v>
      </c>
      <c r="F320" s="26">
        <f t="shared" si="4"/>
        <v>2.5000000000000001E-2</v>
      </c>
    </row>
    <row r="321" spans="1:6" x14ac:dyDescent="0.25">
      <c r="A321" t="s">
        <v>76</v>
      </c>
      <c r="B321" s="25" t="s">
        <v>126</v>
      </c>
      <c r="C321" s="25" t="s">
        <v>135</v>
      </c>
      <c r="D321" s="37">
        <v>5084</v>
      </c>
      <c r="F321" s="26">
        <f t="shared" si="4"/>
        <v>1.3999999999999999E-2</v>
      </c>
    </row>
    <row r="322" spans="1:6" x14ac:dyDescent="0.25">
      <c r="A322" t="s">
        <v>74</v>
      </c>
      <c r="B322" s="25" t="s">
        <v>360</v>
      </c>
      <c r="C322" s="25" t="s">
        <v>119</v>
      </c>
      <c r="D322" s="37">
        <v>5084</v>
      </c>
      <c r="F322" s="26">
        <f t="shared" si="4"/>
        <v>0.14360000000000001</v>
      </c>
    </row>
    <row r="323" spans="1:6" x14ac:dyDescent="0.25">
      <c r="A323" t="s">
        <v>74</v>
      </c>
      <c r="B323" s="25" t="s">
        <v>361</v>
      </c>
      <c r="C323" s="25" t="s">
        <v>116</v>
      </c>
      <c r="D323" s="37">
        <v>5085</v>
      </c>
      <c r="F323" s="26">
        <f t="shared" ref="F323:F386" si="5">B323/100</f>
        <v>0.12770000000000001</v>
      </c>
    </row>
    <row r="324" spans="1:6" x14ac:dyDescent="0.25">
      <c r="A324" t="s">
        <v>76</v>
      </c>
      <c r="B324" s="25" t="s">
        <v>127</v>
      </c>
      <c r="C324" s="25" t="s">
        <v>128</v>
      </c>
      <c r="D324" s="37">
        <v>5085</v>
      </c>
      <c r="F324" s="26">
        <f t="shared" si="5"/>
        <v>1.2E-2</v>
      </c>
    </row>
    <row r="325" spans="1:6" x14ac:dyDescent="0.25">
      <c r="A325" t="s">
        <v>74</v>
      </c>
      <c r="B325" s="25" t="s">
        <v>362</v>
      </c>
      <c r="C325" s="25" t="s">
        <v>116</v>
      </c>
      <c r="D325" s="37">
        <v>5087</v>
      </c>
      <c r="F325" s="26">
        <f t="shared" si="5"/>
        <v>0.10249999999999999</v>
      </c>
    </row>
    <row r="326" spans="1:6" x14ac:dyDescent="0.25">
      <c r="A326" t="s">
        <v>76</v>
      </c>
      <c r="B326" s="25" t="s">
        <v>126</v>
      </c>
      <c r="C326" s="25" t="s">
        <v>135</v>
      </c>
      <c r="D326" s="37">
        <v>5087</v>
      </c>
      <c r="F326" s="26">
        <f t="shared" si="5"/>
        <v>1.3999999999999999E-2</v>
      </c>
    </row>
    <row r="327" spans="1:6" x14ac:dyDescent="0.25">
      <c r="A327" t="s">
        <v>76</v>
      </c>
      <c r="B327" s="25" t="s">
        <v>363</v>
      </c>
      <c r="C327" s="25" t="s">
        <v>364</v>
      </c>
      <c r="D327" s="37">
        <v>5088</v>
      </c>
      <c r="F327" s="26">
        <f t="shared" si="5"/>
        <v>8.5600000000000009E-2</v>
      </c>
    </row>
    <row r="328" spans="1:6" x14ac:dyDescent="0.25">
      <c r="A328" t="s">
        <v>74</v>
      </c>
      <c r="B328" s="25" t="s">
        <v>276</v>
      </c>
      <c r="C328" s="25" t="s">
        <v>116</v>
      </c>
      <c r="D328" s="37">
        <v>5088</v>
      </c>
      <c r="F328" s="26">
        <f t="shared" si="5"/>
        <v>0.1157</v>
      </c>
    </row>
    <row r="329" spans="1:6" x14ac:dyDescent="0.25">
      <c r="A329" t="s">
        <v>74</v>
      </c>
      <c r="B329" s="25" t="s">
        <v>316</v>
      </c>
      <c r="C329" s="25" t="s">
        <v>116</v>
      </c>
      <c r="D329" s="37">
        <v>5089</v>
      </c>
      <c r="F329" s="26">
        <f t="shared" si="5"/>
        <v>0.10490000000000001</v>
      </c>
    </row>
    <row r="330" spans="1:6" x14ac:dyDescent="0.25">
      <c r="A330" t="s">
        <v>76</v>
      </c>
      <c r="B330" s="25" t="s">
        <v>365</v>
      </c>
      <c r="C330" s="25" t="s">
        <v>366</v>
      </c>
      <c r="D330" s="37">
        <v>5089</v>
      </c>
      <c r="F330" s="26">
        <f t="shared" si="5"/>
        <v>0.04</v>
      </c>
    </row>
    <row r="331" spans="1:6" x14ac:dyDescent="0.25">
      <c r="A331" t="s">
        <v>74</v>
      </c>
      <c r="B331" s="25" t="s">
        <v>367</v>
      </c>
      <c r="C331" s="25" t="s">
        <v>116</v>
      </c>
      <c r="D331" s="37">
        <v>5090</v>
      </c>
      <c r="F331" s="26">
        <f t="shared" si="5"/>
        <v>0.1293</v>
      </c>
    </row>
    <row r="332" spans="1:6" x14ac:dyDescent="0.25">
      <c r="A332" t="s">
        <v>76</v>
      </c>
      <c r="B332" s="25" t="s">
        <v>337</v>
      </c>
      <c r="C332" s="25" t="s">
        <v>338</v>
      </c>
      <c r="D332" s="37">
        <v>5090</v>
      </c>
      <c r="F332" s="26">
        <f t="shared" si="5"/>
        <v>2.5000000000000001E-2</v>
      </c>
    </row>
    <row r="333" spans="1:6" x14ac:dyDescent="0.25">
      <c r="A333" t="s">
        <v>74</v>
      </c>
      <c r="B333" s="25" t="s">
        <v>368</v>
      </c>
      <c r="C333" s="25" t="s">
        <v>116</v>
      </c>
      <c r="D333" s="37">
        <v>5091</v>
      </c>
      <c r="F333" s="26">
        <f t="shared" si="5"/>
        <v>0.1186</v>
      </c>
    </row>
    <row r="334" spans="1:6" x14ac:dyDescent="0.25">
      <c r="A334" t="s">
        <v>76</v>
      </c>
      <c r="B334" s="25" t="s">
        <v>135</v>
      </c>
      <c r="C334" s="25" t="s">
        <v>116</v>
      </c>
      <c r="D334" s="37">
        <v>5091</v>
      </c>
      <c r="F334" s="26">
        <f t="shared" si="5"/>
        <v>4.0000000000000001E-3</v>
      </c>
    </row>
    <row r="335" spans="1:6" x14ac:dyDescent="0.25">
      <c r="A335" t="s">
        <v>74</v>
      </c>
      <c r="B335" s="25" t="s">
        <v>245</v>
      </c>
      <c r="C335" s="25" t="s">
        <v>116</v>
      </c>
      <c r="D335" s="37">
        <v>5093</v>
      </c>
      <c r="F335" s="26">
        <f t="shared" si="5"/>
        <v>0.1133</v>
      </c>
    </row>
    <row r="336" spans="1:6" x14ac:dyDescent="0.25">
      <c r="A336" t="s">
        <v>76</v>
      </c>
      <c r="B336" s="25" t="s">
        <v>135</v>
      </c>
      <c r="C336" s="25" t="s">
        <v>116</v>
      </c>
      <c r="D336" s="37">
        <v>5093</v>
      </c>
      <c r="F336" s="26">
        <f t="shared" si="5"/>
        <v>4.0000000000000001E-3</v>
      </c>
    </row>
    <row r="337" spans="1:6" x14ac:dyDescent="0.25">
      <c r="A337" t="s">
        <v>74</v>
      </c>
      <c r="B337" s="25" t="s">
        <v>245</v>
      </c>
      <c r="C337" s="25" t="s">
        <v>116</v>
      </c>
      <c r="D337" s="37">
        <v>5095</v>
      </c>
      <c r="F337" s="26">
        <f t="shared" si="5"/>
        <v>0.1133</v>
      </c>
    </row>
    <row r="338" spans="1:6" x14ac:dyDescent="0.25">
      <c r="A338" t="s">
        <v>76</v>
      </c>
      <c r="B338" s="25" t="s">
        <v>135</v>
      </c>
      <c r="C338" s="25" t="s">
        <v>116</v>
      </c>
      <c r="D338" s="37">
        <v>5095</v>
      </c>
      <c r="F338" s="26">
        <f t="shared" si="5"/>
        <v>4.0000000000000001E-3</v>
      </c>
    </row>
    <row r="339" spans="1:6" x14ac:dyDescent="0.25">
      <c r="A339" t="s">
        <v>74</v>
      </c>
      <c r="B339" s="25" t="s">
        <v>290</v>
      </c>
      <c r="C339" s="25" t="s">
        <v>116</v>
      </c>
      <c r="D339" s="37">
        <v>5096</v>
      </c>
      <c r="F339" s="26">
        <f t="shared" si="5"/>
        <v>0.11869999999999999</v>
      </c>
    </row>
    <row r="340" spans="1:6" x14ac:dyDescent="0.25">
      <c r="A340" t="s">
        <v>76</v>
      </c>
      <c r="B340" s="25" t="s">
        <v>135</v>
      </c>
      <c r="C340" s="25" t="s">
        <v>116</v>
      </c>
      <c r="D340" s="37">
        <v>5096</v>
      </c>
      <c r="F340" s="26">
        <f t="shared" si="5"/>
        <v>4.0000000000000001E-3</v>
      </c>
    </row>
    <row r="341" spans="1:6" x14ac:dyDescent="0.25">
      <c r="A341" t="s">
        <v>74</v>
      </c>
      <c r="B341" s="25" t="s">
        <v>369</v>
      </c>
      <c r="C341" s="25" t="s">
        <v>116</v>
      </c>
      <c r="D341" s="37">
        <v>5098</v>
      </c>
      <c r="F341" s="26">
        <f t="shared" si="5"/>
        <v>0.113</v>
      </c>
    </row>
    <row r="342" spans="1:6" x14ac:dyDescent="0.25">
      <c r="A342" t="s">
        <v>76</v>
      </c>
      <c r="B342" s="25" t="s">
        <v>120</v>
      </c>
      <c r="C342" s="25" t="s">
        <v>116</v>
      </c>
      <c r="D342" s="37">
        <v>5098</v>
      </c>
      <c r="F342" s="26">
        <f t="shared" si="5"/>
        <v>5.0000000000000001E-3</v>
      </c>
    </row>
    <row r="343" spans="1:6" x14ac:dyDescent="0.25">
      <c r="A343" t="s">
        <v>74</v>
      </c>
      <c r="B343" s="25" t="s">
        <v>370</v>
      </c>
      <c r="C343" s="25" t="s">
        <v>116</v>
      </c>
      <c r="D343" s="37">
        <v>5099</v>
      </c>
      <c r="F343" s="26">
        <f t="shared" si="5"/>
        <v>9.3599999999999989E-2</v>
      </c>
    </row>
    <row r="344" spans="1:6" x14ac:dyDescent="0.25">
      <c r="A344" t="s">
        <v>76</v>
      </c>
      <c r="B344" s="25" t="s">
        <v>135</v>
      </c>
      <c r="C344" s="25" t="s">
        <v>116</v>
      </c>
      <c r="D344" s="37">
        <v>5099</v>
      </c>
      <c r="F344" s="26">
        <f t="shared" si="5"/>
        <v>4.0000000000000001E-3</v>
      </c>
    </row>
    <row r="345" spans="1:6" x14ac:dyDescent="0.25">
      <c r="A345" t="s">
        <v>74</v>
      </c>
      <c r="B345" s="25" t="s">
        <v>371</v>
      </c>
      <c r="C345" s="25" t="s">
        <v>116</v>
      </c>
      <c r="D345" s="37">
        <v>5100</v>
      </c>
      <c r="F345" s="26">
        <f t="shared" si="5"/>
        <v>9.3299999999999994E-2</v>
      </c>
    </row>
    <row r="346" spans="1:6" x14ac:dyDescent="0.25">
      <c r="A346" t="s">
        <v>76</v>
      </c>
      <c r="B346" s="25" t="s">
        <v>135</v>
      </c>
      <c r="C346" s="25" t="s">
        <v>116</v>
      </c>
      <c r="D346" s="37">
        <v>5100</v>
      </c>
      <c r="F346" s="26">
        <f t="shared" si="5"/>
        <v>4.0000000000000001E-3</v>
      </c>
    </row>
    <row r="347" spans="1:6" x14ac:dyDescent="0.25">
      <c r="A347" t="s">
        <v>74</v>
      </c>
      <c r="B347" s="25" t="s">
        <v>372</v>
      </c>
      <c r="C347" s="25" t="s">
        <v>116</v>
      </c>
      <c r="D347" s="37">
        <v>5101</v>
      </c>
      <c r="F347" s="26">
        <f t="shared" si="5"/>
        <v>9.3399999999999997E-2</v>
      </c>
    </row>
    <row r="348" spans="1:6" x14ac:dyDescent="0.25">
      <c r="A348" t="s">
        <v>76</v>
      </c>
      <c r="B348" s="25" t="s">
        <v>373</v>
      </c>
      <c r="C348" s="25" t="s">
        <v>374</v>
      </c>
      <c r="D348" s="37">
        <v>5101</v>
      </c>
      <c r="F348" s="26">
        <f t="shared" si="5"/>
        <v>0.1</v>
      </c>
    </row>
    <row r="349" spans="1:6" x14ac:dyDescent="0.25">
      <c r="A349" t="s">
        <v>74</v>
      </c>
      <c r="B349" s="25" t="s">
        <v>375</v>
      </c>
      <c r="C349" s="25" t="s">
        <v>116</v>
      </c>
      <c r="D349" s="37">
        <v>5102</v>
      </c>
      <c r="F349" s="26">
        <f t="shared" si="5"/>
        <v>0.11689999999999999</v>
      </c>
    </row>
    <row r="350" spans="1:6" x14ac:dyDescent="0.25">
      <c r="A350" t="s">
        <v>76</v>
      </c>
      <c r="B350" s="25" t="s">
        <v>128</v>
      </c>
      <c r="C350" s="25" t="s">
        <v>116</v>
      </c>
      <c r="D350" s="37">
        <v>5102</v>
      </c>
      <c r="F350" s="26">
        <f t="shared" si="5"/>
        <v>2E-3</v>
      </c>
    </row>
    <row r="351" spans="1:6" x14ac:dyDescent="0.25">
      <c r="A351" t="s">
        <v>74</v>
      </c>
      <c r="B351" s="25" t="s">
        <v>376</v>
      </c>
      <c r="C351" s="25" t="s">
        <v>116</v>
      </c>
      <c r="D351" s="37">
        <v>5103</v>
      </c>
      <c r="F351" s="26">
        <f t="shared" si="5"/>
        <v>0.1081</v>
      </c>
    </row>
    <row r="352" spans="1:6" x14ac:dyDescent="0.25">
      <c r="A352" t="s">
        <v>76</v>
      </c>
      <c r="B352" s="25" t="s">
        <v>299</v>
      </c>
      <c r="C352" s="25" t="s">
        <v>116</v>
      </c>
      <c r="D352" s="37">
        <v>5103</v>
      </c>
      <c r="F352" s="26">
        <f t="shared" si="5"/>
        <v>8.0000000000000002E-3</v>
      </c>
    </row>
    <row r="353" spans="1:6" x14ac:dyDescent="0.25">
      <c r="A353" t="s">
        <v>74</v>
      </c>
      <c r="B353" s="25" t="s">
        <v>377</v>
      </c>
      <c r="C353" s="25" t="s">
        <v>116</v>
      </c>
      <c r="D353" s="37">
        <v>5105</v>
      </c>
      <c r="F353" s="26">
        <f t="shared" si="5"/>
        <v>8.3400000000000002E-2</v>
      </c>
    </row>
    <row r="354" spans="1:6" x14ac:dyDescent="0.25">
      <c r="A354" t="s">
        <v>76</v>
      </c>
      <c r="B354" s="25" t="s">
        <v>135</v>
      </c>
      <c r="C354" s="25" t="s">
        <v>116</v>
      </c>
      <c r="D354" s="37">
        <v>5105</v>
      </c>
      <c r="F354" s="26">
        <f t="shared" si="5"/>
        <v>4.0000000000000001E-3</v>
      </c>
    </row>
    <row r="355" spans="1:6" x14ac:dyDescent="0.25">
      <c r="A355" t="s">
        <v>74</v>
      </c>
      <c r="B355" s="25" t="s">
        <v>378</v>
      </c>
      <c r="C355" s="25" t="s">
        <v>116</v>
      </c>
      <c r="D355" s="37">
        <v>5109</v>
      </c>
      <c r="F355" s="26">
        <f t="shared" si="5"/>
        <v>8.3900000000000002E-2</v>
      </c>
    </row>
    <row r="356" spans="1:6" x14ac:dyDescent="0.25">
      <c r="A356" t="s">
        <v>76</v>
      </c>
      <c r="B356" s="25" t="s">
        <v>135</v>
      </c>
      <c r="C356" s="25" t="s">
        <v>116</v>
      </c>
      <c r="D356" s="37">
        <v>5109</v>
      </c>
      <c r="F356" s="26">
        <f t="shared" si="5"/>
        <v>4.0000000000000001E-3</v>
      </c>
    </row>
    <row r="357" spans="1:6" x14ac:dyDescent="0.25">
      <c r="A357" t="s">
        <v>74</v>
      </c>
      <c r="B357" s="25" t="s">
        <v>379</v>
      </c>
      <c r="C357" s="25" t="s">
        <v>116</v>
      </c>
      <c r="D357" s="37">
        <v>5110</v>
      </c>
      <c r="F357" s="26">
        <f t="shared" si="5"/>
        <v>8.09E-2</v>
      </c>
    </row>
    <row r="358" spans="1:6" x14ac:dyDescent="0.25">
      <c r="A358" t="s">
        <v>76</v>
      </c>
      <c r="B358" s="25" t="s">
        <v>236</v>
      </c>
      <c r="C358" s="25" t="s">
        <v>116</v>
      </c>
      <c r="D358" s="37">
        <v>5110</v>
      </c>
      <c r="F358" s="26">
        <f t="shared" si="5"/>
        <v>4.1999999999999997E-3</v>
      </c>
    </row>
    <row r="359" spans="1:6" x14ac:dyDescent="0.25">
      <c r="A359" t="s">
        <v>74</v>
      </c>
      <c r="B359" s="25" t="s">
        <v>380</v>
      </c>
      <c r="C359" s="25" t="s">
        <v>116</v>
      </c>
      <c r="D359" s="37">
        <v>5111</v>
      </c>
      <c r="F359" s="26">
        <f t="shared" si="5"/>
        <v>9.7799999999999998E-2</v>
      </c>
    </row>
    <row r="360" spans="1:6" x14ac:dyDescent="0.25">
      <c r="A360" t="s">
        <v>76</v>
      </c>
      <c r="B360" s="25" t="s">
        <v>299</v>
      </c>
      <c r="C360" s="25" t="s">
        <v>116</v>
      </c>
      <c r="D360" s="37">
        <v>5111</v>
      </c>
      <c r="F360" s="26">
        <f t="shared" si="5"/>
        <v>8.0000000000000002E-3</v>
      </c>
    </row>
    <row r="361" spans="1:6" x14ac:dyDescent="0.25">
      <c r="A361" t="s">
        <v>74</v>
      </c>
      <c r="B361" s="25" t="s">
        <v>381</v>
      </c>
      <c r="C361" s="25" t="s">
        <v>116</v>
      </c>
      <c r="D361" s="37">
        <v>5112</v>
      </c>
      <c r="F361" s="26">
        <f t="shared" si="5"/>
        <v>0.107</v>
      </c>
    </row>
    <row r="362" spans="1:6" x14ac:dyDescent="0.25">
      <c r="A362" t="s">
        <v>76</v>
      </c>
      <c r="B362" s="25" t="s">
        <v>135</v>
      </c>
      <c r="C362" s="25" t="s">
        <v>116</v>
      </c>
      <c r="D362" s="37">
        <v>5112</v>
      </c>
      <c r="F362" s="26">
        <f t="shared" si="5"/>
        <v>4.0000000000000001E-3</v>
      </c>
    </row>
    <row r="363" spans="1:6" x14ac:dyDescent="0.25">
      <c r="A363" t="s">
        <v>74</v>
      </c>
      <c r="B363" s="25" t="s">
        <v>382</v>
      </c>
      <c r="C363" s="25" t="s">
        <v>116</v>
      </c>
      <c r="D363" s="37">
        <v>5118</v>
      </c>
      <c r="F363" s="26">
        <f t="shared" si="5"/>
        <v>9.3100000000000002E-2</v>
      </c>
    </row>
    <row r="364" spans="1:6" x14ac:dyDescent="0.25">
      <c r="A364" t="s">
        <v>76</v>
      </c>
      <c r="B364" s="25" t="s">
        <v>117</v>
      </c>
      <c r="C364" s="25" t="s">
        <v>116</v>
      </c>
      <c r="D364" s="37">
        <v>5118</v>
      </c>
      <c r="F364" s="26">
        <f t="shared" si="5"/>
        <v>6.0000000000000001E-3</v>
      </c>
    </row>
    <row r="365" spans="1:6" x14ac:dyDescent="0.25">
      <c r="A365" t="s">
        <v>74</v>
      </c>
      <c r="B365" s="25" t="s">
        <v>256</v>
      </c>
      <c r="C365" s="25" t="s">
        <v>116</v>
      </c>
      <c r="D365" s="37">
        <v>5122</v>
      </c>
      <c r="F365" s="26">
        <f t="shared" si="5"/>
        <v>0.1173</v>
      </c>
    </row>
    <row r="366" spans="1:6" x14ac:dyDescent="0.25">
      <c r="A366" t="s">
        <v>76</v>
      </c>
      <c r="B366" s="25" t="s">
        <v>312</v>
      </c>
      <c r="C366" s="25" t="s">
        <v>350</v>
      </c>
      <c r="D366" s="37">
        <v>5122</v>
      </c>
      <c r="F366" s="26">
        <f t="shared" si="5"/>
        <v>3.4000000000000002E-2</v>
      </c>
    </row>
    <row r="367" spans="1:6" x14ac:dyDescent="0.25">
      <c r="A367" t="s">
        <v>74</v>
      </c>
      <c r="B367" s="25" t="s">
        <v>383</v>
      </c>
      <c r="C367" s="25" t="s">
        <v>116</v>
      </c>
      <c r="D367" s="37">
        <v>5120</v>
      </c>
      <c r="F367" s="26">
        <f t="shared" si="5"/>
        <v>0.125</v>
      </c>
    </row>
    <row r="368" spans="1:6" x14ac:dyDescent="0.25">
      <c r="A368" t="s">
        <v>76</v>
      </c>
      <c r="B368" s="25" t="s">
        <v>131</v>
      </c>
      <c r="C368" s="25" t="s">
        <v>140</v>
      </c>
      <c r="D368" s="37">
        <v>5120</v>
      </c>
      <c r="F368" s="26">
        <f t="shared" si="5"/>
        <v>1.3000000000000001E-2</v>
      </c>
    </row>
    <row r="369" spans="1:6" x14ac:dyDescent="0.25">
      <c r="A369" t="s">
        <v>74</v>
      </c>
      <c r="B369" s="25" t="s">
        <v>277</v>
      </c>
      <c r="C369" s="25" t="s">
        <v>116</v>
      </c>
      <c r="D369" s="37">
        <v>5121</v>
      </c>
      <c r="F369" s="26">
        <f t="shared" si="5"/>
        <v>0.1014</v>
      </c>
    </row>
    <row r="370" spans="1:6" x14ac:dyDescent="0.25">
      <c r="A370" t="s">
        <v>76</v>
      </c>
      <c r="B370" s="25" t="s">
        <v>299</v>
      </c>
      <c r="C370" s="25" t="s">
        <v>116</v>
      </c>
      <c r="D370" s="37">
        <v>5121</v>
      </c>
      <c r="F370" s="26">
        <f t="shared" si="5"/>
        <v>8.0000000000000002E-3</v>
      </c>
    </row>
    <row r="371" spans="1:6" x14ac:dyDescent="0.25">
      <c r="A371" t="s">
        <v>74</v>
      </c>
      <c r="B371" s="25" t="s">
        <v>384</v>
      </c>
      <c r="C371" s="25" t="s">
        <v>116</v>
      </c>
      <c r="D371" s="37">
        <v>5123</v>
      </c>
      <c r="F371" s="26">
        <f t="shared" si="5"/>
        <v>9.3900000000000011E-2</v>
      </c>
    </row>
    <row r="372" spans="1:6" x14ac:dyDescent="0.25">
      <c r="A372" t="s">
        <v>76</v>
      </c>
      <c r="B372" s="25" t="s">
        <v>117</v>
      </c>
      <c r="C372" s="25" t="s">
        <v>116</v>
      </c>
      <c r="D372" s="37">
        <v>5123</v>
      </c>
      <c r="F372" s="26">
        <f t="shared" si="5"/>
        <v>6.0000000000000001E-3</v>
      </c>
    </row>
    <row r="373" spans="1:6" x14ac:dyDescent="0.25">
      <c r="A373" t="s">
        <v>76</v>
      </c>
      <c r="B373" s="25" t="s">
        <v>135</v>
      </c>
      <c r="C373" s="25" t="s">
        <v>116</v>
      </c>
      <c r="D373" s="37">
        <v>5124</v>
      </c>
      <c r="F373" s="26">
        <f t="shared" si="5"/>
        <v>4.0000000000000001E-3</v>
      </c>
    </row>
    <row r="374" spans="1:6" x14ac:dyDescent="0.25">
      <c r="A374" t="s">
        <v>74</v>
      </c>
      <c r="B374" s="25" t="s">
        <v>297</v>
      </c>
      <c r="C374" s="25" t="s">
        <v>116</v>
      </c>
      <c r="D374" s="37">
        <v>5124</v>
      </c>
      <c r="F374" s="26">
        <f t="shared" si="5"/>
        <v>9.4600000000000004E-2</v>
      </c>
    </row>
    <row r="375" spans="1:6" x14ac:dyDescent="0.25">
      <c r="A375" t="s">
        <v>74</v>
      </c>
      <c r="B375" s="25" t="s">
        <v>385</v>
      </c>
      <c r="C375" s="25" t="s">
        <v>116</v>
      </c>
      <c r="D375" s="37">
        <v>5130</v>
      </c>
      <c r="F375" s="26">
        <f t="shared" si="5"/>
        <v>9.6300000000000011E-2</v>
      </c>
    </row>
    <row r="376" spans="1:6" x14ac:dyDescent="0.25">
      <c r="A376" t="s">
        <v>76</v>
      </c>
      <c r="B376" s="25" t="s">
        <v>143</v>
      </c>
      <c r="C376" s="25" t="s">
        <v>116</v>
      </c>
      <c r="D376" s="37">
        <v>5130</v>
      </c>
      <c r="F376" s="26">
        <f t="shared" si="5"/>
        <v>0.01</v>
      </c>
    </row>
    <row r="377" spans="1:6" x14ac:dyDescent="0.25">
      <c r="A377" t="s">
        <v>76</v>
      </c>
      <c r="B377" s="25" t="s">
        <v>131</v>
      </c>
      <c r="C377" s="25" t="s">
        <v>140</v>
      </c>
      <c r="D377" s="37">
        <v>5129</v>
      </c>
      <c r="F377" s="26">
        <f t="shared" si="5"/>
        <v>1.3000000000000001E-2</v>
      </c>
    </row>
    <row r="378" spans="1:6" x14ac:dyDescent="0.25">
      <c r="A378" t="s">
        <v>74</v>
      </c>
      <c r="B378" s="25" t="s">
        <v>386</v>
      </c>
      <c r="C378" s="25" t="s">
        <v>116</v>
      </c>
      <c r="D378" s="37">
        <v>5129</v>
      </c>
      <c r="F378" s="26">
        <f t="shared" si="5"/>
        <v>0.109</v>
      </c>
    </row>
    <row r="379" spans="1:6" x14ac:dyDescent="0.25">
      <c r="A379" t="s">
        <v>76</v>
      </c>
      <c r="B379" s="25" t="s">
        <v>117</v>
      </c>
      <c r="C379" s="25" t="s">
        <v>116</v>
      </c>
      <c r="D379" s="37">
        <v>5131</v>
      </c>
      <c r="F379" s="26">
        <f t="shared" si="5"/>
        <v>6.0000000000000001E-3</v>
      </c>
    </row>
    <row r="380" spans="1:6" x14ac:dyDescent="0.25">
      <c r="A380" t="s">
        <v>74</v>
      </c>
      <c r="B380" s="25" t="s">
        <v>387</v>
      </c>
      <c r="C380" s="25" t="s">
        <v>116</v>
      </c>
      <c r="D380" s="37">
        <v>5131</v>
      </c>
      <c r="F380" s="26">
        <f t="shared" si="5"/>
        <v>0.12990000000000002</v>
      </c>
    </row>
    <row r="381" spans="1:6" x14ac:dyDescent="0.25">
      <c r="A381" t="s">
        <v>74</v>
      </c>
      <c r="B381" s="25" t="s">
        <v>388</v>
      </c>
      <c r="C381" s="25" t="s">
        <v>116</v>
      </c>
      <c r="D381" s="37">
        <v>5133</v>
      </c>
      <c r="F381" s="26">
        <f t="shared" si="5"/>
        <v>0.12539999999999998</v>
      </c>
    </row>
    <row r="382" spans="1:6" x14ac:dyDescent="0.25">
      <c r="A382" t="s">
        <v>76</v>
      </c>
      <c r="B382" s="25" t="s">
        <v>350</v>
      </c>
      <c r="C382" s="25" t="s">
        <v>126</v>
      </c>
      <c r="D382" s="37">
        <v>5133</v>
      </c>
      <c r="F382" s="26">
        <f t="shared" si="5"/>
        <v>2.4E-2</v>
      </c>
    </row>
    <row r="383" spans="1:6" x14ac:dyDescent="0.25">
      <c r="A383" t="s">
        <v>74</v>
      </c>
      <c r="B383" s="25" t="s">
        <v>389</v>
      </c>
      <c r="C383" s="25" t="s">
        <v>390</v>
      </c>
      <c r="D383" s="37">
        <v>5141</v>
      </c>
      <c r="F383" s="26">
        <f t="shared" si="5"/>
        <v>0.3</v>
      </c>
    </row>
    <row r="384" spans="1:6" x14ac:dyDescent="0.25">
      <c r="A384" t="s">
        <v>76</v>
      </c>
      <c r="B384" s="25" t="s">
        <v>116</v>
      </c>
      <c r="C384" s="25" t="s">
        <v>116</v>
      </c>
      <c r="D384" s="37">
        <v>5141</v>
      </c>
      <c r="F384" s="26">
        <f t="shared" si="5"/>
        <v>0</v>
      </c>
    </row>
    <row r="385" spans="1:6" x14ac:dyDescent="0.25">
      <c r="A385" t="s">
        <v>74</v>
      </c>
      <c r="B385" s="25" t="s">
        <v>391</v>
      </c>
      <c r="C385" s="25" t="s">
        <v>116</v>
      </c>
      <c r="D385" s="37">
        <v>5143</v>
      </c>
      <c r="F385" s="26">
        <f t="shared" si="5"/>
        <v>0.13780000000000001</v>
      </c>
    </row>
    <row r="386" spans="1:6" x14ac:dyDescent="0.25">
      <c r="A386" t="s">
        <v>76</v>
      </c>
      <c r="B386" s="25" t="s">
        <v>392</v>
      </c>
      <c r="C386" s="25" t="s">
        <v>299</v>
      </c>
      <c r="D386" s="37">
        <v>5143</v>
      </c>
      <c r="F386" s="26">
        <f t="shared" si="5"/>
        <v>1.8000000000000002E-2</v>
      </c>
    </row>
    <row r="387" spans="1:6" x14ac:dyDescent="0.25">
      <c r="A387" t="s">
        <v>74</v>
      </c>
      <c r="B387" s="25" t="s">
        <v>393</v>
      </c>
      <c r="C387" s="25" t="s">
        <v>119</v>
      </c>
      <c r="D387" s="37">
        <v>5142</v>
      </c>
      <c r="F387" s="26">
        <f t="shared" ref="F387:F450" si="6">B387/100</f>
        <v>0.14230000000000001</v>
      </c>
    </row>
    <row r="388" spans="1:6" x14ac:dyDescent="0.25">
      <c r="A388" t="s">
        <v>76</v>
      </c>
      <c r="B388" s="25" t="s">
        <v>322</v>
      </c>
      <c r="C388" s="25" t="s">
        <v>394</v>
      </c>
      <c r="D388" s="37">
        <v>5142</v>
      </c>
      <c r="F388" s="26">
        <f t="shared" si="6"/>
        <v>3.7999999999999999E-2</v>
      </c>
    </row>
    <row r="389" spans="1:6" x14ac:dyDescent="0.25">
      <c r="A389" t="s">
        <v>74</v>
      </c>
      <c r="B389" s="25" t="s">
        <v>290</v>
      </c>
      <c r="C389" s="25" t="s">
        <v>116</v>
      </c>
      <c r="D389" s="37">
        <v>5144</v>
      </c>
      <c r="F389" s="26">
        <f t="shared" si="6"/>
        <v>0.11869999999999999</v>
      </c>
    </row>
    <row r="390" spans="1:6" x14ac:dyDescent="0.25">
      <c r="A390" t="s">
        <v>76</v>
      </c>
      <c r="B390" s="25" t="s">
        <v>130</v>
      </c>
      <c r="C390" s="25" t="s">
        <v>131</v>
      </c>
      <c r="D390" s="37">
        <v>5144</v>
      </c>
      <c r="F390" s="26">
        <f t="shared" si="6"/>
        <v>2.3E-2</v>
      </c>
    </row>
    <row r="391" spans="1:6" x14ac:dyDescent="0.25">
      <c r="A391" t="s">
        <v>74</v>
      </c>
      <c r="B391" s="25" t="s">
        <v>395</v>
      </c>
      <c r="C391" s="25" t="s">
        <v>116</v>
      </c>
      <c r="D391" s="37">
        <v>5146</v>
      </c>
      <c r="F391" s="26">
        <f t="shared" si="6"/>
        <v>0.111</v>
      </c>
    </row>
    <row r="392" spans="1:6" x14ac:dyDescent="0.25">
      <c r="A392" t="s">
        <v>76</v>
      </c>
      <c r="B392" s="25" t="s">
        <v>396</v>
      </c>
      <c r="C392" s="25" t="s">
        <v>122</v>
      </c>
      <c r="D392" s="37">
        <v>5146</v>
      </c>
      <c r="F392" s="26">
        <f t="shared" si="6"/>
        <v>1.9E-2</v>
      </c>
    </row>
    <row r="393" spans="1:6" x14ac:dyDescent="0.25">
      <c r="A393" t="s">
        <v>74</v>
      </c>
      <c r="B393" s="25" t="s">
        <v>397</v>
      </c>
      <c r="C393" s="25" t="s">
        <v>116</v>
      </c>
      <c r="D393" s="37">
        <v>5148</v>
      </c>
      <c r="F393" s="26">
        <f t="shared" si="6"/>
        <v>0.1074</v>
      </c>
    </row>
    <row r="394" spans="1:6" x14ac:dyDescent="0.25">
      <c r="A394" t="s">
        <v>76</v>
      </c>
      <c r="B394" s="25" t="s">
        <v>396</v>
      </c>
      <c r="C394" s="25" t="s">
        <v>122</v>
      </c>
      <c r="D394" s="37">
        <v>5148</v>
      </c>
      <c r="F394" s="26">
        <f t="shared" si="6"/>
        <v>1.9E-2</v>
      </c>
    </row>
    <row r="395" spans="1:6" x14ac:dyDescent="0.25">
      <c r="A395" t="s">
        <v>74</v>
      </c>
      <c r="B395" s="25" t="s">
        <v>398</v>
      </c>
      <c r="C395" s="25" t="s">
        <v>116</v>
      </c>
      <c r="D395" s="37">
        <v>5149</v>
      </c>
      <c r="F395" s="26">
        <f t="shared" si="6"/>
        <v>0.1072</v>
      </c>
    </row>
    <row r="396" spans="1:6" x14ac:dyDescent="0.25">
      <c r="A396" t="s">
        <v>76</v>
      </c>
      <c r="B396" s="25" t="s">
        <v>157</v>
      </c>
      <c r="C396" s="25" t="s">
        <v>303</v>
      </c>
      <c r="D396" s="37">
        <v>5149</v>
      </c>
      <c r="F396" s="26">
        <f t="shared" si="6"/>
        <v>2.6000000000000002E-2</v>
      </c>
    </row>
    <row r="397" spans="1:6" x14ac:dyDescent="0.25">
      <c r="A397" t="s">
        <v>74</v>
      </c>
      <c r="B397" s="25" t="s">
        <v>399</v>
      </c>
      <c r="C397" s="25" t="s">
        <v>116</v>
      </c>
      <c r="D397" s="37">
        <v>5154</v>
      </c>
      <c r="F397" s="26">
        <f t="shared" si="6"/>
        <v>0.10390000000000001</v>
      </c>
    </row>
    <row r="398" spans="1:6" x14ac:dyDescent="0.25">
      <c r="A398" t="s">
        <v>76</v>
      </c>
      <c r="B398" s="25" t="s">
        <v>337</v>
      </c>
      <c r="C398" s="25" t="s">
        <v>338</v>
      </c>
      <c r="D398" s="37">
        <v>5154</v>
      </c>
      <c r="F398" s="26">
        <f t="shared" si="6"/>
        <v>2.5000000000000001E-2</v>
      </c>
    </row>
    <row r="399" spans="1:6" x14ac:dyDescent="0.25">
      <c r="A399" t="s">
        <v>74</v>
      </c>
      <c r="B399" s="25" t="s">
        <v>400</v>
      </c>
      <c r="C399" s="25" t="s">
        <v>116</v>
      </c>
      <c r="D399" s="37">
        <v>5167</v>
      </c>
      <c r="F399" s="26">
        <f t="shared" si="6"/>
        <v>0.12390000000000001</v>
      </c>
    </row>
    <row r="400" spans="1:6" x14ac:dyDescent="0.25">
      <c r="A400" t="s">
        <v>76</v>
      </c>
      <c r="B400" s="25" t="s">
        <v>401</v>
      </c>
      <c r="C400" s="25" t="s">
        <v>402</v>
      </c>
      <c r="D400" s="37">
        <v>5167</v>
      </c>
      <c r="F400" s="26">
        <f t="shared" si="6"/>
        <v>4.2999999999999997E-2</v>
      </c>
    </row>
    <row r="401" spans="1:6" x14ac:dyDescent="0.25">
      <c r="A401" t="s">
        <v>74</v>
      </c>
      <c r="B401" s="25" t="s">
        <v>403</v>
      </c>
      <c r="C401" s="25" t="s">
        <v>116</v>
      </c>
      <c r="D401" s="37">
        <v>5163</v>
      </c>
      <c r="F401" s="26">
        <f t="shared" si="6"/>
        <v>0.10580000000000001</v>
      </c>
    </row>
    <row r="402" spans="1:6" x14ac:dyDescent="0.25">
      <c r="A402" t="s">
        <v>76</v>
      </c>
      <c r="B402" s="25" t="s">
        <v>350</v>
      </c>
      <c r="C402" s="25" t="s">
        <v>126</v>
      </c>
      <c r="D402" s="37">
        <v>5163</v>
      </c>
      <c r="F402" s="26">
        <f t="shared" si="6"/>
        <v>2.4E-2</v>
      </c>
    </row>
    <row r="403" spans="1:6" x14ac:dyDescent="0.25">
      <c r="A403" t="s">
        <v>74</v>
      </c>
      <c r="B403" s="25" t="s">
        <v>404</v>
      </c>
      <c r="C403" s="25" t="s">
        <v>116</v>
      </c>
      <c r="D403" s="37">
        <v>5169</v>
      </c>
      <c r="F403" s="26">
        <f t="shared" si="6"/>
        <v>0.11119999999999999</v>
      </c>
    </row>
    <row r="404" spans="1:6" x14ac:dyDescent="0.25">
      <c r="A404" t="s">
        <v>76</v>
      </c>
      <c r="B404" s="25" t="s">
        <v>405</v>
      </c>
      <c r="C404" s="25" t="s">
        <v>406</v>
      </c>
      <c r="D404" s="37">
        <v>5169</v>
      </c>
      <c r="F404" s="26">
        <f t="shared" si="6"/>
        <v>3.7000000000000005E-2</v>
      </c>
    </row>
    <row r="405" spans="1:6" x14ac:dyDescent="0.25">
      <c r="A405" t="s">
        <v>74</v>
      </c>
      <c r="B405" s="25" t="s">
        <v>407</v>
      </c>
      <c r="C405" s="25" t="s">
        <v>116</v>
      </c>
      <c r="D405" s="37">
        <v>5176</v>
      </c>
      <c r="F405" s="26">
        <f t="shared" si="6"/>
        <v>0.128</v>
      </c>
    </row>
    <row r="406" spans="1:6" x14ac:dyDescent="0.25">
      <c r="A406" t="s">
        <v>76</v>
      </c>
      <c r="B406" s="25" t="s">
        <v>115</v>
      </c>
      <c r="C406" s="25" t="s">
        <v>116</v>
      </c>
      <c r="D406" s="37">
        <v>5176</v>
      </c>
      <c r="F406" s="26">
        <f t="shared" si="6"/>
        <v>6.9999999999999993E-3</v>
      </c>
    </row>
    <row r="407" spans="1:6" x14ac:dyDescent="0.25">
      <c r="A407" t="s">
        <v>74</v>
      </c>
      <c r="B407" s="25" t="s">
        <v>408</v>
      </c>
      <c r="C407" s="25" t="s">
        <v>116</v>
      </c>
      <c r="D407" s="37">
        <v>5177</v>
      </c>
      <c r="F407" s="26">
        <f t="shared" si="6"/>
        <v>0.11810000000000001</v>
      </c>
    </row>
    <row r="408" spans="1:6" x14ac:dyDescent="0.25">
      <c r="A408" t="s">
        <v>76</v>
      </c>
      <c r="B408" s="25" t="s">
        <v>409</v>
      </c>
      <c r="C408" s="25" t="s">
        <v>410</v>
      </c>
      <c r="D408" s="37">
        <v>5177</v>
      </c>
      <c r="F408" s="26">
        <f t="shared" si="6"/>
        <v>2.75E-2</v>
      </c>
    </row>
    <row r="409" spans="1:6" x14ac:dyDescent="0.25">
      <c r="A409" t="s">
        <v>74</v>
      </c>
      <c r="B409" s="25" t="s">
        <v>411</v>
      </c>
      <c r="C409" s="25" t="s">
        <v>339</v>
      </c>
      <c r="D409" s="37">
        <v>5179</v>
      </c>
      <c r="F409" s="26">
        <f t="shared" si="6"/>
        <v>0.21230000000000002</v>
      </c>
    </row>
    <row r="410" spans="1:6" x14ac:dyDescent="0.25">
      <c r="A410" t="s">
        <v>76</v>
      </c>
      <c r="B410" s="25" t="s">
        <v>412</v>
      </c>
      <c r="C410" s="25" t="s">
        <v>143</v>
      </c>
      <c r="D410" s="37">
        <v>5179</v>
      </c>
      <c r="F410" s="26">
        <f t="shared" si="6"/>
        <v>0.02</v>
      </c>
    </row>
    <row r="411" spans="1:6" x14ac:dyDescent="0.25">
      <c r="A411" t="s">
        <v>74</v>
      </c>
      <c r="B411" s="25" t="s">
        <v>413</v>
      </c>
      <c r="C411" s="25" t="s">
        <v>116</v>
      </c>
      <c r="D411" s="37">
        <v>5183</v>
      </c>
      <c r="F411" s="26">
        <f t="shared" si="6"/>
        <v>0.1036</v>
      </c>
    </row>
    <row r="412" spans="1:6" x14ac:dyDescent="0.25">
      <c r="A412" t="s">
        <v>76</v>
      </c>
      <c r="B412" s="25" t="s">
        <v>117</v>
      </c>
      <c r="C412" s="25" t="s">
        <v>116</v>
      </c>
      <c r="D412" s="37">
        <v>5183</v>
      </c>
      <c r="F412" s="26">
        <f t="shared" si="6"/>
        <v>6.0000000000000001E-3</v>
      </c>
    </row>
    <row r="413" spans="1:6" x14ac:dyDescent="0.25">
      <c r="A413" t="s">
        <v>76</v>
      </c>
      <c r="B413" s="25" t="s">
        <v>414</v>
      </c>
      <c r="C413" s="25" t="s">
        <v>365</v>
      </c>
      <c r="D413" s="37">
        <v>5190</v>
      </c>
      <c r="F413" s="26">
        <f t="shared" si="6"/>
        <v>0.05</v>
      </c>
    </row>
    <row r="414" spans="1:6" x14ac:dyDescent="0.25">
      <c r="A414" t="s">
        <v>74</v>
      </c>
      <c r="B414" s="25" t="s">
        <v>415</v>
      </c>
      <c r="C414" s="25" t="s">
        <v>116</v>
      </c>
      <c r="D414" s="37">
        <v>5190</v>
      </c>
      <c r="F414" s="26">
        <f t="shared" si="6"/>
        <v>0.1177</v>
      </c>
    </row>
    <row r="415" spans="1:6" x14ac:dyDescent="0.25">
      <c r="A415" t="s">
        <v>74</v>
      </c>
      <c r="B415" s="25" t="s">
        <v>415</v>
      </c>
      <c r="C415" s="25" t="s">
        <v>116</v>
      </c>
      <c r="D415" s="37">
        <v>5184</v>
      </c>
      <c r="F415" s="26">
        <f t="shared" si="6"/>
        <v>0.1177</v>
      </c>
    </row>
    <row r="416" spans="1:6" x14ac:dyDescent="0.25">
      <c r="A416" t="s">
        <v>76</v>
      </c>
      <c r="B416" s="25" t="s">
        <v>414</v>
      </c>
      <c r="C416" s="25" t="s">
        <v>365</v>
      </c>
      <c r="D416" s="37">
        <v>5184</v>
      </c>
      <c r="F416" s="26">
        <f t="shared" si="6"/>
        <v>0.05</v>
      </c>
    </row>
    <row r="417" spans="1:6" x14ac:dyDescent="0.25">
      <c r="A417" t="s">
        <v>74</v>
      </c>
      <c r="B417" s="25" t="s">
        <v>267</v>
      </c>
      <c r="C417" s="25" t="s">
        <v>116</v>
      </c>
      <c r="D417" s="37">
        <v>5185</v>
      </c>
      <c r="F417" s="26">
        <f t="shared" si="6"/>
        <v>0.1125</v>
      </c>
    </row>
    <row r="418" spans="1:6" x14ac:dyDescent="0.25">
      <c r="A418" t="s">
        <v>76</v>
      </c>
      <c r="B418" s="25" t="s">
        <v>416</v>
      </c>
      <c r="C418" s="25" t="s">
        <v>348</v>
      </c>
      <c r="D418" s="37">
        <v>5185</v>
      </c>
      <c r="F418" s="26">
        <f t="shared" si="6"/>
        <v>4.0999999999999995E-2</v>
      </c>
    </row>
    <row r="419" spans="1:6" x14ac:dyDescent="0.25">
      <c r="A419" t="s">
        <v>74</v>
      </c>
      <c r="B419" s="25" t="s">
        <v>417</v>
      </c>
      <c r="C419" s="25" t="s">
        <v>116</v>
      </c>
      <c r="D419" s="37">
        <v>5187</v>
      </c>
      <c r="F419" s="26">
        <f t="shared" si="6"/>
        <v>0.10769999999999999</v>
      </c>
    </row>
    <row r="420" spans="1:6" x14ac:dyDescent="0.25">
      <c r="A420" t="s">
        <v>76</v>
      </c>
      <c r="B420" s="25" t="s">
        <v>338</v>
      </c>
      <c r="C420" s="25" t="s">
        <v>120</v>
      </c>
      <c r="D420" s="37">
        <v>5187</v>
      </c>
      <c r="F420" s="26">
        <f t="shared" si="6"/>
        <v>1.4999999999999999E-2</v>
      </c>
    </row>
    <row r="421" spans="1:6" x14ac:dyDescent="0.25">
      <c r="A421" t="s">
        <v>74</v>
      </c>
      <c r="B421" s="25" t="s">
        <v>418</v>
      </c>
      <c r="C421" s="25" t="s">
        <v>116</v>
      </c>
      <c r="D421" s="37">
        <v>5191</v>
      </c>
      <c r="F421" s="26">
        <f t="shared" si="6"/>
        <v>9.7100000000000006E-2</v>
      </c>
    </row>
    <row r="422" spans="1:6" x14ac:dyDescent="0.25">
      <c r="A422" t="s">
        <v>76</v>
      </c>
      <c r="B422" s="25" t="s">
        <v>135</v>
      </c>
      <c r="C422" s="25" t="s">
        <v>116</v>
      </c>
      <c r="D422" s="37">
        <v>5191</v>
      </c>
      <c r="F422" s="26">
        <f t="shared" si="6"/>
        <v>4.0000000000000001E-3</v>
      </c>
    </row>
    <row r="423" spans="1:6" x14ac:dyDescent="0.25">
      <c r="A423" t="s">
        <v>74</v>
      </c>
      <c r="B423" s="25" t="s">
        <v>419</v>
      </c>
      <c r="C423" s="25" t="s">
        <v>116</v>
      </c>
      <c r="D423" s="37">
        <v>5189</v>
      </c>
      <c r="F423" s="26">
        <f t="shared" si="6"/>
        <v>0.10830000000000001</v>
      </c>
    </row>
    <row r="424" spans="1:6" x14ac:dyDescent="0.25">
      <c r="A424" t="s">
        <v>76</v>
      </c>
      <c r="B424" s="25" t="s">
        <v>117</v>
      </c>
      <c r="C424" s="25" t="s">
        <v>116</v>
      </c>
      <c r="D424" s="37">
        <v>5189</v>
      </c>
      <c r="F424" s="26">
        <f t="shared" si="6"/>
        <v>6.0000000000000001E-3</v>
      </c>
    </row>
    <row r="425" spans="1:6" x14ac:dyDescent="0.25">
      <c r="A425" t="s">
        <v>74</v>
      </c>
      <c r="B425" s="25" t="s">
        <v>420</v>
      </c>
      <c r="C425" s="25" t="s">
        <v>116</v>
      </c>
      <c r="D425" s="37">
        <v>5192</v>
      </c>
      <c r="F425" s="26">
        <f t="shared" si="6"/>
        <v>0.1041</v>
      </c>
    </row>
    <row r="426" spans="1:6" x14ac:dyDescent="0.25">
      <c r="A426" t="s">
        <v>76</v>
      </c>
      <c r="B426" s="25" t="s">
        <v>135</v>
      </c>
      <c r="C426" s="25" t="s">
        <v>116</v>
      </c>
      <c r="D426" s="37">
        <v>5192</v>
      </c>
      <c r="F426" s="26">
        <f t="shared" si="6"/>
        <v>4.0000000000000001E-3</v>
      </c>
    </row>
    <row r="427" spans="1:6" x14ac:dyDescent="0.25">
      <c r="A427" t="s">
        <v>74</v>
      </c>
      <c r="B427" s="25" t="s">
        <v>297</v>
      </c>
      <c r="C427" s="25" t="s">
        <v>116</v>
      </c>
      <c r="D427" s="37">
        <v>5193</v>
      </c>
      <c r="F427" s="26">
        <f t="shared" si="6"/>
        <v>9.4600000000000004E-2</v>
      </c>
    </row>
    <row r="428" spans="1:6" x14ac:dyDescent="0.25">
      <c r="A428" t="s">
        <v>76</v>
      </c>
      <c r="B428" s="25" t="s">
        <v>117</v>
      </c>
      <c r="C428" s="25" t="s">
        <v>116</v>
      </c>
      <c r="D428" s="37">
        <v>5193</v>
      </c>
      <c r="F428" s="26">
        <f t="shared" si="6"/>
        <v>6.0000000000000001E-3</v>
      </c>
    </row>
    <row r="429" spans="1:6" x14ac:dyDescent="0.25">
      <c r="A429" t="s">
        <v>76</v>
      </c>
      <c r="B429" s="25" t="s">
        <v>135</v>
      </c>
      <c r="C429" s="25" t="s">
        <v>116</v>
      </c>
      <c r="D429" s="37">
        <v>5194</v>
      </c>
      <c r="F429" s="26">
        <f t="shared" si="6"/>
        <v>4.0000000000000001E-3</v>
      </c>
    </row>
    <row r="430" spans="1:6" x14ac:dyDescent="0.25">
      <c r="A430" t="s">
        <v>74</v>
      </c>
      <c r="B430" s="25" t="s">
        <v>421</v>
      </c>
      <c r="C430" s="25" t="s">
        <v>116</v>
      </c>
      <c r="D430" s="37">
        <v>5194</v>
      </c>
      <c r="F430" s="26">
        <f t="shared" si="6"/>
        <v>9.0500000000000011E-2</v>
      </c>
    </row>
    <row r="431" spans="1:6" x14ac:dyDescent="0.25">
      <c r="A431" t="s">
        <v>74</v>
      </c>
      <c r="B431" s="25" t="s">
        <v>422</v>
      </c>
      <c r="C431" s="25" t="s">
        <v>116</v>
      </c>
      <c r="D431" s="37">
        <v>5195</v>
      </c>
      <c r="F431" s="26">
        <f t="shared" si="6"/>
        <v>9.0800000000000006E-2</v>
      </c>
    </row>
    <row r="432" spans="1:6" x14ac:dyDescent="0.25">
      <c r="A432" t="s">
        <v>76</v>
      </c>
      <c r="B432" s="25" t="s">
        <v>135</v>
      </c>
      <c r="C432" s="25" t="s">
        <v>116</v>
      </c>
      <c r="D432" s="37">
        <v>5195</v>
      </c>
      <c r="F432" s="26">
        <f t="shared" si="6"/>
        <v>4.0000000000000001E-3</v>
      </c>
    </row>
    <row r="433" spans="1:6" x14ac:dyDescent="0.25">
      <c r="A433" t="s">
        <v>76</v>
      </c>
      <c r="B433" s="25" t="s">
        <v>135</v>
      </c>
      <c r="C433" s="25" t="s">
        <v>116</v>
      </c>
      <c r="D433" s="37">
        <v>5197</v>
      </c>
      <c r="F433" s="26">
        <f t="shared" si="6"/>
        <v>4.0000000000000001E-3</v>
      </c>
    </row>
    <row r="434" spans="1:6" x14ac:dyDescent="0.25">
      <c r="A434" t="s">
        <v>74</v>
      </c>
      <c r="B434" s="25" t="s">
        <v>373</v>
      </c>
      <c r="C434" s="25" t="s">
        <v>116</v>
      </c>
      <c r="D434" s="37">
        <v>5197</v>
      </c>
      <c r="F434" s="26">
        <f t="shared" si="6"/>
        <v>0.1</v>
      </c>
    </row>
    <row r="435" spans="1:6" x14ac:dyDescent="0.25">
      <c r="A435" t="s">
        <v>76</v>
      </c>
      <c r="B435" s="25" t="s">
        <v>423</v>
      </c>
      <c r="C435" s="25" t="s">
        <v>424</v>
      </c>
      <c r="D435" s="37">
        <v>5198</v>
      </c>
      <c r="F435" s="26">
        <f t="shared" si="6"/>
        <v>5.7000000000000002E-2</v>
      </c>
    </row>
    <row r="436" spans="1:6" x14ac:dyDescent="0.25">
      <c r="A436" t="s">
        <v>74</v>
      </c>
      <c r="B436" s="25" t="s">
        <v>425</v>
      </c>
      <c r="C436" s="25" t="s">
        <v>116</v>
      </c>
      <c r="D436" s="37">
        <v>5198</v>
      </c>
      <c r="F436" s="26">
        <f t="shared" si="6"/>
        <v>0.11960000000000001</v>
      </c>
    </row>
    <row r="437" spans="1:6" x14ac:dyDescent="0.25">
      <c r="A437" t="s">
        <v>426</v>
      </c>
      <c r="B437" s="25" t="s">
        <v>427</v>
      </c>
      <c r="C437" s="25" t="s">
        <v>128</v>
      </c>
      <c r="D437" s="37">
        <v>5198</v>
      </c>
      <c r="F437" s="26">
        <f t="shared" si="6"/>
        <v>8.199999999999999E-2</v>
      </c>
    </row>
    <row r="438" spans="1:6" x14ac:dyDescent="0.25">
      <c r="A438" t="s">
        <v>74</v>
      </c>
      <c r="B438" s="25" t="s">
        <v>329</v>
      </c>
      <c r="C438" s="25" t="s">
        <v>116</v>
      </c>
      <c r="D438" s="37">
        <v>5199</v>
      </c>
      <c r="F438" s="26">
        <f t="shared" si="6"/>
        <v>0.11599999999999999</v>
      </c>
    </row>
    <row r="439" spans="1:6" x14ac:dyDescent="0.25">
      <c r="A439" t="s">
        <v>76</v>
      </c>
      <c r="B439" s="25" t="s">
        <v>322</v>
      </c>
      <c r="C439" s="25" t="s">
        <v>394</v>
      </c>
      <c r="D439" s="37">
        <v>5199</v>
      </c>
      <c r="F439" s="26">
        <f t="shared" si="6"/>
        <v>3.7999999999999999E-2</v>
      </c>
    </row>
    <row r="440" spans="1:6" x14ac:dyDescent="0.25">
      <c r="A440" t="s">
        <v>74</v>
      </c>
      <c r="B440" s="25" t="s">
        <v>304</v>
      </c>
      <c r="C440" s="25" t="s">
        <v>116</v>
      </c>
      <c r="D440" s="37">
        <v>5200</v>
      </c>
      <c r="F440" s="26">
        <f t="shared" si="6"/>
        <v>0.1119</v>
      </c>
    </row>
    <row r="441" spans="1:6" x14ac:dyDescent="0.25">
      <c r="A441" t="s">
        <v>76</v>
      </c>
      <c r="B441" s="25" t="s">
        <v>406</v>
      </c>
      <c r="C441" s="25" t="s">
        <v>340</v>
      </c>
      <c r="D441" s="37">
        <v>5200</v>
      </c>
      <c r="F441" s="26">
        <f t="shared" si="6"/>
        <v>2.7000000000000003E-2</v>
      </c>
    </row>
    <row r="442" spans="1:6" x14ac:dyDescent="0.25">
      <c r="A442" t="s">
        <v>74</v>
      </c>
      <c r="B442" s="25" t="s">
        <v>304</v>
      </c>
      <c r="C442" s="25" t="s">
        <v>116</v>
      </c>
      <c r="D442" s="37">
        <v>5203</v>
      </c>
      <c r="F442" s="26">
        <f t="shared" si="6"/>
        <v>0.1119</v>
      </c>
    </row>
    <row r="443" spans="1:6" x14ac:dyDescent="0.25">
      <c r="A443" t="s">
        <v>76</v>
      </c>
      <c r="B443" s="25" t="s">
        <v>349</v>
      </c>
      <c r="C443" s="25" t="s">
        <v>241</v>
      </c>
      <c r="D443" s="37">
        <v>5203</v>
      </c>
      <c r="F443" s="26">
        <f t="shared" si="6"/>
        <v>2.1000000000000001E-2</v>
      </c>
    </row>
    <row r="444" spans="1:6" x14ac:dyDescent="0.25">
      <c r="A444" t="s">
        <v>74</v>
      </c>
      <c r="B444" s="25" t="s">
        <v>422</v>
      </c>
      <c r="C444" s="25" t="s">
        <v>116</v>
      </c>
      <c r="D444" s="37">
        <v>5204</v>
      </c>
      <c r="F444" s="26">
        <f t="shared" si="6"/>
        <v>9.0800000000000006E-2</v>
      </c>
    </row>
    <row r="445" spans="1:6" x14ac:dyDescent="0.25">
      <c r="A445" t="s">
        <v>76</v>
      </c>
      <c r="B445" s="25" t="s">
        <v>127</v>
      </c>
      <c r="C445" s="25" t="s">
        <v>128</v>
      </c>
      <c r="D445" s="37">
        <v>5204</v>
      </c>
      <c r="F445" s="26">
        <f t="shared" si="6"/>
        <v>1.2E-2</v>
      </c>
    </row>
    <row r="446" spans="1:6" x14ac:dyDescent="0.25">
      <c r="A446" t="s">
        <v>74</v>
      </c>
      <c r="B446" s="25" t="s">
        <v>428</v>
      </c>
      <c r="C446" s="25" t="s">
        <v>116</v>
      </c>
      <c r="D446" s="37">
        <v>5206</v>
      </c>
      <c r="F446" s="26">
        <f t="shared" si="6"/>
        <v>9.1199999999999989E-2</v>
      </c>
    </row>
    <row r="447" spans="1:6" x14ac:dyDescent="0.25">
      <c r="A447" t="s">
        <v>76</v>
      </c>
      <c r="B447" s="25" t="s">
        <v>117</v>
      </c>
      <c r="C447" s="25" t="s">
        <v>116</v>
      </c>
      <c r="D447" s="37">
        <v>5206</v>
      </c>
      <c r="F447" s="26">
        <f t="shared" si="6"/>
        <v>6.0000000000000001E-3</v>
      </c>
    </row>
    <row r="448" spans="1:6" x14ac:dyDescent="0.25">
      <c r="A448" t="s">
        <v>74</v>
      </c>
      <c r="B448" s="25" t="s">
        <v>429</v>
      </c>
      <c r="C448" s="25" t="s">
        <v>116</v>
      </c>
      <c r="D448" s="37">
        <v>5207</v>
      </c>
      <c r="F448" s="26">
        <f t="shared" si="6"/>
        <v>0.1222</v>
      </c>
    </row>
    <row r="449" spans="1:6" x14ac:dyDescent="0.25">
      <c r="A449" t="s">
        <v>76</v>
      </c>
      <c r="B449" s="25" t="s">
        <v>157</v>
      </c>
      <c r="C449" s="25" t="s">
        <v>303</v>
      </c>
      <c r="D449" s="37">
        <v>5207</v>
      </c>
      <c r="F449" s="26">
        <f t="shared" si="6"/>
        <v>2.6000000000000002E-2</v>
      </c>
    </row>
    <row r="450" spans="1:6" x14ac:dyDescent="0.25">
      <c r="A450" t="s">
        <v>74</v>
      </c>
      <c r="B450" s="25" t="s">
        <v>430</v>
      </c>
      <c r="C450" s="25" t="s">
        <v>116</v>
      </c>
      <c r="D450" s="37">
        <v>5211</v>
      </c>
      <c r="F450" s="26">
        <f t="shared" si="6"/>
        <v>0.10869999999999999</v>
      </c>
    </row>
    <row r="451" spans="1:6" x14ac:dyDescent="0.25">
      <c r="A451" t="s">
        <v>76</v>
      </c>
      <c r="B451" s="25" t="s">
        <v>117</v>
      </c>
      <c r="C451" s="25" t="s">
        <v>116</v>
      </c>
      <c r="D451" s="37">
        <v>5211</v>
      </c>
      <c r="F451" s="26">
        <f t="shared" ref="F451:F514" si="7">B451/100</f>
        <v>6.0000000000000001E-3</v>
      </c>
    </row>
    <row r="452" spans="1:6" x14ac:dyDescent="0.25">
      <c r="A452" t="s">
        <v>74</v>
      </c>
      <c r="B452" s="25" t="s">
        <v>431</v>
      </c>
      <c r="C452" s="25" t="s">
        <v>116</v>
      </c>
      <c r="D452" s="37">
        <v>5213</v>
      </c>
      <c r="F452" s="26">
        <f t="shared" si="7"/>
        <v>0.1192</v>
      </c>
    </row>
    <row r="453" spans="1:6" x14ac:dyDescent="0.25">
      <c r="A453" t="s">
        <v>76</v>
      </c>
      <c r="B453" s="25" t="s">
        <v>406</v>
      </c>
      <c r="C453" s="25" t="s">
        <v>340</v>
      </c>
      <c r="D453" s="37">
        <v>5213</v>
      </c>
      <c r="F453" s="26">
        <f t="shared" si="7"/>
        <v>2.7000000000000003E-2</v>
      </c>
    </row>
    <row r="454" spans="1:6" x14ac:dyDescent="0.25">
      <c r="A454" t="s">
        <v>74</v>
      </c>
      <c r="B454" s="25" t="s">
        <v>431</v>
      </c>
      <c r="C454" s="25" t="s">
        <v>116</v>
      </c>
      <c r="D454" s="37">
        <v>5215</v>
      </c>
      <c r="F454" s="26">
        <f t="shared" si="7"/>
        <v>0.1192</v>
      </c>
    </row>
    <row r="455" spans="1:6" x14ac:dyDescent="0.25">
      <c r="A455" t="s">
        <v>76</v>
      </c>
      <c r="B455" s="25" t="s">
        <v>406</v>
      </c>
      <c r="C455" s="25" t="s">
        <v>340</v>
      </c>
      <c r="D455" s="37">
        <v>5215</v>
      </c>
      <c r="F455" s="26">
        <f t="shared" si="7"/>
        <v>2.7000000000000003E-2</v>
      </c>
    </row>
    <row r="456" spans="1:6" x14ac:dyDescent="0.25">
      <c r="A456" t="s">
        <v>74</v>
      </c>
      <c r="B456" s="25" t="s">
        <v>264</v>
      </c>
      <c r="C456" s="25" t="s">
        <v>116</v>
      </c>
      <c r="D456" s="37">
        <v>5216</v>
      </c>
      <c r="F456" s="26">
        <f t="shared" si="7"/>
        <v>9.8699999999999996E-2</v>
      </c>
    </row>
    <row r="457" spans="1:6" x14ac:dyDescent="0.25">
      <c r="A457" t="s">
        <v>76</v>
      </c>
      <c r="B457" s="25" t="s">
        <v>135</v>
      </c>
      <c r="C457" s="25" t="s">
        <v>116</v>
      </c>
      <c r="D457" s="37">
        <v>5216</v>
      </c>
      <c r="F457" s="26">
        <f t="shared" si="7"/>
        <v>4.0000000000000001E-3</v>
      </c>
    </row>
    <row r="458" spans="1:6" x14ac:dyDescent="0.25">
      <c r="A458" t="s">
        <v>74</v>
      </c>
      <c r="B458" s="25" t="s">
        <v>432</v>
      </c>
      <c r="C458" s="25" t="s">
        <v>116</v>
      </c>
      <c r="D458" s="37">
        <v>5217</v>
      </c>
      <c r="F458" s="26">
        <f t="shared" si="7"/>
        <v>0.1183</v>
      </c>
    </row>
    <row r="459" spans="1:6" x14ac:dyDescent="0.25">
      <c r="A459" t="s">
        <v>76</v>
      </c>
      <c r="B459" s="25" t="s">
        <v>127</v>
      </c>
      <c r="C459" s="25" t="s">
        <v>128</v>
      </c>
      <c r="D459" s="37">
        <v>5217</v>
      </c>
      <c r="F459" s="26">
        <f t="shared" si="7"/>
        <v>1.2E-2</v>
      </c>
    </row>
    <row r="460" spans="1:6" x14ac:dyDescent="0.25">
      <c r="A460" t="s">
        <v>74</v>
      </c>
      <c r="B460" s="25" t="s">
        <v>374</v>
      </c>
      <c r="C460" s="25" t="s">
        <v>116</v>
      </c>
      <c r="D460" s="37">
        <v>5219</v>
      </c>
      <c r="F460" s="26">
        <f t="shared" si="7"/>
        <v>0.09</v>
      </c>
    </row>
    <row r="461" spans="1:6" x14ac:dyDescent="0.25">
      <c r="A461" t="s">
        <v>76</v>
      </c>
      <c r="B461" s="25" t="s">
        <v>117</v>
      </c>
      <c r="C461" s="25" t="s">
        <v>116</v>
      </c>
      <c r="D461" s="37">
        <v>5219</v>
      </c>
      <c r="F461" s="26">
        <f t="shared" si="7"/>
        <v>6.0000000000000001E-3</v>
      </c>
    </row>
    <row r="462" spans="1:6" x14ac:dyDescent="0.25">
      <c r="A462" t="s">
        <v>74</v>
      </c>
      <c r="B462" s="25" t="s">
        <v>433</v>
      </c>
      <c r="C462" s="25" t="s">
        <v>116</v>
      </c>
      <c r="D462" s="37">
        <v>5223</v>
      </c>
      <c r="F462" s="26">
        <f t="shared" si="7"/>
        <v>9.74E-2</v>
      </c>
    </row>
    <row r="463" spans="1:6" x14ac:dyDescent="0.25">
      <c r="A463" t="s">
        <v>76</v>
      </c>
      <c r="B463" s="25" t="s">
        <v>299</v>
      </c>
      <c r="C463" s="25" t="s">
        <v>116</v>
      </c>
      <c r="D463" s="37">
        <v>5223</v>
      </c>
      <c r="F463" s="26">
        <f t="shared" si="7"/>
        <v>8.0000000000000002E-3</v>
      </c>
    </row>
    <row r="464" spans="1:6" x14ac:dyDescent="0.25">
      <c r="A464" t="s">
        <v>74</v>
      </c>
      <c r="B464" s="25" t="s">
        <v>373</v>
      </c>
      <c r="C464" s="25" t="s">
        <v>116</v>
      </c>
      <c r="D464" s="37">
        <v>5224</v>
      </c>
      <c r="F464" s="26">
        <f t="shared" si="7"/>
        <v>0.1</v>
      </c>
    </row>
    <row r="465" spans="1:6" x14ac:dyDescent="0.25">
      <c r="A465" t="s">
        <v>76</v>
      </c>
      <c r="B465" s="25" t="s">
        <v>117</v>
      </c>
      <c r="C465" s="25" t="s">
        <v>116</v>
      </c>
      <c r="D465" s="37">
        <v>5224</v>
      </c>
      <c r="F465" s="26">
        <f t="shared" si="7"/>
        <v>6.0000000000000001E-3</v>
      </c>
    </row>
    <row r="466" spans="1:6" x14ac:dyDescent="0.25">
      <c r="A466" t="s">
        <v>74</v>
      </c>
      <c r="B466" s="25" t="s">
        <v>264</v>
      </c>
      <c r="C466" s="25" t="s">
        <v>116</v>
      </c>
      <c r="D466" s="37">
        <v>5228</v>
      </c>
      <c r="F466" s="26">
        <f t="shared" si="7"/>
        <v>9.8699999999999996E-2</v>
      </c>
    </row>
    <row r="467" spans="1:6" x14ac:dyDescent="0.25">
      <c r="A467" t="s">
        <v>76</v>
      </c>
      <c r="B467" s="25" t="s">
        <v>299</v>
      </c>
      <c r="C467" s="25" t="s">
        <v>116</v>
      </c>
      <c r="D467" s="37">
        <v>5228</v>
      </c>
      <c r="F467" s="26">
        <f t="shared" si="7"/>
        <v>8.0000000000000002E-3</v>
      </c>
    </row>
    <row r="468" spans="1:6" x14ac:dyDescent="0.25">
      <c r="A468" t="s">
        <v>74</v>
      </c>
      <c r="B468" s="25" t="s">
        <v>434</v>
      </c>
      <c r="C468" s="25" t="s">
        <v>116</v>
      </c>
      <c r="D468" s="37">
        <v>5229</v>
      </c>
      <c r="F468" s="26">
        <f t="shared" si="7"/>
        <v>0.1164</v>
      </c>
    </row>
    <row r="469" spans="1:6" x14ac:dyDescent="0.25">
      <c r="A469" t="s">
        <v>76</v>
      </c>
      <c r="B469" s="25" t="s">
        <v>135</v>
      </c>
      <c r="C469" s="25" t="s">
        <v>116</v>
      </c>
      <c r="D469" s="37">
        <v>5229</v>
      </c>
      <c r="F469" s="26">
        <f t="shared" si="7"/>
        <v>4.0000000000000001E-3</v>
      </c>
    </row>
    <row r="470" spans="1:6" x14ac:dyDescent="0.25">
      <c r="A470" t="s">
        <v>74</v>
      </c>
      <c r="B470" s="25" t="s">
        <v>277</v>
      </c>
      <c r="C470" s="25" t="s">
        <v>116</v>
      </c>
      <c r="D470" s="37">
        <v>5231</v>
      </c>
      <c r="F470" s="26">
        <f t="shared" si="7"/>
        <v>0.1014</v>
      </c>
    </row>
    <row r="471" spans="1:6" x14ac:dyDescent="0.25">
      <c r="A471" t="s">
        <v>76</v>
      </c>
      <c r="B471" s="25" t="s">
        <v>117</v>
      </c>
      <c r="C471" s="25" t="s">
        <v>116</v>
      </c>
      <c r="D471" s="37">
        <v>5231</v>
      </c>
      <c r="F471" s="26">
        <f t="shared" si="7"/>
        <v>6.0000000000000001E-3</v>
      </c>
    </row>
    <row r="472" spans="1:6" x14ac:dyDescent="0.25">
      <c r="A472" t="s">
        <v>74</v>
      </c>
      <c r="B472" s="25" t="s">
        <v>346</v>
      </c>
      <c r="C472" s="25" t="s">
        <v>116</v>
      </c>
      <c r="D472" s="37">
        <v>5233</v>
      </c>
      <c r="F472" s="26">
        <f t="shared" si="7"/>
        <v>0.11449999999999999</v>
      </c>
    </row>
    <row r="473" spans="1:6" x14ac:dyDescent="0.25">
      <c r="A473" t="s">
        <v>76</v>
      </c>
      <c r="B473" s="25" t="s">
        <v>299</v>
      </c>
      <c r="C473" s="25" t="s">
        <v>116</v>
      </c>
      <c r="D473" s="37">
        <v>5233</v>
      </c>
      <c r="F473" s="26">
        <f t="shared" si="7"/>
        <v>8.0000000000000002E-3</v>
      </c>
    </row>
    <row r="474" spans="1:6" x14ac:dyDescent="0.25">
      <c r="A474" t="s">
        <v>76</v>
      </c>
      <c r="B474" s="25" t="s">
        <v>312</v>
      </c>
      <c r="C474" s="25" t="s">
        <v>350</v>
      </c>
      <c r="D474" s="37">
        <v>5232</v>
      </c>
      <c r="F474" s="26">
        <f t="shared" si="7"/>
        <v>3.4000000000000002E-2</v>
      </c>
    </row>
    <row r="475" spans="1:6" x14ac:dyDescent="0.25">
      <c r="A475" t="s">
        <v>74</v>
      </c>
      <c r="B475" s="25" t="s">
        <v>435</v>
      </c>
      <c r="C475" s="25" t="s">
        <v>116</v>
      </c>
      <c r="D475" s="37">
        <v>5232</v>
      </c>
      <c r="F475" s="26">
        <f t="shared" si="7"/>
        <v>0.12089999999999999</v>
      </c>
    </row>
    <row r="476" spans="1:6" x14ac:dyDescent="0.25">
      <c r="A476" t="s">
        <v>74</v>
      </c>
      <c r="B476" s="25" t="s">
        <v>436</v>
      </c>
      <c r="C476" s="25" t="s">
        <v>116</v>
      </c>
      <c r="D476" s="37">
        <v>5234</v>
      </c>
      <c r="F476" s="26">
        <f t="shared" si="7"/>
        <v>0.1143</v>
      </c>
    </row>
    <row r="477" spans="1:6" x14ac:dyDescent="0.25">
      <c r="A477" t="s">
        <v>76</v>
      </c>
      <c r="B477" s="25" t="s">
        <v>117</v>
      </c>
      <c r="C477" s="25" t="s">
        <v>116</v>
      </c>
      <c r="D477" s="37">
        <v>5234</v>
      </c>
      <c r="F477" s="26">
        <f t="shared" si="7"/>
        <v>6.0000000000000001E-3</v>
      </c>
    </row>
    <row r="478" spans="1:6" x14ac:dyDescent="0.25">
      <c r="A478" t="s">
        <v>74</v>
      </c>
      <c r="B478" s="25" t="s">
        <v>437</v>
      </c>
      <c r="C478" s="25" t="s">
        <v>116</v>
      </c>
      <c r="D478" s="37">
        <v>5236</v>
      </c>
      <c r="F478" s="26">
        <f t="shared" si="7"/>
        <v>0.1056</v>
      </c>
    </row>
    <row r="479" spans="1:6" x14ac:dyDescent="0.25">
      <c r="A479" t="s">
        <v>76</v>
      </c>
      <c r="B479" s="25" t="s">
        <v>299</v>
      </c>
      <c r="C479" s="25" t="s">
        <v>116</v>
      </c>
      <c r="D479" s="37">
        <v>5236</v>
      </c>
      <c r="F479" s="26">
        <f t="shared" si="7"/>
        <v>8.0000000000000002E-3</v>
      </c>
    </row>
    <row r="480" spans="1:6" x14ac:dyDescent="0.25">
      <c r="A480" t="s">
        <v>74</v>
      </c>
      <c r="B480" s="25" t="s">
        <v>438</v>
      </c>
      <c r="C480" s="25" t="s">
        <v>116</v>
      </c>
      <c r="D480" s="37">
        <v>5237</v>
      </c>
      <c r="F480" s="26">
        <f t="shared" si="7"/>
        <v>0.10529999999999999</v>
      </c>
    </row>
    <row r="481" spans="1:6" x14ac:dyDescent="0.25">
      <c r="A481" t="s">
        <v>76</v>
      </c>
      <c r="B481" s="25" t="s">
        <v>135</v>
      </c>
      <c r="C481" s="25" t="s">
        <v>116</v>
      </c>
      <c r="D481" s="37">
        <v>5237</v>
      </c>
      <c r="F481" s="26">
        <f t="shared" si="7"/>
        <v>4.0000000000000001E-3</v>
      </c>
    </row>
    <row r="482" spans="1:6" x14ac:dyDescent="0.25">
      <c r="A482" t="s">
        <v>74</v>
      </c>
      <c r="B482" s="25" t="s">
        <v>439</v>
      </c>
      <c r="C482" s="25" t="s">
        <v>116</v>
      </c>
      <c r="D482" s="37">
        <v>5240</v>
      </c>
      <c r="F482" s="26">
        <f t="shared" si="7"/>
        <v>0.1225</v>
      </c>
    </row>
    <row r="483" spans="1:6" x14ac:dyDescent="0.25">
      <c r="A483" t="s">
        <v>76</v>
      </c>
      <c r="B483" s="25" t="s">
        <v>299</v>
      </c>
      <c r="C483" s="25" t="s">
        <v>116</v>
      </c>
      <c r="D483" s="37">
        <v>5240</v>
      </c>
      <c r="F483" s="26">
        <f t="shared" si="7"/>
        <v>8.0000000000000002E-3</v>
      </c>
    </row>
    <row r="484" spans="1:6" x14ac:dyDescent="0.25">
      <c r="A484" t="s">
        <v>74</v>
      </c>
      <c r="B484" s="25" t="s">
        <v>440</v>
      </c>
      <c r="C484" s="25" t="s">
        <v>116</v>
      </c>
      <c r="D484" s="37">
        <v>5241</v>
      </c>
      <c r="F484" s="26">
        <f t="shared" si="7"/>
        <v>0.10339999999999999</v>
      </c>
    </row>
    <row r="485" spans="1:6" x14ac:dyDescent="0.25">
      <c r="A485" t="s">
        <v>76</v>
      </c>
      <c r="B485" s="25" t="s">
        <v>299</v>
      </c>
      <c r="C485" s="25" t="s">
        <v>116</v>
      </c>
      <c r="D485" s="37">
        <v>5241</v>
      </c>
      <c r="F485" s="26">
        <f t="shared" si="7"/>
        <v>8.0000000000000002E-3</v>
      </c>
    </row>
    <row r="486" spans="1:6" x14ac:dyDescent="0.25">
      <c r="A486" t="s">
        <v>74</v>
      </c>
      <c r="B486" s="25" t="s">
        <v>441</v>
      </c>
      <c r="C486" s="25" t="s">
        <v>116</v>
      </c>
      <c r="D486" s="37">
        <v>5244</v>
      </c>
      <c r="F486" s="26">
        <f t="shared" si="7"/>
        <v>9.11E-2</v>
      </c>
    </row>
    <row r="487" spans="1:6" x14ac:dyDescent="0.25">
      <c r="A487" t="s">
        <v>76</v>
      </c>
      <c r="B487" s="25" t="s">
        <v>135</v>
      </c>
      <c r="C487" s="25" t="s">
        <v>116</v>
      </c>
      <c r="D487" s="37">
        <v>5244</v>
      </c>
      <c r="F487" s="26">
        <f t="shared" si="7"/>
        <v>4.0000000000000001E-3</v>
      </c>
    </row>
    <row r="488" spans="1:6" x14ac:dyDescent="0.25">
      <c r="A488" t="s">
        <v>74</v>
      </c>
      <c r="B488" s="25" t="s">
        <v>440</v>
      </c>
      <c r="C488" s="25" t="s">
        <v>116</v>
      </c>
      <c r="D488" s="37">
        <v>5242</v>
      </c>
      <c r="F488" s="26">
        <f t="shared" si="7"/>
        <v>0.10339999999999999</v>
      </c>
    </row>
    <row r="489" spans="1:6" x14ac:dyDescent="0.25">
      <c r="A489" t="s">
        <v>76</v>
      </c>
      <c r="B489" s="25" t="s">
        <v>299</v>
      </c>
      <c r="C489" s="25" t="s">
        <v>116</v>
      </c>
      <c r="D489" s="37">
        <v>5242</v>
      </c>
      <c r="F489" s="26">
        <f t="shared" si="7"/>
        <v>8.0000000000000002E-3</v>
      </c>
    </row>
    <row r="490" spans="1:6" x14ac:dyDescent="0.25">
      <c r="A490" t="s">
        <v>74</v>
      </c>
      <c r="B490" s="25" t="s">
        <v>442</v>
      </c>
      <c r="C490" s="25" t="s">
        <v>116</v>
      </c>
      <c r="D490" s="37">
        <v>5245</v>
      </c>
      <c r="F490" s="26">
        <f t="shared" si="7"/>
        <v>9.0299999999999991E-2</v>
      </c>
    </row>
    <row r="491" spans="1:6" x14ac:dyDescent="0.25">
      <c r="A491" t="s">
        <v>76</v>
      </c>
      <c r="B491" s="25" t="s">
        <v>299</v>
      </c>
      <c r="C491" s="25" t="s">
        <v>116</v>
      </c>
      <c r="D491" s="37">
        <v>5245</v>
      </c>
      <c r="F491" s="26">
        <f t="shared" si="7"/>
        <v>8.0000000000000002E-3</v>
      </c>
    </row>
    <row r="492" spans="1:6" x14ac:dyDescent="0.25">
      <c r="A492" t="s">
        <v>74</v>
      </c>
      <c r="B492" s="25" t="s">
        <v>443</v>
      </c>
      <c r="C492" s="25" t="s">
        <v>116</v>
      </c>
      <c r="D492" s="37">
        <v>5246</v>
      </c>
      <c r="F492" s="26">
        <f t="shared" si="7"/>
        <v>8.4000000000000005E-2</v>
      </c>
    </row>
    <row r="493" spans="1:6" x14ac:dyDescent="0.25">
      <c r="A493" t="s">
        <v>76</v>
      </c>
      <c r="B493" s="25" t="s">
        <v>117</v>
      </c>
      <c r="C493" s="25" t="s">
        <v>116</v>
      </c>
      <c r="D493" s="37">
        <v>5246</v>
      </c>
      <c r="F493" s="26">
        <f t="shared" si="7"/>
        <v>6.0000000000000001E-3</v>
      </c>
    </row>
    <row r="494" spans="1:6" x14ac:dyDescent="0.25">
      <c r="A494" t="s">
        <v>74</v>
      </c>
      <c r="B494" s="25" t="s">
        <v>443</v>
      </c>
      <c r="C494" s="25" t="s">
        <v>116</v>
      </c>
      <c r="D494" s="37">
        <v>5247</v>
      </c>
      <c r="F494" s="26">
        <f t="shared" si="7"/>
        <v>8.4000000000000005E-2</v>
      </c>
    </row>
    <row r="495" spans="1:6" x14ac:dyDescent="0.25">
      <c r="A495" t="s">
        <v>76</v>
      </c>
      <c r="B495" s="25" t="s">
        <v>117</v>
      </c>
      <c r="C495" s="25" t="s">
        <v>116</v>
      </c>
      <c r="D495" s="37">
        <v>5247</v>
      </c>
      <c r="F495" s="26">
        <f t="shared" si="7"/>
        <v>6.0000000000000001E-3</v>
      </c>
    </row>
    <row r="496" spans="1:6" x14ac:dyDescent="0.25">
      <c r="A496" t="s">
        <v>74</v>
      </c>
      <c r="B496" s="25" t="s">
        <v>444</v>
      </c>
      <c r="C496" s="25" t="s">
        <v>116</v>
      </c>
      <c r="D496" s="37">
        <v>5248</v>
      </c>
      <c r="F496" s="26">
        <f t="shared" si="7"/>
        <v>8.5999999999999993E-2</v>
      </c>
    </row>
    <row r="497" spans="1:6" x14ac:dyDescent="0.25">
      <c r="A497" t="s">
        <v>76</v>
      </c>
      <c r="B497" s="25" t="s">
        <v>299</v>
      </c>
      <c r="C497" s="25" t="s">
        <v>116</v>
      </c>
      <c r="D497" s="37">
        <v>5248</v>
      </c>
      <c r="F497" s="26">
        <f t="shared" si="7"/>
        <v>8.0000000000000002E-3</v>
      </c>
    </row>
    <row r="498" spans="1:6" x14ac:dyDescent="0.25">
      <c r="A498" t="s">
        <v>74</v>
      </c>
      <c r="B498" s="25" t="s">
        <v>445</v>
      </c>
      <c r="C498" s="25" t="s">
        <v>116</v>
      </c>
      <c r="D498" s="37">
        <v>5251</v>
      </c>
      <c r="F498" s="26">
        <f t="shared" si="7"/>
        <v>0.11720000000000001</v>
      </c>
    </row>
    <row r="499" spans="1:6" x14ac:dyDescent="0.25">
      <c r="A499" t="s">
        <v>76</v>
      </c>
      <c r="B499" s="25" t="s">
        <v>299</v>
      </c>
      <c r="C499" s="25" t="s">
        <v>116</v>
      </c>
      <c r="D499" s="37">
        <v>5251</v>
      </c>
      <c r="F499" s="26">
        <f t="shared" si="7"/>
        <v>8.0000000000000002E-3</v>
      </c>
    </row>
    <row r="500" spans="1:6" x14ac:dyDescent="0.25">
      <c r="A500" t="s">
        <v>74</v>
      </c>
      <c r="B500" s="25" t="s">
        <v>430</v>
      </c>
      <c r="C500" s="25" t="s">
        <v>116</v>
      </c>
      <c r="D500" s="37">
        <v>5252</v>
      </c>
      <c r="F500" s="26">
        <f t="shared" si="7"/>
        <v>0.10869999999999999</v>
      </c>
    </row>
    <row r="501" spans="1:6" x14ac:dyDescent="0.25">
      <c r="A501" t="s">
        <v>76</v>
      </c>
      <c r="B501" s="25" t="s">
        <v>299</v>
      </c>
      <c r="C501" s="25" t="s">
        <v>116</v>
      </c>
      <c r="D501" s="37">
        <v>5252</v>
      </c>
      <c r="F501" s="26">
        <f t="shared" si="7"/>
        <v>8.0000000000000002E-3</v>
      </c>
    </row>
    <row r="502" spans="1:6" x14ac:dyDescent="0.25">
      <c r="A502" t="s">
        <v>74</v>
      </c>
      <c r="B502" s="25" t="s">
        <v>446</v>
      </c>
      <c r="C502" s="25" t="s">
        <v>116</v>
      </c>
      <c r="D502" s="37">
        <v>5254</v>
      </c>
      <c r="F502" s="26">
        <f t="shared" si="7"/>
        <v>0.1069</v>
      </c>
    </row>
    <row r="503" spans="1:6" x14ac:dyDescent="0.25">
      <c r="A503" t="s">
        <v>76</v>
      </c>
      <c r="B503" s="25" t="s">
        <v>299</v>
      </c>
      <c r="C503" s="25" t="s">
        <v>116</v>
      </c>
      <c r="D503" s="37">
        <v>5254</v>
      </c>
      <c r="F503" s="26">
        <f t="shared" si="7"/>
        <v>8.0000000000000002E-3</v>
      </c>
    </row>
    <row r="504" spans="1:6" x14ac:dyDescent="0.25">
      <c r="A504" t="s">
        <v>74</v>
      </c>
      <c r="B504" s="25" t="s">
        <v>447</v>
      </c>
      <c r="C504" s="25" t="s">
        <v>116</v>
      </c>
      <c r="D504" s="37">
        <v>5255</v>
      </c>
      <c r="F504" s="26">
        <f t="shared" si="7"/>
        <v>0.10460000000000001</v>
      </c>
    </row>
    <row r="505" spans="1:6" x14ac:dyDescent="0.25">
      <c r="A505" t="s">
        <v>76</v>
      </c>
      <c r="B505" s="25" t="s">
        <v>135</v>
      </c>
      <c r="C505" s="25" t="s">
        <v>116</v>
      </c>
      <c r="D505" s="37">
        <v>5255</v>
      </c>
      <c r="F505" s="26">
        <f t="shared" si="7"/>
        <v>4.0000000000000001E-3</v>
      </c>
    </row>
    <row r="506" spans="1:6" x14ac:dyDescent="0.25">
      <c r="A506" t="s">
        <v>74</v>
      </c>
      <c r="B506" s="25" t="s">
        <v>448</v>
      </c>
      <c r="C506" s="25" t="s">
        <v>116</v>
      </c>
      <c r="D506" s="37">
        <v>5257</v>
      </c>
      <c r="F506" s="26">
        <f t="shared" si="7"/>
        <v>0.1016</v>
      </c>
    </row>
    <row r="507" spans="1:6" x14ac:dyDescent="0.25">
      <c r="A507" t="s">
        <v>76</v>
      </c>
      <c r="B507" s="25" t="s">
        <v>299</v>
      </c>
      <c r="C507" s="25" t="s">
        <v>116</v>
      </c>
      <c r="D507" s="37">
        <v>5257</v>
      </c>
      <c r="F507" s="26">
        <f t="shared" si="7"/>
        <v>8.0000000000000002E-3</v>
      </c>
    </row>
    <row r="508" spans="1:6" x14ac:dyDescent="0.25">
      <c r="A508" t="s">
        <v>74</v>
      </c>
      <c r="B508" s="25" t="s">
        <v>449</v>
      </c>
      <c r="C508" s="25" t="s">
        <v>116</v>
      </c>
      <c r="D508" s="37">
        <v>5260</v>
      </c>
      <c r="F508" s="26">
        <f t="shared" si="7"/>
        <v>9.8599999999999993E-2</v>
      </c>
    </row>
    <row r="509" spans="1:6" x14ac:dyDescent="0.25">
      <c r="A509" t="s">
        <v>76</v>
      </c>
      <c r="B509" s="25" t="s">
        <v>117</v>
      </c>
      <c r="C509" s="25" t="s">
        <v>116</v>
      </c>
      <c r="D509" s="37">
        <v>5260</v>
      </c>
      <c r="F509" s="26">
        <f t="shared" si="7"/>
        <v>6.0000000000000001E-3</v>
      </c>
    </row>
    <row r="510" spans="1:6" x14ac:dyDescent="0.25">
      <c r="A510" t="s">
        <v>74</v>
      </c>
      <c r="B510" s="25" t="s">
        <v>359</v>
      </c>
      <c r="C510" s="25" t="s">
        <v>116</v>
      </c>
      <c r="D510" s="37">
        <v>5262</v>
      </c>
      <c r="F510" s="26">
        <f t="shared" si="7"/>
        <v>0.10439999999999999</v>
      </c>
    </row>
    <row r="511" spans="1:6" x14ac:dyDescent="0.25">
      <c r="A511" t="s">
        <v>76</v>
      </c>
      <c r="B511" s="25" t="s">
        <v>117</v>
      </c>
      <c r="C511" s="25" t="s">
        <v>116</v>
      </c>
      <c r="D511" s="37">
        <v>5262</v>
      </c>
      <c r="F511" s="26">
        <f t="shared" si="7"/>
        <v>6.0000000000000001E-3</v>
      </c>
    </row>
    <row r="512" spans="1:6" x14ac:dyDescent="0.25">
      <c r="A512" t="s">
        <v>74</v>
      </c>
      <c r="B512" s="25" t="s">
        <v>380</v>
      </c>
      <c r="C512" s="25" t="s">
        <v>116</v>
      </c>
      <c r="D512" s="37">
        <v>5264</v>
      </c>
      <c r="F512" s="26">
        <f t="shared" si="7"/>
        <v>9.7799999999999998E-2</v>
      </c>
    </row>
    <row r="513" spans="1:6" x14ac:dyDescent="0.25">
      <c r="A513" t="s">
        <v>76</v>
      </c>
      <c r="B513" s="25" t="s">
        <v>135</v>
      </c>
      <c r="C513" s="25" t="s">
        <v>116</v>
      </c>
      <c r="D513" s="37">
        <v>5264</v>
      </c>
      <c r="F513" s="26">
        <f t="shared" si="7"/>
        <v>4.0000000000000001E-3</v>
      </c>
    </row>
    <row r="514" spans="1:6" x14ac:dyDescent="0.25">
      <c r="A514" t="s">
        <v>74</v>
      </c>
      <c r="B514" s="25" t="s">
        <v>450</v>
      </c>
      <c r="C514" s="25" t="s">
        <v>116</v>
      </c>
      <c r="D514" s="37">
        <v>5270</v>
      </c>
      <c r="F514" s="26">
        <f t="shared" si="7"/>
        <v>9.2699999999999991E-2</v>
      </c>
    </row>
    <row r="515" spans="1:6" x14ac:dyDescent="0.25">
      <c r="A515" t="s">
        <v>76</v>
      </c>
      <c r="B515" s="25" t="s">
        <v>135</v>
      </c>
      <c r="C515" s="25" t="s">
        <v>116</v>
      </c>
      <c r="D515" s="37">
        <v>5270</v>
      </c>
      <c r="F515" s="26">
        <f t="shared" ref="F515:F578" si="8">B515/100</f>
        <v>4.0000000000000001E-3</v>
      </c>
    </row>
    <row r="516" spans="1:6" x14ac:dyDescent="0.25">
      <c r="A516" t="s">
        <v>74</v>
      </c>
      <c r="B516" s="25" t="s">
        <v>372</v>
      </c>
      <c r="C516" s="25" t="s">
        <v>116</v>
      </c>
      <c r="D516" s="37">
        <v>5268</v>
      </c>
      <c r="F516" s="26">
        <f t="shared" si="8"/>
        <v>9.3399999999999997E-2</v>
      </c>
    </row>
    <row r="517" spans="1:6" x14ac:dyDescent="0.25">
      <c r="A517" t="s">
        <v>76</v>
      </c>
      <c r="B517" s="25" t="s">
        <v>299</v>
      </c>
      <c r="C517" s="25" t="s">
        <v>116</v>
      </c>
      <c r="D517" s="37">
        <v>5268</v>
      </c>
      <c r="F517" s="26">
        <f t="shared" si="8"/>
        <v>8.0000000000000002E-3</v>
      </c>
    </row>
    <row r="518" spans="1:6" x14ac:dyDescent="0.25">
      <c r="A518" t="s">
        <v>74</v>
      </c>
      <c r="B518" s="25" t="s">
        <v>451</v>
      </c>
      <c r="C518" s="25" t="s">
        <v>116</v>
      </c>
      <c r="D518" s="37">
        <v>5271</v>
      </c>
      <c r="F518" s="26">
        <f t="shared" si="8"/>
        <v>9.5899999999999999E-2</v>
      </c>
    </row>
    <row r="519" spans="1:6" x14ac:dyDescent="0.25">
      <c r="A519" t="s">
        <v>76</v>
      </c>
      <c r="B519" s="25" t="s">
        <v>299</v>
      </c>
      <c r="C519" s="25" t="s">
        <v>116</v>
      </c>
      <c r="D519" s="37">
        <v>5271</v>
      </c>
      <c r="F519" s="26">
        <f t="shared" si="8"/>
        <v>8.0000000000000002E-3</v>
      </c>
    </row>
    <row r="520" spans="1:6" x14ac:dyDescent="0.25">
      <c r="A520" t="s">
        <v>74</v>
      </c>
      <c r="B520" s="25" t="s">
        <v>452</v>
      </c>
      <c r="C520" s="25" t="s">
        <v>116</v>
      </c>
      <c r="D520" s="37">
        <v>5269</v>
      </c>
      <c r="F520" s="26">
        <f t="shared" si="8"/>
        <v>8.929999999999999E-2</v>
      </c>
    </row>
    <row r="521" spans="1:6" x14ac:dyDescent="0.25">
      <c r="A521" t="s">
        <v>76</v>
      </c>
      <c r="B521" s="25" t="s">
        <v>117</v>
      </c>
      <c r="C521" s="25" t="s">
        <v>116</v>
      </c>
      <c r="D521" s="37">
        <v>5269</v>
      </c>
      <c r="F521" s="26">
        <f t="shared" si="8"/>
        <v>6.0000000000000001E-3</v>
      </c>
    </row>
    <row r="522" spans="1:6" x14ac:dyDescent="0.25">
      <c r="A522" t="s">
        <v>74</v>
      </c>
      <c r="B522" s="25" t="s">
        <v>453</v>
      </c>
      <c r="C522" s="25" t="s">
        <v>116</v>
      </c>
      <c r="D522" s="37">
        <v>5274</v>
      </c>
      <c r="F522" s="26">
        <f t="shared" si="8"/>
        <v>0.1182</v>
      </c>
    </row>
    <row r="523" spans="1:6" x14ac:dyDescent="0.25">
      <c r="A523" t="s">
        <v>76</v>
      </c>
      <c r="B523" s="25" t="s">
        <v>299</v>
      </c>
      <c r="C523" s="25" t="s">
        <v>116</v>
      </c>
      <c r="D523" s="37">
        <v>5274</v>
      </c>
      <c r="F523" s="26">
        <f t="shared" si="8"/>
        <v>8.0000000000000002E-3</v>
      </c>
    </row>
    <row r="524" spans="1:6" x14ac:dyDescent="0.25">
      <c r="A524" t="s">
        <v>74</v>
      </c>
      <c r="B524" s="25" t="s">
        <v>454</v>
      </c>
      <c r="C524" s="25" t="s">
        <v>116</v>
      </c>
      <c r="D524" s="37">
        <v>5279</v>
      </c>
      <c r="F524" s="26">
        <f t="shared" si="8"/>
        <v>0.10970000000000001</v>
      </c>
    </row>
    <row r="525" spans="1:6" x14ac:dyDescent="0.25">
      <c r="A525" t="s">
        <v>76</v>
      </c>
      <c r="B525" s="25" t="s">
        <v>135</v>
      </c>
      <c r="C525" s="25" t="s">
        <v>116</v>
      </c>
      <c r="D525" s="37">
        <v>5279</v>
      </c>
      <c r="F525" s="26">
        <f t="shared" si="8"/>
        <v>4.0000000000000001E-3</v>
      </c>
    </row>
    <row r="526" spans="1:6" x14ac:dyDescent="0.25">
      <c r="A526" t="s">
        <v>74</v>
      </c>
      <c r="B526" s="25" t="s">
        <v>455</v>
      </c>
      <c r="C526" s="25" t="s">
        <v>119</v>
      </c>
      <c r="D526" s="37">
        <v>5280</v>
      </c>
      <c r="F526" s="26">
        <f t="shared" si="8"/>
        <v>0.14410000000000001</v>
      </c>
    </row>
    <row r="527" spans="1:6" x14ac:dyDescent="0.25">
      <c r="A527" t="s">
        <v>76</v>
      </c>
      <c r="B527" s="25" t="s">
        <v>299</v>
      </c>
      <c r="C527" s="25" t="s">
        <v>116</v>
      </c>
      <c r="D527" s="37">
        <v>5280</v>
      </c>
      <c r="F527" s="26">
        <f t="shared" si="8"/>
        <v>8.0000000000000002E-3</v>
      </c>
    </row>
    <row r="528" spans="1:6" x14ac:dyDescent="0.25">
      <c r="A528" t="s">
        <v>74</v>
      </c>
      <c r="B528" s="25" t="s">
        <v>456</v>
      </c>
      <c r="C528" s="25" t="s">
        <v>116</v>
      </c>
      <c r="D528" s="37">
        <v>5281</v>
      </c>
      <c r="F528" s="26">
        <f t="shared" si="8"/>
        <v>0.10310000000000001</v>
      </c>
    </row>
    <row r="529" spans="1:6" x14ac:dyDescent="0.25">
      <c r="A529" t="s">
        <v>76</v>
      </c>
      <c r="B529" s="25" t="s">
        <v>299</v>
      </c>
      <c r="C529" s="25" t="s">
        <v>116</v>
      </c>
      <c r="D529" s="37">
        <v>5281</v>
      </c>
      <c r="F529" s="26">
        <f t="shared" si="8"/>
        <v>8.0000000000000002E-3</v>
      </c>
    </row>
    <row r="530" spans="1:6" x14ac:dyDescent="0.25">
      <c r="A530" t="s">
        <v>74</v>
      </c>
      <c r="B530" s="25" t="s">
        <v>457</v>
      </c>
      <c r="C530" s="25" t="s">
        <v>116</v>
      </c>
      <c r="D530" s="37">
        <v>5282</v>
      </c>
      <c r="F530" s="26">
        <f t="shared" si="8"/>
        <v>9.2899999999999996E-2</v>
      </c>
    </row>
    <row r="531" spans="1:6" x14ac:dyDescent="0.25">
      <c r="A531" t="s">
        <v>76</v>
      </c>
      <c r="B531" s="25" t="s">
        <v>117</v>
      </c>
      <c r="C531" s="25" t="s">
        <v>116</v>
      </c>
      <c r="D531" s="37">
        <v>5282</v>
      </c>
      <c r="F531" s="26">
        <f t="shared" si="8"/>
        <v>6.0000000000000001E-3</v>
      </c>
    </row>
    <row r="532" spans="1:6" x14ac:dyDescent="0.25">
      <c r="A532" t="s">
        <v>74</v>
      </c>
      <c r="B532" s="25" t="s">
        <v>445</v>
      </c>
      <c r="C532" s="25" t="s">
        <v>116</v>
      </c>
      <c r="D532" s="37">
        <v>5283</v>
      </c>
      <c r="F532" s="26">
        <f t="shared" si="8"/>
        <v>0.11720000000000001</v>
      </c>
    </row>
    <row r="533" spans="1:6" x14ac:dyDescent="0.25">
      <c r="A533" t="s">
        <v>76</v>
      </c>
      <c r="B533" s="25" t="s">
        <v>299</v>
      </c>
      <c r="C533" s="25" t="s">
        <v>116</v>
      </c>
      <c r="D533" s="37">
        <v>5283</v>
      </c>
      <c r="F533" s="26">
        <f t="shared" si="8"/>
        <v>8.0000000000000002E-3</v>
      </c>
    </row>
    <row r="534" spans="1:6" x14ac:dyDescent="0.25">
      <c r="A534" t="s">
        <v>74</v>
      </c>
      <c r="B534" s="25" t="s">
        <v>458</v>
      </c>
      <c r="C534" s="25" t="s">
        <v>116</v>
      </c>
      <c r="D534" s="37">
        <v>5284</v>
      </c>
      <c r="F534" s="26">
        <f t="shared" si="8"/>
        <v>0.12609999999999999</v>
      </c>
    </row>
    <row r="535" spans="1:6" x14ac:dyDescent="0.25">
      <c r="A535" t="s">
        <v>76</v>
      </c>
      <c r="B535" s="25" t="s">
        <v>117</v>
      </c>
      <c r="C535" s="25" t="s">
        <v>116</v>
      </c>
      <c r="D535" s="37">
        <v>5284</v>
      </c>
      <c r="F535" s="26">
        <f t="shared" si="8"/>
        <v>6.0000000000000001E-3</v>
      </c>
    </row>
    <row r="536" spans="1:6" x14ac:dyDescent="0.25">
      <c r="A536" t="s">
        <v>74</v>
      </c>
      <c r="B536" s="25" t="s">
        <v>146</v>
      </c>
      <c r="C536" s="25" t="s">
        <v>116</v>
      </c>
      <c r="D536" s="37">
        <v>5285</v>
      </c>
      <c r="F536" s="26">
        <f t="shared" si="8"/>
        <v>0.12909999999999999</v>
      </c>
    </row>
    <row r="537" spans="1:6" x14ac:dyDescent="0.25">
      <c r="A537" t="s">
        <v>76</v>
      </c>
      <c r="B537" s="25" t="s">
        <v>299</v>
      </c>
      <c r="C537" s="25" t="s">
        <v>116</v>
      </c>
      <c r="D537" s="37">
        <v>5285</v>
      </c>
      <c r="F537" s="26">
        <f t="shared" si="8"/>
        <v>8.0000000000000002E-3</v>
      </c>
    </row>
    <row r="538" spans="1:6" x14ac:dyDescent="0.25">
      <c r="A538" t="s">
        <v>74</v>
      </c>
      <c r="B538" s="25" t="s">
        <v>217</v>
      </c>
      <c r="C538" s="25" t="s">
        <v>116</v>
      </c>
      <c r="D538" s="37">
        <v>5286</v>
      </c>
      <c r="F538" s="26">
        <f t="shared" si="8"/>
        <v>0.1285</v>
      </c>
    </row>
    <row r="539" spans="1:6" x14ac:dyDescent="0.25">
      <c r="A539" t="s">
        <v>74</v>
      </c>
      <c r="B539" s="25" t="s">
        <v>299</v>
      </c>
      <c r="C539" s="25" t="s">
        <v>116</v>
      </c>
      <c r="D539" s="37">
        <v>5286</v>
      </c>
      <c r="F539" s="26">
        <f t="shared" si="8"/>
        <v>8.0000000000000002E-3</v>
      </c>
    </row>
    <row r="540" spans="1:6" x14ac:dyDescent="0.25">
      <c r="A540" t="s">
        <v>74</v>
      </c>
      <c r="B540" s="25" t="s">
        <v>459</v>
      </c>
      <c r="C540" s="25" t="s">
        <v>116</v>
      </c>
      <c r="D540" s="37">
        <v>5287</v>
      </c>
      <c r="F540" s="26">
        <f t="shared" si="8"/>
        <v>9.35E-2</v>
      </c>
    </row>
    <row r="541" spans="1:6" x14ac:dyDescent="0.25">
      <c r="A541" t="s">
        <v>76</v>
      </c>
      <c r="B541" s="25" t="s">
        <v>299</v>
      </c>
      <c r="C541" s="25" t="s">
        <v>116</v>
      </c>
      <c r="D541" s="37">
        <v>5287</v>
      </c>
      <c r="F541" s="26">
        <f t="shared" si="8"/>
        <v>8.0000000000000002E-3</v>
      </c>
    </row>
    <row r="542" spans="1:6" x14ac:dyDescent="0.25">
      <c r="A542" t="s">
        <v>74</v>
      </c>
      <c r="B542" s="25" t="s">
        <v>460</v>
      </c>
      <c r="C542" s="25" t="s">
        <v>116</v>
      </c>
      <c r="D542" s="37">
        <v>5288</v>
      </c>
      <c r="F542" s="26">
        <f t="shared" si="8"/>
        <v>9.3200000000000005E-2</v>
      </c>
    </row>
    <row r="543" spans="1:6" x14ac:dyDescent="0.25">
      <c r="A543" t="s">
        <v>76</v>
      </c>
      <c r="B543" s="25" t="s">
        <v>135</v>
      </c>
      <c r="C543" s="25" t="s">
        <v>116</v>
      </c>
      <c r="D543" s="37">
        <v>5288</v>
      </c>
      <c r="F543" s="26">
        <f t="shared" si="8"/>
        <v>4.0000000000000001E-3</v>
      </c>
    </row>
    <row r="544" spans="1:6" x14ac:dyDescent="0.25">
      <c r="A544" t="s">
        <v>74</v>
      </c>
      <c r="B544" s="25" t="s">
        <v>461</v>
      </c>
      <c r="C544" s="25" t="s">
        <v>116</v>
      </c>
      <c r="D544" s="37">
        <v>5289</v>
      </c>
      <c r="F544" s="26">
        <f t="shared" si="8"/>
        <v>9.2799999999999994E-2</v>
      </c>
    </row>
    <row r="545" spans="1:6" x14ac:dyDescent="0.25">
      <c r="A545" t="s">
        <v>76</v>
      </c>
      <c r="B545" s="25" t="s">
        <v>338</v>
      </c>
      <c r="C545" s="25" t="s">
        <v>120</v>
      </c>
      <c r="D545" s="37">
        <v>5289</v>
      </c>
      <c r="F545" s="26">
        <f t="shared" si="8"/>
        <v>1.4999999999999999E-2</v>
      </c>
    </row>
    <row r="546" spans="1:6" x14ac:dyDescent="0.25">
      <c r="A546" t="s">
        <v>74</v>
      </c>
      <c r="B546" s="25" t="s">
        <v>462</v>
      </c>
      <c r="C546" s="25" t="s">
        <v>116</v>
      </c>
      <c r="D546" s="37">
        <v>5290</v>
      </c>
      <c r="F546" s="26">
        <f t="shared" si="8"/>
        <v>0.11359999999999999</v>
      </c>
    </row>
    <row r="547" spans="1:6" x14ac:dyDescent="0.25">
      <c r="A547" t="s">
        <v>76</v>
      </c>
      <c r="B547" s="25" t="s">
        <v>412</v>
      </c>
      <c r="C547" s="25" t="s">
        <v>143</v>
      </c>
      <c r="D547" s="37">
        <v>5290</v>
      </c>
      <c r="F547" s="26">
        <f t="shared" si="8"/>
        <v>0.02</v>
      </c>
    </row>
    <row r="548" spans="1:6" x14ac:dyDescent="0.25">
      <c r="A548" t="s">
        <v>74</v>
      </c>
      <c r="B548" s="25" t="s">
        <v>463</v>
      </c>
      <c r="C548" s="25" t="s">
        <v>116</v>
      </c>
      <c r="D548" s="37">
        <v>5294</v>
      </c>
      <c r="F548" s="26">
        <f t="shared" si="8"/>
        <v>0.114</v>
      </c>
    </row>
    <row r="549" spans="1:6" x14ac:dyDescent="0.25">
      <c r="A549" t="s">
        <v>76</v>
      </c>
      <c r="B549" s="25" t="s">
        <v>392</v>
      </c>
      <c r="C549" s="25" t="s">
        <v>299</v>
      </c>
      <c r="D549" s="37">
        <v>5294</v>
      </c>
      <c r="F549" s="26">
        <f t="shared" si="8"/>
        <v>1.8000000000000002E-2</v>
      </c>
    </row>
    <row r="550" spans="1:6" x14ac:dyDescent="0.25">
      <c r="A550" t="s">
        <v>74</v>
      </c>
      <c r="B550" s="25" t="s">
        <v>464</v>
      </c>
      <c r="C550" s="25" t="s">
        <v>116</v>
      </c>
      <c r="D550" s="37">
        <v>5296</v>
      </c>
      <c r="F550" s="26">
        <f t="shared" si="8"/>
        <v>8.8699999999999987E-2</v>
      </c>
    </row>
    <row r="551" spans="1:6" x14ac:dyDescent="0.25">
      <c r="A551" t="s">
        <v>76</v>
      </c>
      <c r="B551" s="25" t="s">
        <v>299</v>
      </c>
      <c r="C551" s="25" t="s">
        <v>116</v>
      </c>
      <c r="D551" s="37">
        <v>5296</v>
      </c>
      <c r="F551" s="26">
        <f t="shared" si="8"/>
        <v>8.0000000000000002E-3</v>
      </c>
    </row>
    <row r="552" spans="1:6" x14ac:dyDescent="0.25">
      <c r="A552" t="s">
        <v>74</v>
      </c>
      <c r="B552" s="25" t="s">
        <v>398</v>
      </c>
      <c r="C552" s="25" t="s">
        <v>116</v>
      </c>
      <c r="D552" s="37">
        <v>5298</v>
      </c>
      <c r="F552" s="26">
        <f t="shared" si="8"/>
        <v>0.1072</v>
      </c>
    </row>
    <row r="553" spans="1:6" x14ac:dyDescent="0.25">
      <c r="A553" t="s">
        <v>76</v>
      </c>
      <c r="B553" s="25" t="s">
        <v>299</v>
      </c>
      <c r="C553" s="25" t="s">
        <v>116</v>
      </c>
      <c r="D553" s="37">
        <v>5298</v>
      </c>
      <c r="F553" s="26">
        <f t="shared" si="8"/>
        <v>8.0000000000000002E-3</v>
      </c>
    </row>
    <row r="554" spans="1:6" x14ac:dyDescent="0.25">
      <c r="A554" t="s">
        <v>74</v>
      </c>
      <c r="B554" s="25" t="s">
        <v>266</v>
      </c>
      <c r="C554" s="25" t="s">
        <v>116</v>
      </c>
      <c r="D554" s="37">
        <v>5299</v>
      </c>
      <c r="F554" s="26">
        <f t="shared" si="8"/>
        <v>0.10189999999999999</v>
      </c>
    </row>
    <row r="555" spans="1:6" x14ac:dyDescent="0.25">
      <c r="A555" t="s">
        <v>76</v>
      </c>
      <c r="B555" s="25" t="s">
        <v>299</v>
      </c>
      <c r="C555" s="25" t="s">
        <v>116</v>
      </c>
      <c r="D555" s="37">
        <v>5299</v>
      </c>
      <c r="F555" s="26">
        <f t="shared" si="8"/>
        <v>8.0000000000000002E-3</v>
      </c>
    </row>
    <row r="556" spans="1:6" x14ac:dyDescent="0.25">
      <c r="A556" t="s">
        <v>74</v>
      </c>
      <c r="B556" s="25" t="s">
        <v>465</v>
      </c>
      <c r="C556" s="25" t="s">
        <v>116</v>
      </c>
      <c r="D556" s="37">
        <v>5301</v>
      </c>
      <c r="F556" s="26">
        <f t="shared" si="8"/>
        <v>9.06E-2</v>
      </c>
    </row>
    <row r="557" spans="1:6" x14ac:dyDescent="0.25">
      <c r="A557" t="s">
        <v>76</v>
      </c>
      <c r="B557" s="25" t="s">
        <v>299</v>
      </c>
      <c r="C557" s="25" t="s">
        <v>116</v>
      </c>
      <c r="D557" s="37">
        <v>5301</v>
      </c>
      <c r="F557" s="26">
        <f t="shared" si="8"/>
        <v>8.0000000000000002E-3</v>
      </c>
    </row>
    <row r="558" spans="1:6" x14ac:dyDescent="0.25">
      <c r="A558" t="s">
        <v>74</v>
      </c>
      <c r="B558" s="25" t="s">
        <v>176</v>
      </c>
      <c r="C558" s="25" t="s">
        <v>116</v>
      </c>
      <c r="D558" s="37">
        <v>5303</v>
      </c>
      <c r="F558" s="26">
        <f t="shared" si="8"/>
        <v>0.12</v>
      </c>
    </row>
    <row r="559" spans="1:6" x14ac:dyDescent="0.25">
      <c r="A559" t="s">
        <v>76</v>
      </c>
      <c r="B559" s="25" t="s">
        <v>135</v>
      </c>
      <c r="C559" s="25" t="s">
        <v>116</v>
      </c>
      <c r="D559" s="37">
        <v>5303</v>
      </c>
      <c r="F559" s="26">
        <f t="shared" si="8"/>
        <v>4.0000000000000001E-3</v>
      </c>
    </row>
    <row r="560" spans="1:6" x14ac:dyDescent="0.25">
      <c r="A560" t="s">
        <v>74</v>
      </c>
      <c r="B560" s="25" t="s">
        <v>232</v>
      </c>
      <c r="C560" s="25" t="s">
        <v>116</v>
      </c>
      <c r="D560" s="37">
        <v>5302</v>
      </c>
      <c r="F560" s="26">
        <f t="shared" si="8"/>
        <v>0.11609999999999999</v>
      </c>
    </row>
    <row r="561" spans="1:6" x14ac:dyDescent="0.25">
      <c r="A561" t="s">
        <v>76</v>
      </c>
      <c r="B561" s="25" t="s">
        <v>117</v>
      </c>
      <c r="C561" s="25" t="s">
        <v>116</v>
      </c>
      <c r="D561" s="37">
        <v>5302</v>
      </c>
      <c r="F561" s="26">
        <f t="shared" si="8"/>
        <v>6.0000000000000001E-3</v>
      </c>
    </row>
    <row r="562" spans="1:6" x14ac:dyDescent="0.25">
      <c r="A562" t="s">
        <v>76</v>
      </c>
      <c r="B562" s="25" t="s">
        <v>303</v>
      </c>
      <c r="C562" s="25" t="s">
        <v>117</v>
      </c>
      <c r="D562" s="37">
        <v>5304</v>
      </c>
      <c r="F562" s="26">
        <f t="shared" si="8"/>
        <v>1.6E-2</v>
      </c>
    </row>
    <row r="563" spans="1:6" x14ac:dyDescent="0.25">
      <c r="A563" t="s">
        <v>74</v>
      </c>
      <c r="B563" s="25" t="s">
        <v>466</v>
      </c>
      <c r="C563" s="25" t="s">
        <v>116</v>
      </c>
      <c r="D563" s="37">
        <v>5304</v>
      </c>
      <c r="F563" s="26">
        <f t="shared" si="8"/>
        <v>0.12740000000000001</v>
      </c>
    </row>
    <row r="564" spans="1:6" x14ac:dyDescent="0.25">
      <c r="A564" t="s">
        <v>74</v>
      </c>
      <c r="B564" s="25" t="s">
        <v>467</v>
      </c>
      <c r="C564" s="25" t="s">
        <v>116</v>
      </c>
      <c r="D564" s="37">
        <v>5309</v>
      </c>
      <c r="F564" s="26">
        <f t="shared" si="8"/>
        <v>0.13100000000000001</v>
      </c>
    </row>
    <row r="565" spans="1:6" x14ac:dyDescent="0.25">
      <c r="A565" t="s">
        <v>76</v>
      </c>
      <c r="B565" s="25" t="s">
        <v>299</v>
      </c>
      <c r="C565" s="25" t="s">
        <v>116</v>
      </c>
      <c r="D565" s="37">
        <v>5309</v>
      </c>
      <c r="F565" s="26">
        <f t="shared" si="8"/>
        <v>8.0000000000000002E-3</v>
      </c>
    </row>
    <row r="566" spans="1:6" x14ac:dyDescent="0.25">
      <c r="A566" t="s">
        <v>76</v>
      </c>
      <c r="B566" s="25" t="s">
        <v>468</v>
      </c>
      <c r="C566" s="25" t="s">
        <v>469</v>
      </c>
      <c r="D566" s="37">
        <v>5310</v>
      </c>
      <c r="F566" s="26">
        <f t="shared" si="8"/>
        <v>8.1799999999999998E-2</v>
      </c>
    </row>
    <row r="567" spans="1:6" x14ac:dyDescent="0.25">
      <c r="A567" t="s">
        <v>74</v>
      </c>
      <c r="B567" s="25" t="s">
        <v>470</v>
      </c>
      <c r="C567" s="25" t="s">
        <v>471</v>
      </c>
      <c r="D567" s="37">
        <v>5310</v>
      </c>
      <c r="F567" s="26">
        <f t="shared" si="8"/>
        <v>0.17600000000000002</v>
      </c>
    </row>
    <row r="568" spans="1:6" x14ac:dyDescent="0.25">
      <c r="A568" t="s">
        <v>74</v>
      </c>
      <c r="B568" s="25" t="s">
        <v>472</v>
      </c>
      <c r="C568" s="25" t="s">
        <v>116</v>
      </c>
      <c r="D568" s="37">
        <v>5312</v>
      </c>
      <c r="F568" s="26">
        <f t="shared" si="8"/>
        <v>0.10890000000000001</v>
      </c>
    </row>
    <row r="569" spans="1:6" x14ac:dyDescent="0.25">
      <c r="A569" t="s">
        <v>76</v>
      </c>
      <c r="B569" s="25" t="s">
        <v>117</v>
      </c>
      <c r="C569" s="25" t="s">
        <v>116</v>
      </c>
      <c r="D569" s="37">
        <v>5312</v>
      </c>
      <c r="F569" s="26">
        <f t="shared" si="8"/>
        <v>6.0000000000000001E-3</v>
      </c>
    </row>
    <row r="570" spans="1:6" x14ac:dyDescent="0.25">
      <c r="A570" t="s">
        <v>74</v>
      </c>
      <c r="B570" s="25" t="s">
        <v>473</v>
      </c>
      <c r="C570" s="25" t="s">
        <v>134</v>
      </c>
      <c r="D570" s="37">
        <v>5315</v>
      </c>
      <c r="F570" s="26">
        <f t="shared" si="8"/>
        <v>0.15920000000000001</v>
      </c>
    </row>
    <row r="571" spans="1:6" x14ac:dyDescent="0.25">
      <c r="A571" t="s">
        <v>76</v>
      </c>
      <c r="B571" s="25" t="s">
        <v>412</v>
      </c>
      <c r="C571" s="25" t="s">
        <v>143</v>
      </c>
      <c r="D571" s="37">
        <v>5315</v>
      </c>
      <c r="F571" s="26">
        <f t="shared" si="8"/>
        <v>0.02</v>
      </c>
    </row>
    <row r="572" spans="1:6" x14ac:dyDescent="0.25">
      <c r="A572" t="s">
        <v>74</v>
      </c>
      <c r="B572" s="25" t="s">
        <v>474</v>
      </c>
      <c r="C572" s="25" t="s">
        <v>162</v>
      </c>
      <c r="D572" s="37">
        <v>5317</v>
      </c>
      <c r="F572" s="26">
        <f t="shared" si="8"/>
        <v>0.14940000000000001</v>
      </c>
    </row>
    <row r="573" spans="1:6" x14ac:dyDescent="0.25">
      <c r="A573" t="s">
        <v>76</v>
      </c>
      <c r="B573" s="25" t="s">
        <v>127</v>
      </c>
      <c r="C573" s="25" t="s">
        <v>128</v>
      </c>
      <c r="D573" s="37">
        <v>5317</v>
      </c>
      <c r="F573" s="26">
        <f t="shared" si="8"/>
        <v>1.2E-2</v>
      </c>
    </row>
    <row r="574" spans="1:6" x14ac:dyDescent="0.25">
      <c r="A574" t="s">
        <v>74</v>
      </c>
      <c r="B574" s="25" t="s">
        <v>475</v>
      </c>
      <c r="C574" s="25" t="s">
        <v>116</v>
      </c>
      <c r="D574" s="37">
        <v>5318</v>
      </c>
      <c r="F574" s="26">
        <f t="shared" si="8"/>
        <v>0.1246</v>
      </c>
    </row>
    <row r="575" spans="1:6" x14ac:dyDescent="0.25">
      <c r="A575" t="s">
        <v>76</v>
      </c>
      <c r="B575" s="25" t="s">
        <v>299</v>
      </c>
      <c r="C575" s="25" t="s">
        <v>116</v>
      </c>
      <c r="D575" s="37">
        <v>5318</v>
      </c>
      <c r="F575" s="26">
        <f t="shared" si="8"/>
        <v>8.0000000000000002E-3</v>
      </c>
    </row>
    <row r="576" spans="1:6" x14ac:dyDescent="0.25">
      <c r="A576" t="s">
        <v>74</v>
      </c>
      <c r="B576" s="25" t="s">
        <v>476</v>
      </c>
      <c r="C576" s="25" t="s">
        <v>116</v>
      </c>
      <c r="D576" s="37">
        <v>5319</v>
      </c>
      <c r="F576" s="26">
        <f t="shared" si="8"/>
        <v>0.13880000000000001</v>
      </c>
    </row>
    <row r="577" spans="1:6" x14ac:dyDescent="0.25">
      <c r="A577" t="s">
        <v>76</v>
      </c>
      <c r="B577" s="25" t="s">
        <v>117</v>
      </c>
      <c r="C577" s="25" t="s">
        <v>116</v>
      </c>
      <c r="D577" s="37">
        <v>5319</v>
      </c>
      <c r="F577" s="26">
        <f t="shared" si="8"/>
        <v>6.0000000000000001E-3</v>
      </c>
    </row>
    <row r="578" spans="1:6" x14ac:dyDescent="0.25">
      <c r="A578" t="s">
        <v>74</v>
      </c>
      <c r="B578" s="25" t="s">
        <v>477</v>
      </c>
      <c r="C578" s="25" t="s">
        <v>117</v>
      </c>
      <c r="D578" s="37">
        <v>5320</v>
      </c>
      <c r="F578" s="26">
        <f t="shared" si="8"/>
        <v>9.5399999999999985E-2</v>
      </c>
    </row>
    <row r="579" spans="1:6" x14ac:dyDescent="0.25">
      <c r="A579" t="s">
        <v>76</v>
      </c>
      <c r="B579" s="25" t="s">
        <v>117</v>
      </c>
      <c r="C579" s="25" t="s">
        <v>116</v>
      </c>
      <c r="D579" s="37">
        <v>5320</v>
      </c>
      <c r="F579" s="26">
        <f t="shared" ref="F579:F642" si="9">B579/100</f>
        <v>6.0000000000000001E-3</v>
      </c>
    </row>
    <row r="580" spans="1:6" x14ac:dyDescent="0.25">
      <c r="A580" t="s">
        <v>76</v>
      </c>
      <c r="B580" s="25" t="s">
        <v>299</v>
      </c>
      <c r="C580" s="25" t="s">
        <v>116</v>
      </c>
      <c r="D580" s="37">
        <v>5321</v>
      </c>
      <c r="F580" s="26">
        <f t="shared" si="9"/>
        <v>8.0000000000000002E-3</v>
      </c>
    </row>
    <row r="581" spans="1:6" x14ac:dyDescent="0.25">
      <c r="A581" t="s">
        <v>74</v>
      </c>
      <c r="B581" s="25" t="s">
        <v>478</v>
      </c>
      <c r="C581" s="25" t="s">
        <v>116</v>
      </c>
      <c r="D581" s="37">
        <v>5321</v>
      </c>
      <c r="F581" s="26">
        <f t="shared" si="9"/>
        <v>0.13439999999999999</v>
      </c>
    </row>
    <row r="582" spans="1:6" x14ac:dyDescent="0.25">
      <c r="A582" t="s">
        <v>74</v>
      </c>
      <c r="B582" s="25" t="s">
        <v>479</v>
      </c>
      <c r="C582" s="25" t="s">
        <v>238</v>
      </c>
      <c r="D582" s="37">
        <v>5322</v>
      </c>
      <c r="F582" s="26">
        <f t="shared" si="9"/>
        <v>0.16489999999999999</v>
      </c>
    </row>
    <row r="583" spans="1:6" x14ac:dyDescent="0.25">
      <c r="A583" t="s">
        <v>76</v>
      </c>
      <c r="B583" s="25" t="s">
        <v>117</v>
      </c>
      <c r="C583" s="25" t="s">
        <v>116</v>
      </c>
      <c r="D583" s="37">
        <v>5322</v>
      </c>
      <c r="F583" s="26">
        <f t="shared" si="9"/>
        <v>6.0000000000000001E-3</v>
      </c>
    </row>
    <row r="584" spans="1:6" x14ac:dyDescent="0.25">
      <c r="A584" t="s">
        <v>74</v>
      </c>
      <c r="B584" s="25" t="s">
        <v>480</v>
      </c>
      <c r="C584" s="25" t="s">
        <v>116</v>
      </c>
      <c r="D584" s="37">
        <v>5323</v>
      </c>
      <c r="F584" s="26">
        <f t="shared" si="9"/>
        <v>0.1323</v>
      </c>
    </row>
    <row r="585" spans="1:6" x14ac:dyDescent="0.25">
      <c r="A585" t="s">
        <v>76</v>
      </c>
      <c r="B585" s="25" t="s">
        <v>117</v>
      </c>
      <c r="C585" s="25" t="s">
        <v>116</v>
      </c>
      <c r="D585" s="37">
        <v>5323</v>
      </c>
      <c r="F585" s="26">
        <f t="shared" si="9"/>
        <v>6.0000000000000001E-3</v>
      </c>
    </row>
    <row r="586" spans="1:6" x14ac:dyDescent="0.25">
      <c r="A586" t="s">
        <v>74</v>
      </c>
      <c r="B586" s="25" t="s">
        <v>481</v>
      </c>
      <c r="C586" s="25" t="s">
        <v>114</v>
      </c>
      <c r="D586" s="37">
        <v>5324</v>
      </c>
      <c r="F586" s="26">
        <f t="shared" si="9"/>
        <v>0.15329999999999999</v>
      </c>
    </row>
    <row r="587" spans="1:6" x14ac:dyDescent="0.25">
      <c r="A587" t="s">
        <v>76</v>
      </c>
      <c r="B587" s="25" t="s">
        <v>126</v>
      </c>
      <c r="C587" s="25" t="s">
        <v>135</v>
      </c>
      <c r="D587" s="37">
        <v>5324</v>
      </c>
      <c r="F587" s="26">
        <f t="shared" si="9"/>
        <v>1.3999999999999999E-2</v>
      </c>
    </row>
    <row r="588" spans="1:6" x14ac:dyDescent="0.25">
      <c r="A588" t="s">
        <v>74</v>
      </c>
      <c r="B588" s="25" t="s">
        <v>482</v>
      </c>
      <c r="C588" s="25" t="s">
        <v>116</v>
      </c>
      <c r="D588" s="37">
        <v>5325</v>
      </c>
      <c r="F588" s="26">
        <f t="shared" si="9"/>
        <v>0.1333</v>
      </c>
    </row>
    <row r="589" spans="1:6" x14ac:dyDescent="0.25">
      <c r="A589" t="s">
        <v>76</v>
      </c>
      <c r="B589" s="25" t="s">
        <v>303</v>
      </c>
      <c r="C589" s="25" t="s">
        <v>117</v>
      </c>
      <c r="D589" s="37">
        <v>5325</v>
      </c>
      <c r="F589" s="26">
        <f t="shared" si="9"/>
        <v>1.6E-2</v>
      </c>
    </row>
    <row r="590" spans="1:6" x14ac:dyDescent="0.25">
      <c r="A590" t="s">
        <v>74</v>
      </c>
      <c r="B590" s="25" t="s">
        <v>483</v>
      </c>
      <c r="C590" s="25" t="s">
        <v>484</v>
      </c>
      <c r="D590" s="37">
        <v>5326</v>
      </c>
      <c r="F590" s="26">
        <f t="shared" si="9"/>
        <v>0.17499999999999999</v>
      </c>
    </row>
    <row r="591" spans="1:6" x14ac:dyDescent="0.25">
      <c r="A591" t="s">
        <v>76</v>
      </c>
      <c r="B591" s="25" t="s">
        <v>350</v>
      </c>
      <c r="C591" s="25" t="s">
        <v>126</v>
      </c>
      <c r="D591" s="37">
        <v>5326</v>
      </c>
      <c r="F591" s="26">
        <f t="shared" si="9"/>
        <v>2.4E-2</v>
      </c>
    </row>
    <row r="592" spans="1:6" x14ac:dyDescent="0.25">
      <c r="A592" t="s">
        <v>74</v>
      </c>
      <c r="B592" s="25" t="s">
        <v>439</v>
      </c>
      <c r="C592" s="25" t="s">
        <v>116</v>
      </c>
      <c r="D592" s="37">
        <v>5327</v>
      </c>
      <c r="F592" s="26">
        <f t="shared" si="9"/>
        <v>0.1225</v>
      </c>
    </row>
    <row r="593" spans="1:6" x14ac:dyDescent="0.25">
      <c r="A593" t="s">
        <v>76</v>
      </c>
      <c r="B593" s="25" t="s">
        <v>366</v>
      </c>
      <c r="C593" s="25" t="s">
        <v>412</v>
      </c>
      <c r="D593" s="37">
        <v>5327</v>
      </c>
      <c r="F593" s="26">
        <f t="shared" si="9"/>
        <v>0.03</v>
      </c>
    </row>
    <row r="594" spans="1:6" x14ac:dyDescent="0.25">
      <c r="A594" t="s">
        <v>74</v>
      </c>
      <c r="B594" s="25" t="s">
        <v>485</v>
      </c>
      <c r="C594" s="25" t="s">
        <v>116</v>
      </c>
      <c r="D594" s="37">
        <v>5328</v>
      </c>
      <c r="F594" s="26">
        <f t="shared" si="9"/>
        <v>0.12710000000000002</v>
      </c>
    </row>
    <row r="595" spans="1:6" x14ac:dyDescent="0.25">
      <c r="A595" t="s">
        <v>76</v>
      </c>
      <c r="B595" s="25" t="s">
        <v>117</v>
      </c>
      <c r="C595" s="25" t="s">
        <v>116</v>
      </c>
      <c r="D595" s="37">
        <v>5328</v>
      </c>
      <c r="F595" s="26">
        <f t="shared" si="9"/>
        <v>6.0000000000000001E-3</v>
      </c>
    </row>
    <row r="596" spans="1:6" x14ac:dyDescent="0.25">
      <c r="A596" t="s">
        <v>74</v>
      </c>
      <c r="B596" s="25" t="s">
        <v>344</v>
      </c>
      <c r="C596" s="25" t="s">
        <v>116</v>
      </c>
      <c r="D596" s="37">
        <v>5330</v>
      </c>
      <c r="F596" s="26">
        <f t="shared" si="9"/>
        <v>0.11849999999999999</v>
      </c>
    </row>
    <row r="597" spans="1:6" x14ac:dyDescent="0.25">
      <c r="A597" t="s">
        <v>76</v>
      </c>
      <c r="B597" s="25" t="s">
        <v>299</v>
      </c>
      <c r="C597" s="25" t="s">
        <v>116</v>
      </c>
      <c r="D597" s="37">
        <v>5330</v>
      </c>
      <c r="F597" s="26">
        <f t="shared" si="9"/>
        <v>8.0000000000000002E-3</v>
      </c>
    </row>
    <row r="598" spans="1:6" x14ac:dyDescent="0.25">
      <c r="A598" t="s">
        <v>74</v>
      </c>
      <c r="B598" s="25" t="s">
        <v>367</v>
      </c>
      <c r="C598" s="25" t="s">
        <v>116</v>
      </c>
      <c r="D598" s="37">
        <v>5329</v>
      </c>
      <c r="F598" s="26">
        <f t="shared" si="9"/>
        <v>0.1293</v>
      </c>
    </row>
    <row r="599" spans="1:6" x14ac:dyDescent="0.25">
      <c r="A599" t="s">
        <v>76</v>
      </c>
      <c r="B599" s="25" t="s">
        <v>392</v>
      </c>
      <c r="C599" s="25" t="s">
        <v>299</v>
      </c>
      <c r="D599" s="37">
        <v>5329</v>
      </c>
      <c r="F599" s="26">
        <f t="shared" si="9"/>
        <v>1.8000000000000002E-2</v>
      </c>
    </row>
    <row r="600" spans="1:6" x14ac:dyDescent="0.25">
      <c r="A600" t="s">
        <v>74</v>
      </c>
      <c r="B600" s="25" t="s">
        <v>286</v>
      </c>
      <c r="C600" s="25" t="s">
        <v>116</v>
      </c>
      <c r="D600" s="37">
        <v>5331</v>
      </c>
      <c r="F600" s="26">
        <f t="shared" si="9"/>
        <v>0.11380000000000001</v>
      </c>
    </row>
    <row r="601" spans="1:6" x14ac:dyDescent="0.25">
      <c r="A601" t="s">
        <v>76</v>
      </c>
      <c r="B601" s="25" t="s">
        <v>117</v>
      </c>
      <c r="C601" s="25" t="s">
        <v>116</v>
      </c>
      <c r="D601" s="37">
        <v>5331</v>
      </c>
      <c r="F601" s="26">
        <f t="shared" si="9"/>
        <v>6.0000000000000001E-3</v>
      </c>
    </row>
    <row r="602" spans="1:6" x14ac:dyDescent="0.25">
      <c r="A602" t="s">
        <v>74</v>
      </c>
      <c r="B602" s="25" t="s">
        <v>386</v>
      </c>
      <c r="C602" s="25" t="s">
        <v>116</v>
      </c>
      <c r="D602" s="37">
        <v>5333</v>
      </c>
      <c r="F602" s="26">
        <f t="shared" si="9"/>
        <v>0.109</v>
      </c>
    </row>
    <row r="603" spans="1:6" x14ac:dyDescent="0.25">
      <c r="A603" t="s">
        <v>76</v>
      </c>
      <c r="B603" s="25" t="s">
        <v>117</v>
      </c>
      <c r="C603" s="25" t="s">
        <v>116</v>
      </c>
      <c r="D603" s="37">
        <v>5333</v>
      </c>
      <c r="F603" s="26">
        <f t="shared" si="9"/>
        <v>6.0000000000000001E-3</v>
      </c>
    </row>
    <row r="604" spans="1:6" x14ac:dyDescent="0.25">
      <c r="A604" t="s">
        <v>74</v>
      </c>
      <c r="B604" s="25" t="s">
        <v>486</v>
      </c>
      <c r="C604" s="25" t="s">
        <v>159</v>
      </c>
      <c r="D604" s="37">
        <v>5332</v>
      </c>
      <c r="F604" s="26">
        <f t="shared" si="9"/>
        <v>0.20100000000000001</v>
      </c>
    </row>
    <row r="605" spans="1:6" x14ac:dyDescent="0.25">
      <c r="A605" t="s">
        <v>76</v>
      </c>
      <c r="B605" s="25" t="s">
        <v>392</v>
      </c>
      <c r="C605" s="25" t="s">
        <v>299</v>
      </c>
      <c r="D605" s="37">
        <v>5332</v>
      </c>
      <c r="F605" s="26">
        <f t="shared" si="9"/>
        <v>1.8000000000000002E-2</v>
      </c>
    </row>
    <row r="606" spans="1:6" x14ac:dyDescent="0.25">
      <c r="A606" t="s">
        <v>74</v>
      </c>
      <c r="B606" s="25" t="s">
        <v>139</v>
      </c>
      <c r="C606" s="25" t="s">
        <v>116</v>
      </c>
      <c r="D606" s="37">
        <v>5334</v>
      </c>
      <c r="F606" s="26">
        <f t="shared" si="9"/>
        <v>0.1226</v>
      </c>
    </row>
    <row r="607" spans="1:6" x14ac:dyDescent="0.25">
      <c r="A607" t="s">
        <v>76</v>
      </c>
      <c r="B607" s="25" t="s">
        <v>117</v>
      </c>
      <c r="C607" s="25" t="s">
        <v>116</v>
      </c>
      <c r="D607" s="37">
        <v>5334</v>
      </c>
      <c r="F607" s="26">
        <f t="shared" si="9"/>
        <v>6.0000000000000001E-3</v>
      </c>
    </row>
    <row r="608" spans="1:6" x14ac:dyDescent="0.25">
      <c r="A608" t="s">
        <v>74</v>
      </c>
      <c r="B608" s="25" t="s">
        <v>487</v>
      </c>
      <c r="C608" s="25" t="s">
        <v>114</v>
      </c>
      <c r="D608" s="37">
        <v>5335</v>
      </c>
      <c r="F608" s="26">
        <f t="shared" si="9"/>
        <v>0.15429999999999999</v>
      </c>
    </row>
    <row r="609" spans="1:6" x14ac:dyDescent="0.25">
      <c r="A609" t="s">
        <v>76</v>
      </c>
      <c r="B609" s="25" t="s">
        <v>303</v>
      </c>
      <c r="C609" s="25" t="s">
        <v>117</v>
      </c>
      <c r="D609" s="37">
        <v>5335</v>
      </c>
      <c r="F609" s="26">
        <f t="shared" si="9"/>
        <v>1.6E-2</v>
      </c>
    </row>
    <row r="610" spans="1:6" x14ac:dyDescent="0.25">
      <c r="A610" t="s">
        <v>74</v>
      </c>
      <c r="B610" s="25" t="s">
        <v>488</v>
      </c>
      <c r="C610" s="25" t="s">
        <v>471</v>
      </c>
      <c r="D610" s="37">
        <v>5336</v>
      </c>
      <c r="F610" s="26">
        <f t="shared" si="9"/>
        <v>0.17510000000000001</v>
      </c>
    </row>
    <row r="611" spans="1:6" x14ac:dyDescent="0.25">
      <c r="A611" t="s">
        <v>76</v>
      </c>
      <c r="B611" s="25" t="s">
        <v>126</v>
      </c>
      <c r="C611" s="25" t="s">
        <v>135</v>
      </c>
      <c r="D611" s="37">
        <v>5336</v>
      </c>
      <c r="F611" s="26">
        <f t="shared" si="9"/>
        <v>1.3999999999999999E-2</v>
      </c>
    </row>
    <row r="612" spans="1:6" x14ac:dyDescent="0.25">
      <c r="A612" t="s">
        <v>74</v>
      </c>
      <c r="B612" s="25" t="s">
        <v>344</v>
      </c>
      <c r="C612" s="25" t="s">
        <v>116</v>
      </c>
      <c r="D612" s="37">
        <v>5337</v>
      </c>
      <c r="F612" s="26">
        <f t="shared" si="9"/>
        <v>0.11849999999999999</v>
      </c>
    </row>
    <row r="613" spans="1:6" x14ac:dyDescent="0.25">
      <c r="A613" t="s">
        <v>76</v>
      </c>
      <c r="B613" s="25" t="s">
        <v>299</v>
      </c>
      <c r="C613" s="25" t="s">
        <v>116</v>
      </c>
      <c r="D613" s="37">
        <v>5337</v>
      </c>
      <c r="F613" s="26">
        <f t="shared" si="9"/>
        <v>8.0000000000000002E-3</v>
      </c>
    </row>
    <row r="614" spans="1:6" x14ac:dyDescent="0.25">
      <c r="A614" t="s">
        <v>74</v>
      </c>
      <c r="B614" s="25" t="s">
        <v>148</v>
      </c>
      <c r="C614" s="25" t="s">
        <v>116</v>
      </c>
      <c r="D614" s="37">
        <v>5338</v>
      </c>
      <c r="F614" s="26">
        <f t="shared" si="9"/>
        <v>0.1249</v>
      </c>
    </row>
    <row r="615" spans="1:6" x14ac:dyDescent="0.25">
      <c r="A615" t="s">
        <v>76</v>
      </c>
      <c r="B615" s="25" t="s">
        <v>117</v>
      </c>
      <c r="C615" s="25" t="s">
        <v>116</v>
      </c>
      <c r="D615" s="37">
        <v>5338</v>
      </c>
      <c r="F615" s="26">
        <f t="shared" si="9"/>
        <v>6.0000000000000001E-3</v>
      </c>
    </row>
    <row r="616" spans="1:6" x14ac:dyDescent="0.25">
      <c r="A616" t="s">
        <v>74</v>
      </c>
      <c r="B616" s="25" t="s">
        <v>489</v>
      </c>
      <c r="C616" s="25" t="s">
        <v>116</v>
      </c>
      <c r="D616" s="37">
        <v>5339</v>
      </c>
      <c r="F616" s="26">
        <f t="shared" si="9"/>
        <v>0.124</v>
      </c>
    </row>
    <row r="617" spans="1:6" x14ac:dyDescent="0.25">
      <c r="A617" t="s">
        <v>76</v>
      </c>
      <c r="B617" s="25" t="s">
        <v>117</v>
      </c>
      <c r="C617" s="25" t="s">
        <v>116</v>
      </c>
      <c r="D617" s="37">
        <v>5339</v>
      </c>
      <c r="F617" s="26">
        <f t="shared" si="9"/>
        <v>6.0000000000000001E-3</v>
      </c>
    </row>
    <row r="618" spans="1:6" x14ac:dyDescent="0.25">
      <c r="A618" t="s">
        <v>74</v>
      </c>
      <c r="B618" s="25" t="s">
        <v>490</v>
      </c>
      <c r="C618" s="25" t="s">
        <v>116</v>
      </c>
      <c r="D618" s="37">
        <v>5341</v>
      </c>
      <c r="F618" s="26">
        <f t="shared" si="9"/>
        <v>0.12869999999999998</v>
      </c>
    </row>
    <row r="619" spans="1:6" x14ac:dyDescent="0.25">
      <c r="A619" t="s">
        <v>76</v>
      </c>
      <c r="B619" s="25" t="s">
        <v>117</v>
      </c>
      <c r="C619" s="25" t="s">
        <v>116</v>
      </c>
      <c r="D619" s="37">
        <v>5341</v>
      </c>
      <c r="F619" s="26">
        <f t="shared" si="9"/>
        <v>6.0000000000000001E-3</v>
      </c>
    </row>
    <row r="620" spans="1:6" x14ac:dyDescent="0.25">
      <c r="A620" t="s">
        <v>74</v>
      </c>
      <c r="B620" s="25" t="s">
        <v>491</v>
      </c>
      <c r="C620" s="25" t="s">
        <v>116</v>
      </c>
      <c r="D620" s="37">
        <v>5342</v>
      </c>
      <c r="F620" s="26">
        <f t="shared" si="9"/>
        <v>0.1313</v>
      </c>
    </row>
    <row r="621" spans="1:6" x14ac:dyDescent="0.25">
      <c r="A621" t="s">
        <v>76</v>
      </c>
      <c r="B621" s="25" t="s">
        <v>299</v>
      </c>
      <c r="C621" s="25" t="s">
        <v>116</v>
      </c>
      <c r="D621" s="37">
        <v>5342</v>
      </c>
      <c r="F621" s="26">
        <f t="shared" si="9"/>
        <v>8.0000000000000002E-3</v>
      </c>
    </row>
    <row r="622" spans="1:6" x14ac:dyDescent="0.25">
      <c r="A622" t="s">
        <v>74</v>
      </c>
      <c r="B622" s="25" t="s">
        <v>292</v>
      </c>
      <c r="C622" s="25" t="s">
        <v>116</v>
      </c>
      <c r="D622" s="37">
        <v>5343</v>
      </c>
      <c r="F622" s="26">
        <f t="shared" si="9"/>
        <v>0.1234</v>
      </c>
    </row>
    <row r="623" spans="1:6" x14ac:dyDescent="0.25">
      <c r="A623" t="s">
        <v>76</v>
      </c>
      <c r="B623" s="25" t="s">
        <v>299</v>
      </c>
      <c r="C623" s="25" t="s">
        <v>116</v>
      </c>
      <c r="D623" s="37">
        <v>5343</v>
      </c>
      <c r="F623" s="26">
        <f t="shared" si="9"/>
        <v>8.0000000000000002E-3</v>
      </c>
    </row>
    <row r="624" spans="1:6" x14ac:dyDescent="0.25">
      <c r="A624" t="s">
        <v>74</v>
      </c>
      <c r="B624" s="25" t="s">
        <v>251</v>
      </c>
      <c r="C624" s="25" t="s">
        <v>116</v>
      </c>
      <c r="D624" s="37">
        <v>5344</v>
      </c>
      <c r="F624" s="26">
        <f t="shared" si="9"/>
        <v>0.1105</v>
      </c>
    </row>
    <row r="625" spans="1:6" x14ac:dyDescent="0.25">
      <c r="A625" t="s">
        <v>76</v>
      </c>
      <c r="B625" s="25" t="s">
        <v>299</v>
      </c>
      <c r="C625" s="25" t="s">
        <v>116</v>
      </c>
      <c r="D625" s="37">
        <v>5344</v>
      </c>
      <c r="F625" s="26">
        <f t="shared" si="9"/>
        <v>8.0000000000000002E-3</v>
      </c>
    </row>
    <row r="626" spans="1:6" x14ac:dyDescent="0.25">
      <c r="A626" t="s">
        <v>74</v>
      </c>
      <c r="B626" s="25" t="s">
        <v>492</v>
      </c>
      <c r="C626" s="25" t="s">
        <v>112</v>
      </c>
      <c r="D626" s="37">
        <v>5345</v>
      </c>
      <c r="F626" s="26">
        <f t="shared" si="9"/>
        <v>0.16820000000000002</v>
      </c>
    </row>
    <row r="627" spans="1:6" x14ac:dyDescent="0.25">
      <c r="A627" t="s">
        <v>76</v>
      </c>
      <c r="B627" s="25" t="s">
        <v>392</v>
      </c>
      <c r="C627" s="25" t="s">
        <v>299</v>
      </c>
      <c r="D627" s="37">
        <v>5345</v>
      </c>
      <c r="F627" s="26">
        <f t="shared" si="9"/>
        <v>1.8000000000000002E-2</v>
      </c>
    </row>
    <row r="628" spans="1:6" x14ac:dyDescent="0.25">
      <c r="A628" t="s">
        <v>74</v>
      </c>
      <c r="B628" s="25" t="s">
        <v>493</v>
      </c>
      <c r="C628" s="25" t="s">
        <v>471</v>
      </c>
      <c r="D628" s="37">
        <v>5346</v>
      </c>
      <c r="F628" s="26">
        <f t="shared" si="9"/>
        <v>0.17579999999999998</v>
      </c>
    </row>
    <row r="629" spans="1:6" x14ac:dyDescent="0.25">
      <c r="A629" t="s">
        <v>76</v>
      </c>
      <c r="B629" s="25" t="s">
        <v>350</v>
      </c>
      <c r="C629" s="25" t="s">
        <v>126</v>
      </c>
      <c r="D629" s="37">
        <v>5346</v>
      </c>
      <c r="F629" s="26">
        <f t="shared" si="9"/>
        <v>2.4E-2</v>
      </c>
    </row>
    <row r="630" spans="1:6" x14ac:dyDescent="0.25">
      <c r="A630" t="s">
        <v>74</v>
      </c>
      <c r="B630" s="25" t="s">
        <v>435</v>
      </c>
      <c r="C630" s="25" t="s">
        <v>116</v>
      </c>
      <c r="D630" s="37">
        <v>5347</v>
      </c>
      <c r="F630" s="26">
        <f t="shared" si="9"/>
        <v>0.12089999999999999</v>
      </c>
    </row>
    <row r="631" spans="1:6" x14ac:dyDescent="0.25">
      <c r="A631" t="s">
        <v>76</v>
      </c>
      <c r="B631" s="25" t="s">
        <v>126</v>
      </c>
      <c r="C631" s="25" t="s">
        <v>135</v>
      </c>
      <c r="D631" s="37">
        <v>5347</v>
      </c>
      <c r="F631" s="26">
        <f t="shared" si="9"/>
        <v>1.3999999999999999E-2</v>
      </c>
    </row>
    <row r="632" spans="1:6" x14ac:dyDescent="0.25">
      <c r="A632" t="s">
        <v>74</v>
      </c>
      <c r="B632" s="25" t="s">
        <v>494</v>
      </c>
      <c r="C632" s="25" t="s">
        <v>116</v>
      </c>
      <c r="D632" s="37">
        <v>5348</v>
      </c>
      <c r="F632" s="26">
        <f t="shared" si="9"/>
        <v>0.11210000000000001</v>
      </c>
    </row>
    <row r="633" spans="1:6" x14ac:dyDescent="0.25">
      <c r="A633" t="s">
        <v>76</v>
      </c>
      <c r="B633" s="25" t="s">
        <v>299</v>
      </c>
      <c r="C633" s="25" t="s">
        <v>116</v>
      </c>
      <c r="D633" s="37">
        <v>5348</v>
      </c>
      <c r="F633" s="26">
        <f t="shared" si="9"/>
        <v>8.0000000000000002E-3</v>
      </c>
    </row>
    <row r="634" spans="1:6" x14ac:dyDescent="0.25">
      <c r="A634" t="s">
        <v>74</v>
      </c>
      <c r="B634" s="25" t="s">
        <v>259</v>
      </c>
      <c r="C634" s="25" t="s">
        <v>116</v>
      </c>
      <c r="D634" s="37">
        <v>5350</v>
      </c>
      <c r="F634" s="26">
        <f t="shared" si="9"/>
        <v>0.1232</v>
      </c>
    </row>
    <row r="635" spans="1:6" x14ac:dyDescent="0.25">
      <c r="A635" t="s">
        <v>76</v>
      </c>
      <c r="B635" s="25" t="s">
        <v>126</v>
      </c>
      <c r="C635" s="25" t="s">
        <v>135</v>
      </c>
      <c r="D635" s="37">
        <v>5350</v>
      </c>
      <c r="F635" s="26">
        <f t="shared" si="9"/>
        <v>1.3999999999999999E-2</v>
      </c>
    </row>
    <row r="636" spans="1:6" x14ac:dyDescent="0.25">
      <c r="A636" t="s">
        <v>74</v>
      </c>
      <c r="B636" s="25" t="s">
        <v>495</v>
      </c>
      <c r="C636" s="25" t="s">
        <v>114</v>
      </c>
      <c r="D636" s="37">
        <v>5354</v>
      </c>
      <c r="F636" s="26">
        <f t="shared" si="9"/>
        <v>0.151</v>
      </c>
    </row>
    <row r="637" spans="1:6" x14ac:dyDescent="0.25">
      <c r="A637" t="s">
        <v>76</v>
      </c>
      <c r="B637" s="25" t="s">
        <v>126</v>
      </c>
      <c r="C637" s="25" t="s">
        <v>135</v>
      </c>
      <c r="D637" s="37">
        <v>5354</v>
      </c>
      <c r="F637" s="26">
        <f t="shared" si="9"/>
        <v>1.3999999999999999E-2</v>
      </c>
    </row>
    <row r="638" spans="1:6" x14ac:dyDescent="0.25">
      <c r="A638" t="s">
        <v>74</v>
      </c>
      <c r="B638" s="25" t="s">
        <v>324</v>
      </c>
      <c r="C638" s="25" t="s">
        <v>116</v>
      </c>
      <c r="D638" s="37">
        <v>5358</v>
      </c>
      <c r="F638" s="26">
        <f t="shared" si="9"/>
        <v>0.1137</v>
      </c>
    </row>
    <row r="639" spans="1:6" x14ac:dyDescent="0.25">
      <c r="A639" t="s">
        <v>76</v>
      </c>
      <c r="B639" s="25" t="s">
        <v>392</v>
      </c>
      <c r="C639" s="25" t="s">
        <v>299</v>
      </c>
      <c r="D639" s="37">
        <v>5358</v>
      </c>
      <c r="F639" s="26">
        <f t="shared" si="9"/>
        <v>1.8000000000000002E-2</v>
      </c>
    </row>
    <row r="640" spans="1:6" x14ac:dyDescent="0.25">
      <c r="A640" t="s">
        <v>74</v>
      </c>
      <c r="B640" s="25" t="s">
        <v>435</v>
      </c>
      <c r="C640" s="25" t="s">
        <v>116</v>
      </c>
      <c r="D640" s="37">
        <v>5362</v>
      </c>
      <c r="F640" s="26">
        <f t="shared" si="9"/>
        <v>0.12089999999999999</v>
      </c>
    </row>
    <row r="641" spans="1:6" x14ac:dyDescent="0.25">
      <c r="A641" t="s">
        <v>76</v>
      </c>
      <c r="B641" s="25" t="s">
        <v>303</v>
      </c>
      <c r="C641" s="25" t="s">
        <v>117</v>
      </c>
      <c r="D641" s="37">
        <v>5362</v>
      </c>
      <c r="F641" s="26">
        <f t="shared" si="9"/>
        <v>1.6E-2</v>
      </c>
    </row>
    <row r="642" spans="1:6" x14ac:dyDescent="0.25">
      <c r="A642" t="s">
        <v>74</v>
      </c>
      <c r="B642" s="25" t="s">
        <v>496</v>
      </c>
      <c r="C642" s="25" t="s">
        <v>116</v>
      </c>
      <c r="D642" s="37">
        <v>5363</v>
      </c>
      <c r="F642" s="26">
        <f t="shared" si="9"/>
        <v>0.12759999999999999</v>
      </c>
    </row>
    <row r="643" spans="1:6" x14ac:dyDescent="0.25">
      <c r="A643" t="s">
        <v>76</v>
      </c>
      <c r="B643" s="25" t="s">
        <v>392</v>
      </c>
      <c r="C643" s="25" t="s">
        <v>299</v>
      </c>
      <c r="D643" s="37">
        <v>5363</v>
      </c>
      <c r="F643" s="26">
        <f t="shared" ref="F643:F706" si="10">B643/100</f>
        <v>1.8000000000000002E-2</v>
      </c>
    </row>
    <row r="644" spans="1:6" x14ac:dyDescent="0.25">
      <c r="A644" t="s">
        <v>74</v>
      </c>
      <c r="B644" s="25" t="s">
        <v>497</v>
      </c>
      <c r="C644" s="25" t="s">
        <v>116</v>
      </c>
      <c r="D644" s="37">
        <v>5370</v>
      </c>
      <c r="F644" s="26">
        <f t="shared" si="10"/>
        <v>0.11789999999999999</v>
      </c>
    </row>
    <row r="645" spans="1:6" x14ac:dyDescent="0.25">
      <c r="A645" t="s">
        <v>76</v>
      </c>
      <c r="B645" s="25" t="s">
        <v>349</v>
      </c>
      <c r="C645" s="25" t="s">
        <v>241</v>
      </c>
      <c r="D645" s="37">
        <v>5370</v>
      </c>
      <c r="F645" s="26">
        <f t="shared" si="10"/>
        <v>2.1000000000000001E-2</v>
      </c>
    </row>
    <row r="646" spans="1:6" x14ac:dyDescent="0.25">
      <c r="A646" t="s">
        <v>74</v>
      </c>
      <c r="B646" s="25" t="s">
        <v>498</v>
      </c>
      <c r="C646" s="25" t="s">
        <v>499</v>
      </c>
      <c r="D646" s="37">
        <v>5374</v>
      </c>
      <c r="F646" s="26">
        <f t="shared" si="10"/>
        <v>0.14349999999999999</v>
      </c>
    </row>
    <row r="647" spans="1:6" x14ac:dyDescent="0.25">
      <c r="A647" t="s">
        <v>76</v>
      </c>
      <c r="B647" s="25" t="s">
        <v>135</v>
      </c>
      <c r="C647" s="25" t="s">
        <v>116</v>
      </c>
      <c r="D647" s="37">
        <v>5374</v>
      </c>
      <c r="F647" s="26">
        <f t="shared" si="10"/>
        <v>4.0000000000000001E-3</v>
      </c>
    </row>
    <row r="648" spans="1:6" x14ac:dyDescent="0.25">
      <c r="A648" t="s">
        <v>74</v>
      </c>
      <c r="B648" s="25" t="s">
        <v>391</v>
      </c>
      <c r="C648" s="25" t="s">
        <v>116</v>
      </c>
      <c r="D648" s="37">
        <v>5376</v>
      </c>
      <c r="F648" s="26">
        <f t="shared" si="10"/>
        <v>0.13780000000000001</v>
      </c>
    </row>
    <row r="649" spans="1:6" x14ac:dyDescent="0.25">
      <c r="A649" t="s">
        <v>76</v>
      </c>
      <c r="B649" s="25" t="s">
        <v>127</v>
      </c>
      <c r="C649" s="25" t="s">
        <v>128</v>
      </c>
      <c r="D649" s="37">
        <v>5376</v>
      </c>
      <c r="F649" s="26">
        <f t="shared" si="10"/>
        <v>1.2E-2</v>
      </c>
    </row>
    <row r="650" spans="1:6" x14ac:dyDescent="0.25">
      <c r="A650" t="s">
        <v>74</v>
      </c>
      <c r="B650" s="25" t="s">
        <v>500</v>
      </c>
      <c r="C650" s="25" t="s">
        <v>116</v>
      </c>
      <c r="D650" s="37">
        <v>5377</v>
      </c>
      <c r="F650" s="26">
        <f t="shared" si="10"/>
        <v>0.13539999999999999</v>
      </c>
    </row>
    <row r="651" spans="1:6" x14ac:dyDescent="0.25">
      <c r="A651" t="s">
        <v>76</v>
      </c>
      <c r="B651" s="25" t="s">
        <v>299</v>
      </c>
      <c r="C651" s="25" t="s">
        <v>116</v>
      </c>
      <c r="D651" s="37">
        <v>5377</v>
      </c>
      <c r="F651" s="26">
        <f t="shared" si="10"/>
        <v>8.0000000000000002E-3</v>
      </c>
    </row>
    <row r="652" spans="1:6" x14ac:dyDescent="0.25">
      <c r="A652" t="s">
        <v>74</v>
      </c>
      <c r="B652" s="25" t="s">
        <v>501</v>
      </c>
      <c r="C652" s="25" t="s">
        <v>116</v>
      </c>
      <c r="D652" s="37">
        <v>5378</v>
      </c>
      <c r="F652" s="26">
        <f t="shared" si="10"/>
        <v>0.11509999999999999</v>
      </c>
    </row>
    <row r="653" spans="1:6" x14ac:dyDescent="0.25">
      <c r="A653" t="s">
        <v>76</v>
      </c>
      <c r="B653" s="25" t="s">
        <v>392</v>
      </c>
      <c r="C653" s="25" t="s">
        <v>299</v>
      </c>
      <c r="D653" s="37">
        <v>5378</v>
      </c>
      <c r="F653" s="26">
        <f t="shared" si="10"/>
        <v>1.8000000000000002E-2</v>
      </c>
    </row>
    <row r="654" spans="1:6" x14ac:dyDescent="0.25">
      <c r="A654" t="s">
        <v>74</v>
      </c>
      <c r="B654" s="25" t="s">
        <v>502</v>
      </c>
      <c r="C654" s="25" t="s">
        <v>116</v>
      </c>
      <c r="D654" s="37">
        <v>5382</v>
      </c>
      <c r="F654" s="26">
        <f t="shared" si="10"/>
        <v>0.13059999999999999</v>
      </c>
    </row>
    <row r="655" spans="1:6" x14ac:dyDescent="0.25">
      <c r="A655" t="s">
        <v>76</v>
      </c>
      <c r="B655" s="25" t="s">
        <v>299</v>
      </c>
      <c r="C655" s="25" t="s">
        <v>116</v>
      </c>
      <c r="D655" s="37">
        <v>5382</v>
      </c>
      <c r="F655" s="26">
        <f t="shared" si="10"/>
        <v>8.0000000000000002E-3</v>
      </c>
    </row>
    <row r="656" spans="1:6" x14ac:dyDescent="0.25">
      <c r="A656" t="s">
        <v>74</v>
      </c>
      <c r="B656" s="25" t="s">
        <v>503</v>
      </c>
      <c r="C656" s="25" t="s">
        <v>116</v>
      </c>
      <c r="D656" s="37">
        <v>5381</v>
      </c>
      <c r="F656" s="26">
        <f t="shared" si="10"/>
        <v>0.13119999999999998</v>
      </c>
    </row>
    <row r="657" spans="1:6" x14ac:dyDescent="0.25">
      <c r="A657" t="s">
        <v>76</v>
      </c>
      <c r="B657" s="25" t="s">
        <v>147</v>
      </c>
      <c r="C657" s="25" t="s">
        <v>116</v>
      </c>
      <c r="D657" s="37">
        <v>5381</v>
      </c>
      <c r="F657" s="26">
        <f t="shared" si="10"/>
        <v>1E-3</v>
      </c>
    </row>
    <row r="658" spans="1:6" x14ac:dyDescent="0.25">
      <c r="A658" t="s">
        <v>504</v>
      </c>
      <c r="B658" s="25" t="s">
        <v>127</v>
      </c>
      <c r="C658" s="25" t="s">
        <v>116</v>
      </c>
      <c r="D658" s="37">
        <v>5381</v>
      </c>
      <c r="F658" s="26">
        <f t="shared" si="10"/>
        <v>1.2E-2</v>
      </c>
    </row>
    <row r="659" spans="1:6" x14ac:dyDescent="0.25">
      <c r="A659" t="s">
        <v>426</v>
      </c>
      <c r="B659" s="25" t="s">
        <v>505</v>
      </c>
      <c r="C659" s="25" t="s">
        <v>116</v>
      </c>
      <c r="D659" s="37">
        <v>5381</v>
      </c>
      <c r="F659" s="26">
        <f t="shared" si="10"/>
        <v>5.2000000000000005E-2</v>
      </c>
    </row>
    <row r="660" spans="1:6" x14ac:dyDescent="0.25">
      <c r="A660" t="s">
        <v>74</v>
      </c>
      <c r="B660" s="25" t="s">
        <v>506</v>
      </c>
      <c r="C660" s="25" t="s">
        <v>116</v>
      </c>
      <c r="D660" s="37">
        <v>5386</v>
      </c>
      <c r="F660" s="26">
        <f t="shared" si="10"/>
        <v>0.1197</v>
      </c>
    </row>
    <row r="661" spans="1:6" x14ac:dyDescent="0.25">
      <c r="A661" t="s">
        <v>76</v>
      </c>
      <c r="B661" s="25" t="s">
        <v>366</v>
      </c>
      <c r="C661" s="25" t="s">
        <v>412</v>
      </c>
      <c r="D661" s="37">
        <v>5386</v>
      </c>
      <c r="F661" s="26">
        <f t="shared" si="10"/>
        <v>0.03</v>
      </c>
    </row>
    <row r="662" spans="1:6" x14ac:dyDescent="0.25">
      <c r="A662" t="s">
        <v>74</v>
      </c>
      <c r="B662" s="25" t="s">
        <v>507</v>
      </c>
      <c r="C662" s="25" t="s">
        <v>116</v>
      </c>
      <c r="D662" s="37">
        <v>5387</v>
      </c>
      <c r="F662" s="26">
        <f t="shared" si="10"/>
        <v>0.13600000000000001</v>
      </c>
    </row>
    <row r="663" spans="1:6" x14ac:dyDescent="0.25">
      <c r="A663" t="s">
        <v>76</v>
      </c>
      <c r="B663" s="25" t="s">
        <v>392</v>
      </c>
      <c r="C663" s="25" t="s">
        <v>299</v>
      </c>
      <c r="D663" s="37">
        <v>5387</v>
      </c>
      <c r="F663" s="26">
        <f t="shared" si="10"/>
        <v>1.8000000000000002E-2</v>
      </c>
    </row>
    <row r="664" spans="1:6" x14ac:dyDescent="0.25">
      <c r="A664" t="s">
        <v>74</v>
      </c>
      <c r="B664" s="25" t="s">
        <v>508</v>
      </c>
      <c r="C664" s="25" t="s">
        <v>116</v>
      </c>
      <c r="D664" s="37">
        <v>5390</v>
      </c>
      <c r="F664" s="26">
        <f t="shared" si="10"/>
        <v>0.1353</v>
      </c>
    </row>
    <row r="665" spans="1:6" x14ac:dyDescent="0.25">
      <c r="A665" t="s">
        <v>76</v>
      </c>
      <c r="B665" s="25" t="s">
        <v>402</v>
      </c>
      <c r="C665" s="25" t="s">
        <v>130</v>
      </c>
      <c r="D665" s="37">
        <v>5390</v>
      </c>
      <c r="F665" s="26">
        <f t="shared" si="10"/>
        <v>3.3000000000000002E-2</v>
      </c>
    </row>
    <row r="666" spans="1:6" x14ac:dyDescent="0.25">
      <c r="A666" t="s">
        <v>74</v>
      </c>
      <c r="B666" s="25" t="s">
        <v>217</v>
      </c>
      <c r="C666" s="25" t="s">
        <v>116</v>
      </c>
      <c r="D666" s="37">
        <v>5391</v>
      </c>
      <c r="F666" s="26">
        <f t="shared" si="10"/>
        <v>0.1285</v>
      </c>
    </row>
    <row r="667" spans="1:6" x14ac:dyDescent="0.25">
      <c r="A667" t="s">
        <v>76</v>
      </c>
      <c r="B667" s="25" t="s">
        <v>128</v>
      </c>
      <c r="C667" s="25" t="s">
        <v>116</v>
      </c>
      <c r="D667" s="37">
        <v>5391</v>
      </c>
      <c r="F667" s="26">
        <f t="shared" si="10"/>
        <v>2E-3</v>
      </c>
    </row>
    <row r="668" spans="1:6" x14ac:dyDescent="0.25">
      <c r="A668" t="s">
        <v>426</v>
      </c>
      <c r="B668" s="25" t="s">
        <v>116</v>
      </c>
      <c r="C668" s="25" t="s">
        <v>116</v>
      </c>
      <c r="D668" s="37">
        <v>5391</v>
      </c>
      <c r="F668" s="26">
        <f t="shared" si="10"/>
        <v>0</v>
      </c>
    </row>
    <row r="669" spans="1:6" x14ac:dyDescent="0.25">
      <c r="A669" t="s">
        <v>504</v>
      </c>
      <c r="B669" s="25" t="s">
        <v>117</v>
      </c>
      <c r="C669" s="25" t="s">
        <v>116</v>
      </c>
      <c r="D669" s="37">
        <v>5391</v>
      </c>
      <c r="F669" s="26">
        <f t="shared" si="10"/>
        <v>6.0000000000000001E-3</v>
      </c>
    </row>
    <row r="670" spans="1:6" x14ac:dyDescent="0.25">
      <c r="A670" t="s">
        <v>74</v>
      </c>
      <c r="B670" s="25" t="s">
        <v>179</v>
      </c>
      <c r="C670" s="25" t="s">
        <v>119</v>
      </c>
      <c r="D670" s="37">
        <v>5394</v>
      </c>
      <c r="F670" s="26">
        <f t="shared" si="10"/>
        <v>0.1406</v>
      </c>
    </row>
    <row r="671" spans="1:6" x14ac:dyDescent="0.25">
      <c r="A671" t="s">
        <v>76</v>
      </c>
      <c r="B671" s="25" t="s">
        <v>303</v>
      </c>
      <c r="C671" s="25" t="s">
        <v>117</v>
      </c>
      <c r="D671" s="37">
        <v>5394</v>
      </c>
      <c r="F671" s="26">
        <f t="shared" si="10"/>
        <v>1.6E-2</v>
      </c>
    </row>
    <row r="672" spans="1:6" x14ac:dyDescent="0.25">
      <c r="A672" t="s">
        <v>74</v>
      </c>
      <c r="B672" s="25" t="s">
        <v>466</v>
      </c>
      <c r="C672" s="25" t="s">
        <v>116</v>
      </c>
      <c r="D672" s="37">
        <v>5396</v>
      </c>
      <c r="F672" s="26">
        <f t="shared" si="10"/>
        <v>0.12740000000000001</v>
      </c>
    </row>
    <row r="673" spans="1:6" x14ac:dyDescent="0.25">
      <c r="A673" t="s">
        <v>76</v>
      </c>
      <c r="B673" s="25" t="s">
        <v>140</v>
      </c>
      <c r="C673" s="25" t="s">
        <v>116</v>
      </c>
      <c r="D673" s="37">
        <v>5396</v>
      </c>
      <c r="F673" s="26">
        <f t="shared" si="10"/>
        <v>3.0000000000000001E-3</v>
      </c>
    </row>
    <row r="674" spans="1:6" x14ac:dyDescent="0.25">
      <c r="A674" t="s">
        <v>426</v>
      </c>
      <c r="B674" s="25" t="s">
        <v>116</v>
      </c>
      <c r="C674" s="25" t="s">
        <v>116</v>
      </c>
      <c r="D674" s="37">
        <v>5396</v>
      </c>
      <c r="F674" s="26">
        <f t="shared" si="10"/>
        <v>0</v>
      </c>
    </row>
    <row r="675" spans="1:6" x14ac:dyDescent="0.25">
      <c r="A675" t="s">
        <v>504</v>
      </c>
      <c r="B675" s="25" t="s">
        <v>303</v>
      </c>
      <c r="C675" s="25" t="s">
        <v>116</v>
      </c>
      <c r="D675" s="37">
        <v>5396</v>
      </c>
      <c r="F675" s="26">
        <f t="shared" si="10"/>
        <v>1.6E-2</v>
      </c>
    </row>
    <row r="676" spans="1:6" x14ac:dyDescent="0.25">
      <c r="A676" t="s">
        <v>74</v>
      </c>
      <c r="B676" s="25" t="s">
        <v>509</v>
      </c>
      <c r="C676" s="25" t="s">
        <v>116</v>
      </c>
      <c r="D676" s="37">
        <v>5398</v>
      </c>
      <c r="F676" s="26">
        <f t="shared" si="10"/>
        <v>0.1409</v>
      </c>
    </row>
    <row r="677" spans="1:6" x14ac:dyDescent="0.25">
      <c r="A677" t="s">
        <v>76</v>
      </c>
      <c r="B677" s="25" t="s">
        <v>126</v>
      </c>
      <c r="C677" s="25" t="s">
        <v>135</v>
      </c>
      <c r="D677" s="37">
        <v>5398</v>
      </c>
      <c r="F677" s="26">
        <f t="shared" si="10"/>
        <v>1.3999999999999999E-2</v>
      </c>
    </row>
    <row r="678" spans="1:6" x14ac:dyDescent="0.25">
      <c r="A678" t="s">
        <v>74</v>
      </c>
      <c r="B678" s="25" t="s">
        <v>510</v>
      </c>
      <c r="C678" s="25" t="s">
        <v>116</v>
      </c>
      <c r="D678" s="37">
        <v>5400</v>
      </c>
      <c r="F678" s="26">
        <f t="shared" si="10"/>
        <v>0.1245</v>
      </c>
    </row>
    <row r="679" spans="1:6" x14ac:dyDescent="0.25">
      <c r="A679" t="s">
        <v>76</v>
      </c>
      <c r="B679" s="25" t="s">
        <v>135</v>
      </c>
      <c r="C679" s="25" t="s">
        <v>116</v>
      </c>
      <c r="D679" s="37">
        <v>5400</v>
      </c>
      <c r="F679" s="26">
        <f t="shared" si="10"/>
        <v>4.0000000000000001E-3</v>
      </c>
    </row>
    <row r="680" spans="1:6" x14ac:dyDescent="0.25">
      <c r="A680" t="s">
        <v>504</v>
      </c>
      <c r="B680" s="25" t="s">
        <v>127</v>
      </c>
      <c r="C680" s="25" t="s">
        <v>116</v>
      </c>
      <c r="D680" s="37">
        <v>5400</v>
      </c>
      <c r="F680" s="26">
        <f t="shared" si="10"/>
        <v>1.2E-2</v>
      </c>
    </row>
    <row r="681" spans="1:6" x14ac:dyDescent="0.25">
      <c r="A681" t="s">
        <v>74</v>
      </c>
      <c r="B681" s="25" t="s">
        <v>511</v>
      </c>
      <c r="C681" s="25" t="s">
        <v>116</v>
      </c>
      <c r="D681" s="37">
        <v>5401</v>
      </c>
      <c r="F681" s="26">
        <f t="shared" si="10"/>
        <v>0.1366</v>
      </c>
    </row>
    <row r="682" spans="1:6" x14ac:dyDescent="0.25">
      <c r="A682" t="s">
        <v>76</v>
      </c>
      <c r="B682" s="25" t="s">
        <v>392</v>
      </c>
      <c r="C682" s="25" t="s">
        <v>299</v>
      </c>
      <c r="D682" s="37">
        <v>5401</v>
      </c>
      <c r="F682" s="26">
        <f t="shared" si="10"/>
        <v>1.8000000000000002E-2</v>
      </c>
    </row>
    <row r="683" spans="1:6" x14ac:dyDescent="0.25">
      <c r="A683" t="s">
        <v>74</v>
      </c>
      <c r="B683" s="25" t="s">
        <v>512</v>
      </c>
      <c r="C683" s="25" t="s">
        <v>116</v>
      </c>
      <c r="D683" s="37">
        <v>5402</v>
      </c>
      <c r="F683" s="26">
        <f t="shared" si="10"/>
        <v>0.12890000000000001</v>
      </c>
    </row>
    <row r="684" spans="1:6" x14ac:dyDescent="0.25">
      <c r="A684" t="s">
        <v>76</v>
      </c>
      <c r="B684" s="25" t="s">
        <v>392</v>
      </c>
      <c r="C684" s="25" t="s">
        <v>299</v>
      </c>
      <c r="D684" s="37">
        <v>5402</v>
      </c>
      <c r="F684" s="26">
        <f t="shared" si="10"/>
        <v>1.8000000000000002E-2</v>
      </c>
    </row>
    <row r="685" spans="1:6" x14ac:dyDescent="0.25">
      <c r="A685" t="s">
        <v>74</v>
      </c>
      <c r="B685" s="25" t="s">
        <v>466</v>
      </c>
      <c r="C685" s="25" t="s">
        <v>116</v>
      </c>
      <c r="D685" s="37">
        <v>5404</v>
      </c>
      <c r="F685" s="26">
        <f t="shared" si="10"/>
        <v>0.12740000000000001</v>
      </c>
    </row>
    <row r="686" spans="1:6" x14ac:dyDescent="0.25">
      <c r="A686" t="s">
        <v>76</v>
      </c>
      <c r="B686" s="25" t="s">
        <v>126</v>
      </c>
      <c r="C686" s="25" t="s">
        <v>135</v>
      </c>
      <c r="D686" s="37">
        <v>5404</v>
      </c>
      <c r="F686" s="26">
        <f t="shared" si="10"/>
        <v>1.3999999999999999E-2</v>
      </c>
    </row>
    <row r="687" spans="1:6" x14ac:dyDescent="0.25">
      <c r="A687" t="s">
        <v>74</v>
      </c>
      <c r="B687" s="25" t="s">
        <v>513</v>
      </c>
      <c r="C687" s="25" t="s">
        <v>116</v>
      </c>
      <c r="D687" s="37">
        <v>5406</v>
      </c>
      <c r="F687" s="26">
        <f t="shared" si="10"/>
        <v>0.13269999999999998</v>
      </c>
    </row>
    <row r="688" spans="1:6" x14ac:dyDescent="0.25">
      <c r="A688" t="s">
        <v>76</v>
      </c>
      <c r="B688" s="25" t="s">
        <v>117</v>
      </c>
      <c r="C688" s="25" t="s">
        <v>116</v>
      </c>
      <c r="D688" s="37">
        <v>5406</v>
      </c>
      <c r="F688" s="26">
        <f t="shared" si="10"/>
        <v>6.0000000000000001E-3</v>
      </c>
    </row>
    <row r="689" spans="1:6" x14ac:dyDescent="0.25">
      <c r="A689" t="s">
        <v>74</v>
      </c>
      <c r="B689" s="25" t="s">
        <v>514</v>
      </c>
      <c r="C689" s="25" t="s">
        <v>134</v>
      </c>
      <c r="D689" s="37">
        <v>5409</v>
      </c>
      <c r="F689" s="26">
        <f t="shared" si="10"/>
        <v>0.15579999999999999</v>
      </c>
    </row>
    <row r="690" spans="1:6" x14ac:dyDescent="0.25">
      <c r="A690" t="s">
        <v>76</v>
      </c>
      <c r="B690" s="25" t="s">
        <v>392</v>
      </c>
      <c r="C690" s="25" t="s">
        <v>299</v>
      </c>
      <c r="D690" s="37">
        <v>5409</v>
      </c>
      <c r="F690" s="26">
        <f t="shared" si="10"/>
        <v>1.8000000000000002E-2</v>
      </c>
    </row>
    <row r="691" spans="1:6" x14ac:dyDescent="0.25">
      <c r="A691" t="s">
        <v>74</v>
      </c>
      <c r="B691" s="25" t="s">
        <v>515</v>
      </c>
      <c r="C691" s="25" t="s">
        <v>116</v>
      </c>
      <c r="D691" s="37">
        <v>5413</v>
      </c>
      <c r="F691" s="26">
        <f t="shared" si="10"/>
        <v>0.1318</v>
      </c>
    </row>
    <row r="692" spans="1:6" x14ac:dyDescent="0.25">
      <c r="A692" t="s">
        <v>76</v>
      </c>
      <c r="B692" s="25" t="s">
        <v>516</v>
      </c>
      <c r="C692" s="25" t="s">
        <v>517</v>
      </c>
      <c r="D692" s="37">
        <v>5413</v>
      </c>
      <c r="F692" s="26">
        <f t="shared" si="10"/>
        <v>3.2000000000000001E-2</v>
      </c>
    </row>
    <row r="693" spans="1:6" x14ac:dyDescent="0.25">
      <c r="A693" t="s">
        <v>76</v>
      </c>
      <c r="B693" s="25" t="s">
        <v>412</v>
      </c>
      <c r="C693" s="25" t="s">
        <v>143</v>
      </c>
      <c r="D693" s="37">
        <v>5421</v>
      </c>
      <c r="F693" s="26">
        <f t="shared" si="10"/>
        <v>0.02</v>
      </c>
    </row>
    <row r="694" spans="1:6" x14ac:dyDescent="0.25">
      <c r="A694" t="s">
        <v>74</v>
      </c>
      <c r="B694" s="25" t="s">
        <v>518</v>
      </c>
      <c r="C694" s="25" t="s">
        <v>116</v>
      </c>
      <c r="D694" s="37">
        <v>5421</v>
      </c>
      <c r="F694" s="26">
        <f t="shared" si="10"/>
        <v>0.13220000000000001</v>
      </c>
    </row>
    <row r="695" spans="1:6" x14ac:dyDescent="0.25">
      <c r="A695" t="s">
        <v>74</v>
      </c>
      <c r="B695" s="25" t="s">
        <v>515</v>
      </c>
      <c r="C695" s="25" t="s">
        <v>116</v>
      </c>
      <c r="D695" s="37">
        <v>5424</v>
      </c>
      <c r="F695" s="26">
        <f t="shared" si="10"/>
        <v>0.1318</v>
      </c>
    </row>
    <row r="696" spans="1:6" x14ac:dyDescent="0.25">
      <c r="A696" t="s">
        <v>76</v>
      </c>
      <c r="B696" s="25" t="s">
        <v>412</v>
      </c>
      <c r="C696" s="25" t="s">
        <v>143</v>
      </c>
      <c r="D696" s="37">
        <v>5424</v>
      </c>
      <c r="F696" s="26">
        <f t="shared" si="10"/>
        <v>0.02</v>
      </c>
    </row>
    <row r="697" spans="1:6" x14ac:dyDescent="0.25">
      <c r="A697" t="s">
        <v>74</v>
      </c>
      <c r="B697" s="25" t="s">
        <v>519</v>
      </c>
      <c r="C697" s="25" t="s">
        <v>116</v>
      </c>
      <c r="D697" s="37">
        <v>5431</v>
      </c>
      <c r="F697" s="26">
        <f t="shared" si="10"/>
        <v>0.13800000000000001</v>
      </c>
    </row>
    <row r="698" spans="1:6" x14ac:dyDescent="0.25">
      <c r="A698" t="s">
        <v>76</v>
      </c>
      <c r="B698" s="25" t="s">
        <v>303</v>
      </c>
      <c r="C698" s="25" t="s">
        <v>117</v>
      </c>
      <c r="D698" s="37">
        <v>5431</v>
      </c>
      <c r="F698" s="26">
        <f t="shared" si="10"/>
        <v>1.6E-2</v>
      </c>
    </row>
    <row r="699" spans="1:6" x14ac:dyDescent="0.25">
      <c r="A699" t="s">
        <v>74</v>
      </c>
      <c r="B699" s="25" t="s">
        <v>476</v>
      </c>
      <c r="C699" s="25" t="s">
        <v>116</v>
      </c>
      <c r="D699" s="37">
        <v>5434</v>
      </c>
      <c r="F699" s="26">
        <f t="shared" si="10"/>
        <v>0.13880000000000001</v>
      </c>
    </row>
    <row r="700" spans="1:6" x14ac:dyDescent="0.25">
      <c r="A700" t="s">
        <v>76</v>
      </c>
      <c r="B700" s="25" t="s">
        <v>392</v>
      </c>
      <c r="C700" s="25" t="s">
        <v>299</v>
      </c>
      <c r="D700" s="37">
        <v>5434</v>
      </c>
      <c r="F700" s="26">
        <f t="shared" si="10"/>
        <v>1.8000000000000002E-2</v>
      </c>
    </row>
    <row r="701" spans="1:6" x14ac:dyDescent="0.25">
      <c r="A701" t="s">
        <v>74</v>
      </c>
      <c r="B701" s="25" t="s">
        <v>520</v>
      </c>
      <c r="C701" s="25" t="s">
        <v>521</v>
      </c>
      <c r="D701" s="37">
        <v>5435</v>
      </c>
      <c r="F701" s="26">
        <f t="shared" si="10"/>
        <v>0.25239999999999996</v>
      </c>
    </row>
    <row r="702" spans="1:6" x14ac:dyDescent="0.25">
      <c r="A702" t="s">
        <v>76</v>
      </c>
      <c r="B702" s="25" t="s">
        <v>135</v>
      </c>
      <c r="C702" s="25" t="s">
        <v>116</v>
      </c>
      <c r="D702" s="37">
        <v>5435</v>
      </c>
      <c r="F702" s="26">
        <f t="shared" si="10"/>
        <v>4.0000000000000001E-3</v>
      </c>
    </row>
    <row r="703" spans="1:6" x14ac:dyDescent="0.25">
      <c r="A703" t="s">
        <v>74</v>
      </c>
      <c r="B703" s="25" t="s">
        <v>124</v>
      </c>
      <c r="C703" s="25" t="s">
        <v>116</v>
      </c>
      <c r="D703" s="37">
        <v>5437</v>
      </c>
      <c r="F703" s="26">
        <f t="shared" si="10"/>
        <v>0.12670000000000001</v>
      </c>
    </row>
    <row r="704" spans="1:6" x14ac:dyDescent="0.25">
      <c r="A704" t="s">
        <v>76</v>
      </c>
      <c r="B704" s="25" t="s">
        <v>322</v>
      </c>
      <c r="C704" s="25" t="s">
        <v>394</v>
      </c>
      <c r="D704" s="37">
        <v>5437</v>
      </c>
      <c r="F704" s="26">
        <f t="shared" si="10"/>
        <v>3.7999999999999999E-2</v>
      </c>
    </row>
    <row r="705" spans="1:6" x14ac:dyDescent="0.25">
      <c r="A705" t="s">
        <v>74</v>
      </c>
      <c r="B705" s="25" t="s">
        <v>522</v>
      </c>
      <c r="C705" s="25" t="s">
        <v>523</v>
      </c>
      <c r="D705" s="37">
        <v>5438</v>
      </c>
      <c r="F705" s="26">
        <f t="shared" si="10"/>
        <v>0.2631</v>
      </c>
    </row>
    <row r="706" spans="1:6" x14ac:dyDescent="0.25">
      <c r="A706" t="s">
        <v>76</v>
      </c>
      <c r="B706" s="25" t="s">
        <v>117</v>
      </c>
      <c r="C706" s="25" t="s">
        <v>116</v>
      </c>
      <c r="D706" s="37">
        <v>5438</v>
      </c>
      <c r="F706" s="26">
        <f t="shared" si="10"/>
        <v>6.0000000000000001E-3</v>
      </c>
    </row>
    <row r="707" spans="1:6" x14ac:dyDescent="0.25">
      <c r="A707" t="s">
        <v>74</v>
      </c>
      <c r="B707" s="25" t="s">
        <v>524</v>
      </c>
      <c r="C707" s="25" t="s">
        <v>114</v>
      </c>
      <c r="D707" s="37">
        <v>5440</v>
      </c>
      <c r="F707" s="26">
        <f t="shared" ref="F707:F770" si="11">B707/100</f>
        <v>0.1547</v>
      </c>
    </row>
    <row r="708" spans="1:6" x14ac:dyDescent="0.25">
      <c r="A708" t="s">
        <v>76</v>
      </c>
      <c r="B708" s="25" t="s">
        <v>525</v>
      </c>
      <c r="C708" s="25" t="s">
        <v>516</v>
      </c>
      <c r="D708" s="37">
        <v>5440</v>
      </c>
      <c r="F708" s="26">
        <f t="shared" si="11"/>
        <v>4.2000000000000003E-2</v>
      </c>
    </row>
    <row r="709" spans="1:6" x14ac:dyDescent="0.25">
      <c r="A709" t="s">
        <v>74</v>
      </c>
      <c r="B709" s="25" t="s">
        <v>526</v>
      </c>
      <c r="C709" s="25" t="s">
        <v>116</v>
      </c>
      <c r="D709" s="37">
        <v>5441</v>
      </c>
      <c r="F709" s="26">
        <f t="shared" si="11"/>
        <v>0.13159999999999999</v>
      </c>
    </row>
    <row r="710" spans="1:6" x14ac:dyDescent="0.25">
      <c r="A710" t="s">
        <v>76</v>
      </c>
      <c r="B710" s="25" t="s">
        <v>392</v>
      </c>
      <c r="C710" s="25" t="s">
        <v>299</v>
      </c>
      <c r="D710" s="37">
        <v>5441</v>
      </c>
      <c r="F710" s="26">
        <f t="shared" si="11"/>
        <v>1.8000000000000002E-2</v>
      </c>
    </row>
    <row r="711" spans="1:6" x14ac:dyDescent="0.25">
      <c r="A711" t="s">
        <v>74</v>
      </c>
      <c r="B711" s="25" t="s">
        <v>482</v>
      </c>
      <c r="C711" s="25" t="s">
        <v>116</v>
      </c>
      <c r="D711" s="37">
        <v>5444</v>
      </c>
      <c r="F711" s="26">
        <f t="shared" si="11"/>
        <v>0.1333</v>
      </c>
    </row>
    <row r="712" spans="1:6" x14ac:dyDescent="0.25">
      <c r="A712" t="s">
        <v>76</v>
      </c>
      <c r="B712" s="25" t="s">
        <v>392</v>
      </c>
      <c r="C712" s="25" t="s">
        <v>299</v>
      </c>
      <c r="D712" s="37">
        <v>5444</v>
      </c>
      <c r="F712" s="26">
        <f t="shared" si="11"/>
        <v>1.8000000000000002E-2</v>
      </c>
    </row>
    <row r="713" spans="1:6" x14ac:dyDescent="0.25">
      <c r="A713" t="s">
        <v>74</v>
      </c>
      <c r="B713" s="25" t="s">
        <v>129</v>
      </c>
      <c r="C713" s="25" t="s">
        <v>116</v>
      </c>
      <c r="D713" s="37">
        <v>5442</v>
      </c>
      <c r="F713" s="26">
        <f t="shared" si="11"/>
        <v>0.13369999999999999</v>
      </c>
    </row>
    <row r="714" spans="1:6" x14ac:dyDescent="0.25">
      <c r="A714" t="s">
        <v>76</v>
      </c>
      <c r="B714" s="25" t="s">
        <v>126</v>
      </c>
      <c r="C714" s="25" t="s">
        <v>135</v>
      </c>
      <c r="D714" s="37">
        <v>5442</v>
      </c>
      <c r="F714" s="26">
        <f t="shared" si="11"/>
        <v>1.3999999999999999E-2</v>
      </c>
    </row>
    <row r="715" spans="1:6" x14ac:dyDescent="0.25">
      <c r="A715" t="s">
        <v>74</v>
      </c>
      <c r="B715" s="25" t="s">
        <v>527</v>
      </c>
      <c r="C715" s="25" t="s">
        <v>528</v>
      </c>
      <c r="D715" s="37">
        <v>5451</v>
      </c>
      <c r="F715" s="26">
        <f t="shared" si="11"/>
        <v>0.2656</v>
      </c>
    </row>
    <row r="716" spans="1:6" x14ac:dyDescent="0.25">
      <c r="A716" t="s">
        <v>76</v>
      </c>
      <c r="B716" s="25" t="s">
        <v>412</v>
      </c>
      <c r="C716" s="25" t="s">
        <v>143</v>
      </c>
      <c r="D716" s="37">
        <v>5451</v>
      </c>
      <c r="F716" s="26">
        <f t="shared" si="11"/>
        <v>0.02</v>
      </c>
    </row>
    <row r="717" spans="1:6" x14ac:dyDescent="0.25">
      <c r="A717" t="s">
        <v>74</v>
      </c>
      <c r="B717" s="25" t="s">
        <v>529</v>
      </c>
      <c r="C717" s="25" t="s">
        <v>116</v>
      </c>
      <c r="D717" s="37">
        <v>5447</v>
      </c>
      <c r="F717" s="26">
        <f t="shared" si="11"/>
        <v>0.1202</v>
      </c>
    </row>
    <row r="718" spans="1:6" x14ac:dyDescent="0.25">
      <c r="A718" t="s">
        <v>76</v>
      </c>
      <c r="B718" s="25" t="s">
        <v>140</v>
      </c>
      <c r="C718" s="25" t="s">
        <v>116</v>
      </c>
      <c r="D718" s="37">
        <v>5447</v>
      </c>
      <c r="F718" s="26">
        <f t="shared" si="11"/>
        <v>3.0000000000000001E-3</v>
      </c>
    </row>
    <row r="719" spans="1:6" x14ac:dyDescent="0.25">
      <c r="A719" t="s">
        <v>74</v>
      </c>
      <c r="B719" s="25" t="s">
        <v>522</v>
      </c>
      <c r="C719" s="25" t="s">
        <v>523</v>
      </c>
      <c r="D719" s="37">
        <v>5452</v>
      </c>
      <c r="F719" s="26">
        <f t="shared" si="11"/>
        <v>0.2631</v>
      </c>
    </row>
    <row r="720" spans="1:6" x14ac:dyDescent="0.25">
      <c r="A720" t="s">
        <v>76</v>
      </c>
      <c r="B720" s="25" t="s">
        <v>350</v>
      </c>
      <c r="C720" s="25" t="s">
        <v>126</v>
      </c>
      <c r="D720" s="37">
        <v>5452</v>
      </c>
      <c r="F720" s="26">
        <f t="shared" si="11"/>
        <v>2.4E-2</v>
      </c>
    </row>
    <row r="721" spans="1:6" x14ac:dyDescent="0.25">
      <c r="A721" t="s">
        <v>74</v>
      </c>
      <c r="B721" s="25" t="s">
        <v>530</v>
      </c>
      <c r="C721" s="25" t="s">
        <v>116</v>
      </c>
      <c r="D721" s="37">
        <v>5448</v>
      </c>
      <c r="F721" s="26">
        <f t="shared" si="11"/>
        <v>0.1191</v>
      </c>
    </row>
    <row r="722" spans="1:6" x14ac:dyDescent="0.25">
      <c r="A722" t="s">
        <v>76</v>
      </c>
      <c r="B722" s="25" t="s">
        <v>127</v>
      </c>
      <c r="C722" s="25" t="s">
        <v>128</v>
      </c>
      <c r="D722" s="37">
        <v>5448</v>
      </c>
      <c r="F722" s="26">
        <f t="shared" si="11"/>
        <v>1.2E-2</v>
      </c>
    </row>
    <row r="723" spans="1:6" x14ac:dyDescent="0.25">
      <c r="A723" t="s">
        <v>74</v>
      </c>
      <c r="B723" s="25" t="s">
        <v>199</v>
      </c>
      <c r="C723" s="25" t="s">
        <v>116</v>
      </c>
      <c r="D723" s="37">
        <v>5449</v>
      </c>
      <c r="F723" s="26">
        <f t="shared" si="11"/>
        <v>0.1193</v>
      </c>
    </row>
    <row r="724" spans="1:6" x14ac:dyDescent="0.25">
      <c r="A724" t="s">
        <v>76</v>
      </c>
      <c r="B724" s="25" t="s">
        <v>349</v>
      </c>
      <c r="C724" s="25" t="s">
        <v>241</v>
      </c>
      <c r="D724" s="37">
        <v>5449</v>
      </c>
      <c r="F724" s="26">
        <f t="shared" si="11"/>
        <v>2.1000000000000001E-2</v>
      </c>
    </row>
    <row r="725" spans="1:6" x14ac:dyDescent="0.25">
      <c r="A725" t="s">
        <v>74</v>
      </c>
      <c r="B725" s="25" t="s">
        <v>217</v>
      </c>
      <c r="C725" s="25" t="s">
        <v>116</v>
      </c>
      <c r="D725" s="37">
        <v>5453</v>
      </c>
      <c r="F725" s="26">
        <f t="shared" si="11"/>
        <v>0.1285</v>
      </c>
    </row>
    <row r="726" spans="1:6" x14ac:dyDescent="0.25">
      <c r="A726" t="s">
        <v>76</v>
      </c>
      <c r="B726" s="25" t="s">
        <v>299</v>
      </c>
      <c r="C726" s="25" t="s">
        <v>116</v>
      </c>
      <c r="D726" s="37">
        <v>5453</v>
      </c>
      <c r="F726" s="26">
        <f t="shared" si="11"/>
        <v>8.0000000000000002E-3</v>
      </c>
    </row>
    <row r="727" spans="1:6" x14ac:dyDescent="0.25">
      <c r="A727" t="s">
        <v>74</v>
      </c>
      <c r="B727" s="25" t="s">
        <v>531</v>
      </c>
      <c r="C727" s="25" t="s">
        <v>116</v>
      </c>
      <c r="D727" s="37">
        <v>5454</v>
      </c>
      <c r="F727" s="26">
        <f t="shared" si="11"/>
        <v>0.12820000000000001</v>
      </c>
    </row>
    <row r="728" spans="1:6" x14ac:dyDescent="0.25">
      <c r="A728" t="s">
        <v>76</v>
      </c>
      <c r="B728" s="25" t="s">
        <v>525</v>
      </c>
      <c r="C728" s="25" t="s">
        <v>516</v>
      </c>
      <c r="D728" s="37">
        <v>5454</v>
      </c>
      <c r="F728" s="26">
        <f t="shared" si="11"/>
        <v>4.2000000000000003E-2</v>
      </c>
    </row>
    <row r="729" spans="1:6" x14ac:dyDescent="0.25">
      <c r="A729" t="s">
        <v>74</v>
      </c>
      <c r="B729" s="25" t="s">
        <v>151</v>
      </c>
      <c r="C729" s="25" t="s">
        <v>116</v>
      </c>
      <c r="D729" s="37">
        <v>5456</v>
      </c>
      <c r="F729" s="26">
        <f t="shared" si="11"/>
        <v>0.13170000000000001</v>
      </c>
    </row>
    <row r="730" spans="1:6" x14ac:dyDescent="0.25">
      <c r="A730" t="s">
        <v>76</v>
      </c>
      <c r="B730" s="25" t="s">
        <v>303</v>
      </c>
      <c r="C730" s="25" t="s">
        <v>117</v>
      </c>
      <c r="D730" s="37">
        <v>5456</v>
      </c>
      <c r="F730" s="26">
        <f t="shared" si="11"/>
        <v>1.6E-2</v>
      </c>
    </row>
    <row r="731" spans="1:6" x14ac:dyDescent="0.25">
      <c r="A731" t="s">
        <v>74</v>
      </c>
      <c r="B731" s="25" t="s">
        <v>485</v>
      </c>
      <c r="C731" s="25" t="s">
        <v>116</v>
      </c>
      <c r="D731" s="37">
        <v>5462</v>
      </c>
      <c r="F731" s="26">
        <f t="shared" si="11"/>
        <v>0.12710000000000002</v>
      </c>
    </row>
    <row r="732" spans="1:6" x14ac:dyDescent="0.25">
      <c r="A732" t="s">
        <v>76</v>
      </c>
      <c r="B732" s="25" t="s">
        <v>392</v>
      </c>
      <c r="C732" s="25" t="s">
        <v>299</v>
      </c>
      <c r="D732" s="37">
        <v>5462</v>
      </c>
      <c r="F732" s="26">
        <f t="shared" si="11"/>
        <v>1.8000000000000002E-2</v>
      </c>
    </row>
    <row r="733" spans="1:6" x14ac:dyDescent="0.25">
      <c r="A733" t="s">
        <v>74</v>
      </c>
      <c r="B733" s="25" t="s">
        <v>532</v>
      </c>
      <c r="C733" s="25" t="s">
        <v>533</v>
      </c>
      <c r="D733" s="37">
        <v>5459</v>
      </c>
      <c r="F733" s="26">
        <f t="shared" si="11"/>
        <v>0.23449999999999999</v>
      </c>
    </row>
    <row r="734" spans="1:6" x14ac:dyDescent="0.25">
      <c r="A734" t="s">
        <v>76</v>
      </c>
      <c r="B734" s="25" t="s">
        <v>392</v>
      </c>
      <c r="C734" s="25" t="s">
        <v>299</v>
      </c>
      <c r="D734" s="37">
        <v>5459</v>
      </c>
      <c r="F734" s="26">
        <f t="shared" si="11"/>
        <v>1.8000000000000002E-2</v>
      </c>
    </row>
    <row r="735" spans="1:6" x14ac:dyDescent="0.25">
      <c r="A735" t="s">
        <v>74</v>
      </c>
      <c r="B735" s="25" t="s">
        <v>534</v>
      </c>
      <c r="C735" s="25" t="s">
        <v>535</v>
      </c>
      <c r="D735" s="37">
        <v>5461</v>
      </c>
      <c r="F735" s="26">
        <f t="shared" si="11"/>
        <v>0.2555</v>
      </c>
    </row>
    <row r="736" spans="1:6" x14ac:dyDescent="0.25">
      <c r="A736" t="s">
        <v>76</v>
      </c>
      <c r="B736" s="25" t="s">
        <v>126</v>
      </c>
      <c r="C736" s="25" t="s">
        <v>135</v>
      </c>
      <c r="D736" s="37">
        <v>5461</v>
      </c>
      <c r="F736" s="26">
        <f t="shared" si="11"/>
        <v>1.3999999999999999E-2</v>
      </c>
    </row>
    <row r="737" spans="1:6" x14ac:dyDescent="0.25">
      <c r="A737" t="s">
        <v>74</v>
      </c>
      <c r="B737" s="25" t="s">
        <v>536</v>
      </c>
      <c r="C737" s="25" t="s">
        <v>116</v>
      </c>
      <c r="D737" s="37">
        <v>5465</v>
      </c>
      <c r="F737" s="26">
        <f t="shared" si="11"/>
        <v>0.12210000000000001</v>
      </c>
    </row>
    <row r="738" spans="1:6" x14ac:dyDescent="0.25">
      <c r="A738" t="s">
        <v>76</v>
      </c>
      <c r="B738" s="25" t="s">
        <v>392</v>
      </c>
      <c r="C738" s="25" t="s">
        <v>299</v>
      </c>
      <c r="D738" s="37">
        <v>5465</v>
      </c>
      <c r="F738" s="26">
        <f t="shared" si="11"/>
        <v>1.8000000000000002E-2</v>
      </c>
    </row>
    <row r="739" spans="1:6" x14ac:dyDescent="0.25">
      <c r="A739" t="s">
        <v>74</v>
      </c>
      <c r="B739" s="25" t="s">
        <v>491</v>
      </c>
      <c r="C739" s="25" t="s">
        <v>116</v>
      </c>
      <c r="D739" s="37">
        <v>5466</v>
      </c>
      <c r="F739" s="26">
        <f t="shared" si="11"/>
        <v>0.1313</v>
      </c>
    </row>
    <row r="740" spans="1:6" x14ac:dyDescent="0.25">
      <c r="A740" t="s">
        <v>76</v>
      </c>
      <c r="B740" s="25" t="s">
        <v>303</v>
      </c>
      <c r="C740" s="25" t="s">
        <v>117</v>
      </c>
      <c r="D740" s="37">
        <v>5466</v>
      </c>
      <c r="F740" s="26">
        <f t="shared" si="11"/>
        <v>1.6E-2</v>
      </c>
    </row>
    <row r="741" spans="1:6" x14ac:dyDescent="0.25">
      <c r="A741" t="s">
        <v>74</v>
      </c>
      <c r="B741" s="25" t="s">
        <v>537</v>
      </c>
      <c r="C741" s="25" t="s">
        <v>116</v>
      </c>
      <c r="D741" s="37">
        <v>5467</v>
      </c>
      <c r="F741" s="26">
        <f t="shared" si="11"/>
        <v>0.1244</v>
      </c>
    </row>
    <row r="742" spans="1:6" x14ac:dyDescent="0.25">
      <c r="A742" t="s">
        <v>76</v>
      </c>
      <c r="B742" s="25" t="s">
        <v>392</v>
      </c>
      <c r="C742" s="25" t="s">
        <v>299</v>
      </c>
      <c r="D742" s="37">
        <v>5467</v>
      </c>
      <c r="F742" s="26">
        <f t="shared" si="11"/>
        <v>1.8000000000000002E-2</v>
      </c>
    </row>
    <row r="743" spans="1:6" x14ac:dyDescent="0.25">
      <c r="A743" t="s">
        <v>74</v>
      </c>
      <c r="B743" s="25" t="s">
        <v>538</v>
      </c>
      <c r="C743" s="25" t="s">
        <v>116</v>
      </c>
      <c r="D743" s="37">
        <v>5469</v>
      </c>
      <c r="F743" s="26">
        <f t="shared" si="11"/>
        <v>0.12330000000000001</v>
      </c>
    </row>
    <row r="744" spans="1:6" x14ac:dyDescent="0.25">
      <c r="A744" t="s">
        <v>76</v>
      </c>
      <c r="B744" s="25" t="s">
        <v>303</v>
      </c>
      <c r="C744" s="25" t="s">
        <v>117</v>
      </c>
      <c r="D744" s="37">
        <v>5469</v>
      </c>
      <c r="F744" s="26">
        <f t="shared" si="11"/>
        <v>1.6E-2</v>
      </c>
    </row>
    <row r="745" spans="1:6" x14ac:dyDescent="0.25">
      <c r="A745" t="s">
        <v>74</v>
      </c>
      <c r="B745" s="25" t="s">
        <v>537</v>
      </c>
      <c r="C745" s="25" t="s">
        <v>116</v>
      </c>
      <c r="D745" s="37">
        <v>5476</v>
      </c>
      <c r="F745" s="26">
        <f t="shared" si="11"/>
        <v>0.1244</v>
      </c>
    </row>
    <row r="746" spans="1:6" x14ac:dyDescent="0.25">
      <c r="A746" t="s">
        <v>76</v>
      </c>
      <c r="B746" s="25" t="s">
        <v>392</v>
      </c>
      <c r="C746" s="25" t="s">
        <v>299</v>
      </c>
      <c r="D746" s="37">
        <v>5476</v>
      </c>
      <c r="F746" s="26">
        <f t="shared" si="11"/>
        <v>1.8000000000000002E-2</v>
      </c>
    </row>
    <row r="747" spans="1:6" x14ac:dyDescent="0.25">
      <c r="A747" t="s">
        <v>76</v>
      </c>
      <c r="B747" s="25" t="s">
        <v>303</v>
      </c>
      <c r="C747" s="25" t="s">
        <v>117</v>
      </c>
      <c r="D747" s="37">
        <v>5477</v>
      </c>
      <c r="F747" s="26">
        <f t="shared" si="11"/>
        <v>1.6E-2</v>
      </c>
    </row>
    <row r="748" spans="1:6" x14ac:dyDescent="0.25">
      <c r="A748" t="s">
        <v>74</v>
      </c>
      <c r="B748" s="25" t="s">
        <v>491</v>
      </c>
      <c r="C748" s="25" t="s">
        <v>116</v>
      </c>
      <c r="D748" s="37">
        <v>5477</v>
      </c>
      <c r="F748" s="26">
        <f t="shared" si="11"/>
        <v>0.1313</v>
      </c>
    </row>
    <row r="749" spans="1:6" x14ac:dyDescent="0.25">
      <c r="A749" t="s">
        <v>74</v>
      </c>
      <c r="B749" s="25" t="s">
        <v>536</v>
      </c>
      <c r="C749" s="25" t="s">
        <v>116</v>
      </c>
      <c r="D749" s="37">
        <v>5478</v>
      </c>
      <c r="F749" s="26">
        <f t="shared" si="11"/>
        <v>0.12210000000000001</v>
      </c>
    </row>
    <row r="750" spans="1:6" x14ac:dyDescent="0.25">
      <c r="A750" t="s">
        <v>76</v>
      </c>
      <c r="B750" s="25" t="s">
        <v>392</v>
      </c>
      <c r="C750" s="25" t="s">
        <v>299</v>
      </c>
      <c r="D750" s="37">
        <v>5478</v>
      </c>
      <c r="F750" s="26">
        <f t="shared" si="11"/>
        <v>1.8000000000000002E-2</v>
      </c>
    </row>
    <row r="751" spans="1:6" x14ac:dyDescent="0.25">
      <c r="A751" t="s">
        <v>74</v>
      </c>
      <c r="B751" s="25" t="s">
        <v>139</v>
      </c>
      <c r="C751" s="25" t="s">
        <v>116</v>
      </c>
      <c r="D751" s="37">
        <v>5470</v>
      </c>
      <c r="F751" s="26">
        <f t="shared" si="11"/>
        <v>0.1226</v>
      </c>
    </row>
    <row r="752" spans="1:6" x14ac:dyDescent="0.25">
      <c r="A752" t="s">
        <v>76</v>
      </c>
      <c r="B752" s="25" t="s">
        <v>299</v>
      </c>
      <c r="C752" s="25" t="s">
        <v>116</v>
      </c>
      <c r="D752" s="37">
        <v>5470</v>
      </c>
      <c r="F752" s="26">
        <f t="shared" si="11"/>
        <v>8.0000000000000002E-3</v>
      </c>
    </row>
    <row r="753" spans="1:6" x14ac:dyDescent="0.25">
      <c r="A753" t="s">
        <v>74</v>
      </c>
      <c r="B753" s="25" t="s">
        <v>539</v>
      </c>
      <c r="C753" s="25" t="s">
        <v>116</v>
      </c>
      <c r="D753" s="37">
        <v>5481</v>
      </c>
      <c r="F753" s="26">
        <f t="shared" si="11"/>
        <v>0.12279999999999999</v>
      </c>
    </row>
    <row r="754" spans="1:6" x14ac:dyDescent="0.25">
      <c r="A754" t="s">
        <v>76</v>
      </c>
      <c r="B754" s="25" t="s">
        <v>303</v>
      </c>
      <c r="C754" s="25" t="s">
        <v>117</v>
      </c>
      <c r="D754" s="37">
        <v>5481</v>
      </c>
      <c r="F754" s="26">
        <f t="shared" si="11"/>
        <v>1.6E-2</v>
      </c>
    </row>
    <row r="755" spans="1:6" x14ac:dyDescent="0.25">
      <c r="A755" t="s">
        <v>74</v>
      </c>
      <c r="B755" s="25" t="s">
        <v>540</v>
      </c>
      <c r="C755" s="25" t="s">
        <v>116</v>
      </c>
      <c r="D755" s="37">
        <v>5475</v>
      </c>
      <c r="F755" s="26">
        <f t="shared" si="11"/>
        <v>0.1103</v>
      </c>
    </row>
    <row r="756" spans="1:6" x14ac:dyDescent="0.25">
      <c r="A756" t="s">
        <v>76</v>
      </c>
      <c r="B756" s="25" t="s">
        <v>117</v>
      </c>
      <c r="C756" s="25" t="s">
        <v>116</v>
      </c>
      <c r="D756" s="37">
        <v>5475</v>
      </c>
      <c r="F756" s="26">
        <f t="shared" si="11"/>
        <v>6.0000000000000001E-3</v>
      </c>
    </row>
    <row r="757" spans="1:6" x14ac:dyDescent="0.25">
      <c r="A757" t="s">
        <v>74</v>
      </c>
      <c r="B757" s="25" t="s">
        <v>541</v>
      </c>
      <c r="C757" s="25" t="s">
        <v>116</v>
      </c>
      <c r="D757" s="37">
        <v>5480</v>
      </c>
      <c r="F757" s="26">
        <f t="shared" si="11"/>
        <v>0.1152</v>
      </c>
    </row>
    <row r="758" spans="1:6" x14ac:dyDescent="0.25">
      <c r="A758" t="s">
        <v>76</v>
      </c>
      <c r="B758" s="25" t="s">
        <v>299</v>
      </c>
      <c r="C758" s="25" t="s">
        <v>116</v>
      </c>
      <c r="D758" s="37">
        <v>5480</v>
      </c>
      <c r="F758" s="26">
        <f t="shared" si="11"/>
        <v>8.0000000000000002E-3</v>
      </c>
    </row>
    <row r="759" spans="1:6" x14ac:dyDescent="0.25">
      <c r="A759" t="s">
        <v>74</v>
      </c>
      <c r="B759" s="25" t="s">
        <v>404</v>
      </c>
      <c r="C759" s="25" t="s">
        <v>116</v>
      </c>
      <c r="D759" s="37">
        <v>5488</v>
      </c>
      <c r="F759" s="26">
        <f t="shared" si="11"/>
        <v>0.11119999999999999</v>
      </c>
    </row>
    <row r="760" spans="1:6" x14ac:dyDescent="0.25">
      <c r="A760" t="s">
        <v>76</v>
      </c>
      <c r="B760" s="25" t="s">
        <v>299</v>
      </c>
      <c r="C760" s="25" t="s">
        <v>116</v>
      </c>
      <c r="D760" s="37">
        <v>5488</v>
      </c>
      <c r="F760" s="26">
        <f t="shared" si="11"/>
        <v>8.0000000000000002E-3</v>
      </c>
    </row>
    <row r="761" spans="1:6" x14ac:dyDescent="0.25">
      <c r="A761" t="s">
        <v>74</v>
      </c>
      <c r="B761" s="25" t="s">
        <v>542</v>
      </c>
      <c r="C761" s="25" t="s">
        <v>116</v>
      </c>
      <c r="D761" s="37">
        <v>5489</v>
      </c>
      <c r="F761" s="26">
        <f t="shared" si="11"/>
        <v>0.1065</v>
      </c>
    </row>
    <row r="762" spans="1:6" x14ac:dyDescent="0.25">
      <c r="A762" t="s">
        <v>76</v>
      </c>
      <c r="B762" s="25" t="s">
        <v>392</v>
      </c>
      <c r="C762" s="25" t="s">
        <v>299</v>
      </c>
      <c r="D762" s="37">
        <v>5489</v>
      </c>
      <c r="F762" s="26">
        <f t="shared" si="11"/>
        <v>1.8000000000000002E-2</v>
      </c>
    </row>
    <row r="763" spans="1:6" x14ac:dyDescent="0.25">
      <c r="A763" t="s">
        <v>74</v>
      </c>
      <c r="B763" s="25" t="s">
        <v>543</v>
      </c>
      <c r="C763" s="25" t="s">
        <v>162</v>
      </c>
      <c r="D763" s="37">
        <v>5492</v>
      </c>
      <c r="F763" s="26">
        <f t="shared" si="11"/>
        <v>0.14980000000000002</v>
      </c>
    </row>
    <row r="764" spans="1:6" x14ac:dyDescent="0.25">
      <c r="A764" t="s">
        <v>76</v>
      </c>
      <c r="B764" s="25" t="s">
        <v>350</v>
      </c>
      <c r="C764" s="25" t="s">
        <v>126</v>
      </c>
      <c r="D764" s="37">
        <v>5492</v>
      </c>
      <c r="F764" s="26">
        <f t="shared" si="11"/>
        <v>2.4E-2</v>
      </c>
    </row>
    <row r="765" spans="1:6" x14ac:dyDescent="0.25">
      <c r="A765" t="s">
        <v>74</v>
      </c>
      <c r="B765" s="25" t="s">
        <v>404</v>
      </c>
      <c r="C765" s="25" t="s">
        <v>116</v>
      </c>
      <c r="D765" s="37">
        <v>5495</v>
      </c>
      <c r="F765" s="26">
        <f t="shared" si="11"/>
        <v>0.11119999999999999</v>
      </c>
    </row>
    <row r="766" spans="1:6" x14ac:dyDescent="0.25">
      <c r="A766" t="s">
        <v>76</v>
      </c>
      <c r="B766" s="25" t="s">
        <v>299</v>
      </c>
      <c r="C766" s="25" t="s">
        <v>116</v>
      </c>
      <c r="D766" s="37">
        <v>5495</v>
      </c>
      <c r="F766" s="26">
        <f t="shared" si="11"/>
        <v>8.0000000000000002E-3</v>
      </c>
    </row>
    <row r="767" spans="1:6" x14ac:dyDescent="0.25">
      <c r="A767" t="s">
        <v>74</v>
      </c>
      <c r="B767" s="25" t="s">
        <v>544</v>
      </c>
      <c r="C767" s="25" t="s">
        <v>116</v>
      </c>
      <c r="D767" s="37">
        <v>5496</v>
      </c>
      <c r="F767" s="26">
        <f t="shared" si="11"/>
        <v>0.1118</v>
      </c>
    </row>
    <row r="768" spans="1:6" x14ac:dyDescent="0.25">
      <c r="A768" t="s">
        <v>76</v>
      </c>
      <c r="B768" s="25" t="s">
        <v>143</v>
      </c>
      <c r="C768" s="25" t="s">
        <v>116</v>
      </c>
      <c r="D768" s="37">
        <v>5496</v>
      </c>
      <c r="F768" s="26">
        <f t="shared" si="11"/>
        <v>0.01</v>
      </c>
    </row>
    <row r="769" spans="1:6" x14ac:dyDescent="0.25">
      <c r="A769" t="s">
        <v>74</v>
      </c>
      <c r="B769" s="25" t="s">
        <v>545</v>
      </c>
      <c r="C769" s="25" t="s">
        <v>116</v>
      </c>
      <c r="D769" s="37">
        <v>5498</v>
      </c>
      <c r="F769" s="26">
        <f t="shared" si="11"/>
        <v>0.13849999999999998</v>
      </c>
    </row>
    <row r="770" spans="1:6" x14ac:dyDescent="0.25">
      <c r="A770" t="s">
        <v>76</v>
      </c>
      <c r="B770" s="25" t="s">
        <v>299</v>
      </c>
      <c r="C770" s="25" t="s">
        <v>116</v>
      </c>
      <c r="D770" s="37">
        <v>5498</v>
      </c>
      <c r="F770" s="26">
        <f t="shared" si="11"/>
        <v>8.0000000000000002E-3</v>
      </c>
    </row>
    <row r="771" spans="1:6" x14ac:dyDescent="0.25">
      <c r="A771" t="s">
        <v>74</v>
      </c>
      <c r="B771" s="25" t="s">
        <v>344</v>
      </c>
      <c r="C771" s="25" t="s">
        <v>116</v>
      </c>
      <c r="D771" s="37">
        <v>5499</v>
      </c>
      <c r="F771" s="26">
        <f t="shared" ref="F771:F834" si="12">B771/100</f>
        <v>0.11849999999999999</v>
      </c>
    </row>
    <row r="772" spans="1:6" x14ac:dyDescent="0.25">
      <c r="A772" t="s">
        <v>76</v>
      </c>
      <c r="B772" s="25" t="s">
        <v>117</v>
      </c>
      <c r="C772" s="25" t="s">
        <v>116</v>
      </c>
      <c r="D772" s="37">
        <v>5499</v>
      </c>
      <c r="F772" s="26">
        <f t="shared" si="12"/>
        <v>6.0000000000000001E-3</v>
      </c>
    </row>
    <row r="773" spans="1:6" x14ac:dyDescent="0.25">
      <c r="A773" t="s">
        <v>74</v>
      </c>
      <c r="B773" s="25" t="s">
        <v>546</v>
      </c>
      <c r="C773" s="25" t="s">
        <v>547</v>
      </c>
      <c r="D773" s="37">
        <v>5474</v>
      </c>
      <c r="F773" s="26">
        <f t="shared" si="12"/>
        <v>0.24969999999999998</v>
      </c>
    </row>
    <row r="774" spans="1:6" x14ac:dyDescent="0.25">
      <c r="A774" t="s">
        <v>76</v>
      </c>
      <c r="B774" s="25" t="s">
        <v>303</v>
      </c>
      <c r="C774" s="25" t="s">
        <v>117</v>
      </c>
      <c r="D774" s="37">
        <v>5474</v>
      </c>
      <c r="F774" s="26">
        <f t="shared" si="12"/>
        <v>1.6E-2</v>
      </c>
    </row>
    <row r="775" spans="1:6" x14ac:dyDescent="0.25">
      <c r="A775" t="s">
        <v>74</v>
      </c>
      <c r="B775" s="25" t="s">
        <v>548</v>
      </c>
      <c r="C775" s="25" t="s">
        <v>521</v>
      </c>
      <c r="D775" s="37">
        <v>5490</v>
      </c>
      <c r="F775" s="26">
        <f t="shared" si="12"/>
        <v>0.2505</v>
      </c>
    </row>
    <row r="776" spans="1:6" x14ac:dyDescent="0.25">
      <c r="A776" t="s">
        <v>76</v>
      </c>
      <c r="B776" s="25" t="s">
        <v>517</v>
      </c>
      <c r="C776" s="25" t="s">
        <v>127</v>
      </c>
      <c r="D776" s="37">
        <v>5490</v>
      </c>
      <c r="F776" s="26">
        <f t="shared" si="12"/>
        <v>2.2000000000000002E-2</v>
      </c>
    </row>
    <row r="777" spans="1:6" x14ac:dyDescent="0.25">
      <c r="A777" t="s">
        <v>74</v>
      </c>
      <c r="B777" s="25" t="s">
        <v>229</v>
      </c>
      <c r="C777" s="25" t="s">
        <v>116</v>
      </c>
      <c r="D777" s="37">
        <v>5500</v>
      </c>
      <c r="F777" s="26">
        <f t="shared" si="12"/>
        <v>0.11840000000000001</v>
      </c>
    </row>
    <row r="778" spans="1:6" x14ac:dyDescent="0.25">
      <c r="A778" t="s">
        <v>76</v>
      </c>
      <c r="B778" s="25" t="s">
        <v>549</v>
      </c>
      <c r="C778" s="25" t="s">
        <v>116</v>
      </c>
      <c r="D778" s="37">
        <v>5500</v>
      </c>
      <c r="F778" s="26">
        <f t="shared" si="12"/>
        <v>0.01</v>
      </c>
    </row>
    <row r="779" spans="1:6" x14ac:dyDescent="0.25">
      <c r="A779" t="s">
        <v>74</v>
      </c>
      <c r="B779" s="25" t="s">
        <v>550</v>
      </c>
      <c r="C779" s="25" t="s">
        <v>116</v>
      </c>
      <c r="D779" s="37">
        <v>5502</v>
      </c>
      <c r="F779" s="26">
        <f t="shared" si="12"/>
        <v>0.1104</v>
      </c>
    </row>
    <row r="780" spans="1:6" x14ac:dyDescent="0.25">
      <c r="A780" t="s">
        <v>76</v>
      </c>
      <c r="B780" s="25" t="s">
        <v>299</v>
      </c>
      <c r="C780" s="25" t="s">
        <v>116</v>
      </c>
      <c r="D780" s="37">
        <v>5502</v>
      </c>
      <c r="F780" s="26">
        <f t="shared" si="12"/>
        <v>8.0000000000000002E-3</v>
      </c>
    </row>
    <row r="781" spans="1:6" x14ac:dyDescent="0.25">
      <c r="A781" t="s">
        <v>74</v>
      </c>
      <c r="B781" s="25" t="s">
        <v>551</v>
      </c>
      <c r="C781" s="25" t="s">
        <v>552</v>
      </c>
      <c r="D781" s="37">
        <v>5506</v>
      </c>
      <c r="F781" s="26">
        <f t="shared" si="12"/>
        <v>0.24170000000000003</v>
      </c>
    </row>
    <row r="782" spans="1:6" x14ac:dyDescent="0.25">
      <c r="A782" t="s">
        <v>76</v>
      </c>
      <c r="B782" s="25" t="s">
        <v>392</v>
      </c>
      <c r="C782" s="25" t="s">
        <v>299</v>
      </c>
      <c r="D782" s="37">
        <v>5506</v>
      </c>
      <c r="F782" s="26">
        <f t="shared" si="12"/>
        <v>1.8000000000000002E-2</v>
      </c>
    </row>
    <row r="783" spans="1:6" x14ac:dyDescent="0.25">
      <c r="A783" t="s">
        <v>74</v>
      </c>
      <c r="B783" s="25" t="s">
        <v>417</v>
      </c>
      <c r="C783" s="25" t="s">
        <v>116</v>
      </c>
      <c r="D783" s="37">
        <v>5511</v>
      </c>
      <c r="F783" s="26">
        <f t="shared" si="12"/>
        <v>0.10769999999999999</v>
      </c>
    </row>
    <row r="784" spans="1:6" x14ac:dyDescent="0.25">
      <c r="A784" t="s">
        <v>76</v>
      </c>
      <c r="B784" s="25" t="s">
        <v>299</v>
      </c>
      <c r="C784" s="25" t="s">
        <v>116</v>
      </c>
      <c r="D784" s="37">
        <v>5511</v>
      </c>
      <c r="F784" s="26">
        <f t="shared" si="12"/>
        <v>8.0000000000000002E-3</v>
      </c>
    </row>
    <row r="785" spans="1:6" x14ac:dyDescent="0.25">
      <c r="A785" t="s">
        <v>74</v>
      </c>
      <c r="B785" s="25" t="s">
        <v>553</v>
      </c>
      <c r="C785" s="25" t="s">
        <v>123</v>
      </c>
      <c r="D785" s="37">
        <v>5513</v>
      </c>
      <c r="F785" s="26">
        <f t="shared" si="12"/>
        <v>0.2228</v>
      </c>
    </row>
    <row r="786" spans="1:6" x14ac:dyDescent="0.25">
      <c r="A786" t="s">
        <v>76</v>
      </c>
      <c r="B786" s="25" t="s">
        <v>392</v>
      </c>
      <c r="C786" s="25" t="s">
        <v>299</v>
      </c>
      <c r="D786" s="37">
        <v>5513</v>
      </c>
      <c r="F786" s="26">
        <f t="shared" si="12"/>
        <v>1.8000000000000002E-2</v>
      </c>
    </row>
    <row r="787" spans="1:6" x14ac:dyDescent="0.25">
      <c r="A787" t="s">
        <v>74</v>
      </c>
      <c r="B787" s="25" t="s">
        <v>506</v>
      </c>
      <c r="C787" s="25" t="s">
        <v>116</v>
      </c>
      <c r="D787" s="37">
        <v>5514</v>
      </c>
      <c r="F787" s="26">
        <f t="shared" si="12"/>
        <v>0.1197</v>
      </c>
    </row>
    <row r="788" spans="1:6" x14ac:dyDescent="0.25">
      <c r="A788" t="s">
        <v>76</v>
      </c>
      <c r="B788" s="25" t="s">
        <v>549</v>
      </c>
      <c r="C788" s="25" t="s">
        <v>116</v>
      </c>
      <c r="D788" s="37">
        <v>5514</v>
      </c>
      <c r="F788" s="26">
        <f t="shared" si="12"/>
        <v>0.01</v>
      </c>
    </row>
    <row r="789" spans="1:6" x14ac:dyDescent="0.25">
      <c r="A789" t="s">
        <v>74</v>
      </c>
      <c r="B789" s="25" t="s">
        <v>554</v>
      </c>
      <c r="C789" s="25" t="s">
        <v>116</v>
      </c>
      <c r="D789" s="37">
        <v>5529</v>
      </c>
      <c r="F789" s="26">
        <f t="shared" si="12"/>
        <v>0.13730000000000001</v>
      </c>
    </row>
    <row r="790" spans="1:6" x14ac:dyDescent="0.25">
      <c r="A790" t="s">
        <v>76</v>
      </c>
      <c r="B790" s="25" t="s">
        <v>117</v>
      </c>
      <c r="C790" s="25" t="s">
        <v>116</v>
      </c>
      <c r="D790" s="37">
        <v>5529</v>
      </c>
      <c r="F790" s="26">
        <f t="shared" si="12"/>
        <v>6.0000000000000001E-3</v>
      </c>
    </row>
    <row r="791" spans="1:6" x14ac:dyDescent="0.25">
      <c r="A791" t="s">
        <v>74</v>
      </c>
      <c r="B791" s="25" t="s">
        <v>555</v>
      </c>
      <c r="C791" s="25" t="s">
        <v>116</v>
      </c>
      <c r="D791" s="37">
        <v>5530</v>
      </c>
      <c r="F791" s="26">
        <f t="shared" si="12"/>
        <v>0.13350000000000001</v>
      </c>
    </row>
    <row r="792" spans="1:6" x14ac:dyDescent="0.25">
      <c r="A792" t="s">
        <v>76</v>
      </c>
      <c r="B792" s="25" t="s">
        <v>299</v>
      </c>
      <c r="C792" s="25" t="s">
        <v>116</v>
      </c>
      <c r="D792" s="37">
        <v>5530</v>
      </c>
      <c r="F792" s="26">
        <f t="shared" si="12"/>
        <v>8.0000000000000002E-3</v>
      </c>
    </row>
    <row r="793" spans="1:6" x14ac:dyDescent="0.25">
      <c r="A793" t="s">
        <v>74</v>
      </c>
      <c r="B793" s="25" t="s">
        <v>556</v>
      </c>
      <c r="C793" s="25" t="s">
        <v>116</v>
      </c>
      <c r="D793" s="37">
        <v>5531</v>
      </c>
      <c r="F793" s="26">
        <f t="shared" si="12"/>
        <v>0.13339999999999999</v>
      </c>
    </row>
    <row r="794" spans="1:6" x14ac:dyDescent="0.25">
      <c r="A794" t="s">
        <v>76</v>
      </c>
      <c r="B794" s="25" t="s">
        <v>299</v>
      </c>
      <c r="C794" s="25" t="s">
        <v>116</v>
      </c>
      <c r="D794" s="37">
        <v>5531</v>
      </c>
      <c r="F794" s="26">
        <f t="shared" si="12"/>
        <v>8.0000000000000002E-3</v>
      </c>
    </row>
    <row r="795" spans="1:6" x14ac:dyDescent="0.25">
      <c r="A795" t="s">
        <v>74</v>
      </c>
      <c r="B795" s="25" t="s">
        <v>318</v>
      </c>
      <c r="C795" s="25" t="s">
        <v>116</v>
      </c>
      <c r="D795" s="37">
        <v>5536</v>
      </c>
      <c r="F795" s="26">
        <f t="shared" si="12"/>
        <v>0.10539999999999999</v>
      </c>
    </row>
    <row r="796" spans="1:6" x14ac:dyDescent="0.25">
      <c r="A796" t="s">
        <v>76</v>
      </c>
      <c r="B796" s="25" t="s">
        <v>126</v>
      </c>
      <c r="C796" s="25" t="s">
        <v>135</v>
      </c>
      <c r="D796" s="37">
        <v>5536</v>
      </c>
      <c r="F796" s="26">
        <f t="shared" si="12"/>
        <v>1.3999999999999999E-2</v>
      </c>
    </row>
    <row r="797" spans="1:6" x14ac:dyDescent="0.25">
      <c r="A797" t="s">
        <v>74</v>
      </c>
      <c r="B797" s="25" t="s">
        <v>397</v>
      </c>
      <c r="C797" s="25" t="s">
        <v>116</v>
      </c>
      <c r="D797" s="37">
        <v>5539</v>
      </c>
      <c r="F797" s="26">
        <f t="shared" si="12"/>
        <v>0.1074</v>
      </c>
    </row>
    <row r="798" spans="1:6" x14ac:dyDescent="0.25">
      <c r="A798" t="s">
        <v>76</v>
      </c>
      <c r="B798" s="25" t="s">
        <v>299</v>
      </c>
      <c r="C798" s="25" t="s">
        <v>116</v>
      </c>
      <c r="D798" s="37">
        <v>5539</v>
      </c>
      <c r="F798" s="26">
        <f t="shared" si="12"/>
        <v>8.0000000000000002E-3</v>
      </c>
    </row>
    <row r="799" spans="1:6" x14ac:dyDescent="0.25">
      <c r="A799" t="s">
        <v>74</v>
      </c>
      <c r="B799" s="25" t="s">
        <v>557</v>
      </c>
      <c r="C799" s="25" t="s">
        <v>116</v>
      </c>
      <c r="D799" s="37">
        <v>5540</v>
      </c>
      <c r="F799" s="26">
        <f t="shared" si="12"/>
        <v>0.13519999999999999</v>
      </c>
    </row>
    <row r="800" spans="1:6" x14ac:dyDescent="0.25">
      <c r="A800" t="s">
        <v>76</v>
      </c>
      <c r="B800" s="25" t="s">
        <v>117</v>
      </c>
      <c r="C800" s="25" t="s">
        <v>116</v>
      </c>
      <c r="D800" s="37">
        <v>5540</v>
      </c>
      <c r="F800" s="26">
        <f t="shared" si="12"/>
        <v>6.0000000000000001E-3</v>
      </c>
    </row>
    <row r="801" spans="1:6" x14ac:dyDescent="0.25">
      <c r="A801" t="s">
        <v>74</v>
      </c>
      <c r="B801" s="25" t="s">
        <v>558</v>
      </c>
      <c r="C801" s="25" t="s">
        <v>523</v>
      </c>
      <c r="D801" s="37">
        <v>5534</v>
      </c>
      <c r="F801" s="26">
        <f t="shared" si="12"/>
        <v>0.26140000000000002</v>
      </c>
    </row>
    <row r="802" spans="1:6" x14ac:dyDescent="0.25">
      <c r="A802" t="s">
        <v>76</v>
      </c>
      <c r="B802" s="25" t="s">
        <v>392</v>
      </c>
      <c r="C802" s="25" t="s">
        <v>299</v>
      </c>
      <c r="D802" s="37">
        <v>5534</v>
      </c>
      <c r="F802" s="26">
        <f t="shared" si="12"/>
        <v>1.8000000000000002E-2</v>
      </c>
    </row>
    <row r="803" spans="1:6" x14ac:dyDescent="0.25">
      <c r="A803" t="s">
        <v>74</v>
      </c>
      <c r="B803" s="25" t="s">
        <v>559</v>
      </c>
      <c r="C803" s="25" t="s">
        <v>560</v>
      </c>
      <c r="D803" s="37">
        <v>5535</v>
      </c>
      <c r="F803" s="26">
        <f t="shared" si="12"/>
        <v>0.23600000000000002</v>
      </c>
    </row>
    <row r="804" spans="1:6" x14ac:dyDescent="0.25">
      <c r="A804" t="s">
        <v>76</v>
      </c>
      <c r="B804" s="25" t="s">
        <v>392</v>
      </c>
      <c r="C804" s="25" t="s">
        <v>299</v>
      </c>
      <c r="D804" s="37">
        <v>5535</v>
      </c>
      <c r="F804" s="26">
        <f t="shared" si="12"/>
        <v>1.8000000000000002E-2</v>
      </c>
    </row>
    <row r="805" spans="1:6" x14ac:dyDescent="0.25">
      <c r="A805" t="s">
        <v>74</v>
      </c>
      <c r="B805" s="25" t="s">
        <v>561</v>
      </c>
      <c r="C805" s="25" t="s">
        <v>116</v>
      </c>
      <c r="D805" s="37">
        <v>5541</v>
      </c>
      <c r="F805" s="26">
        <f t="shared" si="12"/>
        <v>0.1215</v>
      </c>
    </row>
    <row r="806" spans="1:6" x14ac:dyDescent="0.25">
      <c r="A806" t="s">
        <v>76</v>
      </c>
      <c r="B806" s="25" t="s">
        <v>147</v>
      </c>
      <c r="C806" s="25" t="s">
        <v>116</v>
      </c>
      <c r="D806" s="37">
        <v>5541</v>
      </c>
      <c r="F806" s="26">
        <f t="shared" si="12"/>
        <v>1E-3</v>
      </c>
    </row>
    <row r="807" spans="1:6" x14ac:dyDescent="0.25">
      <c r="A807" t="s">
        <v>74</v>
      </c>
      <c r="B807" s="25" t="s">
        <v>387</v>
      </c>
      <c r="C807" s="25" t="s">
        <v>116</v>
      </c>
      <c r="D807" s="37">
        <v>5542</v>
      </c>
      <c r="F807" s="26">
        <f t="shared" si="12"/>
        <v>0.12990000000000002</v>
      </c>
    </row>
    <row r="808" spans="1:6" x14ac:dyDescent="0.25">
      <c r="A808" t="s">
        <v>76</v>
      </c>
      <c r="B808" s="25" t="s">
        <v>117</v>
      </c>
      <c r="C808" s="25" t="s">
        <v>116</v>
      </c>
      <c r="D808" s="37">
        <v>5542</v>
      </c>
      <c r="F808" s="26">
        <f t="shared" si="12"/>
        <v>6.0000000000000001E-3</v>
      </c>
    </row>
    <row r="809" spans="1:6" x14ac:dyDescent="0.25">
      <c r="A809" t="s">
        <v>74</v>
      </c>
      <c r="B809" s="25" t="s">
        <v>138</v>
      </c>
      <c r="C809" s="25" t="s">
        <v>116</v>
      </c>
      <c r="D809" s="37">
        <v>5543</v>
      </c>
      <c r="F809" s="26">
        <f t="shared" si="12"/>
        <v>0.1328</v>
      </c>
    </row>
    <row r="810" spans="1:6" x14ac:dyDescent="0.25">
      <c r="A810" t="s">
        <v>76</v>
      </c>
      <c r="B810" s="25" t="s">
        <v>117</v>
      </c>
      <c r="C810" s="25" t="s">
        <v>116</v>
      </c>
      <c r="D810" s="37">
        <v>5543</v>
      </c>
      <c r="F810" s="26">
        <f t="shared" si="12"/>
        <v>6.0000000000000001E-3</v>
      </c>
    </row>
    <row r="811" spans="1:6" x14ac:dyDescent="0.25">
      <c r="A811" t="s">
        <v>74</v>
      </c>
      <c r="B811" s="25" t="s">
        <v>539</v>
      </c>
      <c r="C811" s="25" t="s">
        <v>116</v>
      </c>
      <c r="D811" s="37">
        <v>5545</v>
      </c>
      <c r="F811" s="26">
        <f t="shared" si="12"/>
        <v>0.12279999999999999</v>
      </c>
    </row>
    <row r="812" spans="1:6" x14ac:dyDescent="0.25">
      <c r="A812" t="s">
        <v>76</v>
      </c>
      <c r="B812" s="25" t="s">
        <v>299</v>
      </c>
      <c r="C812" s="25" t="s">
        <v>116</v>
      </c>
      <c r="D812" s="37">
        <v>5545</v>
      </c>
      <c r="F812" s="26">
        <f t="shared" si="12"/>
        <v>8.0000000000000002E-3</v>
      </c>
    </row>
    <row r="813" spans="1:6" x14ac:dyDescent="0.25">
      <c r="A813" t="s">
        <v>74</v>
      </c>
      <c r="B813" s="25" t="s">
        <v>562</v>
      </c>
      <c r="C813" s="25" t="s">
        <v>116</v>
      </c>
      <c r="D813" s="37">
        <v>5548</v>
      </c>
      <c r="F813" s="26">
        <f t="shared" si="12"/>
        <v>0.1116</v>
      </c>
    </row>
    <row r="814" spans="1:6" x14ac:dyDescent="0.25">
      <c r="A814" t="s">
        <v>76</v>
      </c>
      <c r="B814" s="25" t="s">
        <v>117</v>
      </c>
      <c r="C814" s="25" t="s">
        <v>116</v>
      </c>
      <c r="D814" s="37">
        <v>5548</v>
      </c>
      <c r="F814" s="26">
        <f t="shared" si="12"/>
        <v>6.0000000000000001E-3</v>
      </c>
    </row>
    <row r="815" spans="1:6" x14ac:dyDescent="0.25">
      <c r="A815" t="s">
        <v>74</v>
      </c>
      <c r="B815" s="25" t="s">
        <v>563</v>
      </c>
      <c r="C815" s="25" t="s">
        <v>116</v>
      </c>
      <c r="D815" s="37">
        <v>5552</v>
      </c>
      <c r="F815" s="26">
        <f t="shared" si="12"/>
        <v>0.11460000000000001</v>
      </c>
    </row>
    <row r="816" spans="1:6" x14ac:dyDescent="0.25">
      <c r="A816" t="s">
        <v>76</v>
      </c>
      <c r="B816" s="25" t="s">
        <v>299</v>
      </c>
      <c r="C816" s="25" t="s">
        <v>116</v>
      </c>
      <c r="D816" s="37">
        <v>5552</v>
      </c>
      <c r="F816" s="26">
        <f t="shared" si="12"/>
        <v>8.0000000000000002E-3</v>
      </c>
    </row>
    <row r="817" spans="1:6" x14ac:dyDescent="0.25">
      <c r="A817" t="s">
        <v>74</v>
      </c>
      <c r="B817" s="25" t="s">
        <v>564</v>
      </c>
      <c r="C817" s="25" t="s">
        <v>565</v>
      </c>
      <c r="D817" s="37">
        <v>5546</v>
      </c>
      <c r="F817" s="26">
        <f t="shared" si="12"/>
        <v>0.25700000000000001</v>
      </c>
    </row>
    <row r="818" spans="1:6" x14ac:dyDescent="0.25">
      <c r="A818" t="s">
        <v>76</v>
      </c>
      <c r="B818" s="25" t="s">
        <v>126</v>
      </c>
      <c r="C818" s="25" t="s">
        <v>135</v>
      </c>
      <c r="D818" s="37">
        <v>5546</v>
      </c>
      <c r="F818" s="26">
        <f t="shared" si="12"/>
        <v>1.3999999999999999E-2</v>
      </c>
    </row>
    <row r="819" spans="1:6" x14ac:dyDescent="0.25">
      <c r="A819" t="s">
        <v>74</v>
      </c>
      <c r="B819" s="25" t="s">
        <v>566</v>
      </c>
      <c r="C819" s="25" t="s">
        <v>567</v>
      </c>
      <c r="D819" s="37">
        <v>5547</v>
      </c>
      <c r="F819" s="26">
        <f t="shared" si="12"/>
        <v>0.2278</v>
      </c>
    </row>
    <row r="820" spans="1:6" x14ac:dyDescent="0.25">
      <c r="A820" t="s">
        <v>76</v>
      </c>
      <c r="B820" s="25" t="s">
        <v>303</v>
      </c>
      <c r="C820" s="25" t="s">
        <v>117</v>
      </c>
      <c r="D820" s="37">
        <v>5547</v>
      </c>
      <c r="F820" s="26">
        <f t="shared" si="12"/>
        <v>1.6E-2</v>
      </c>
    </row>
    <row r="821" spans="1:6" x14ac:dyDescent="0.25">
      <c r="A821" t="s">
        <v>74</v>
      </c>
      <c r="B821" s="25" t="s">
        <v>397</v>
      </c>
      <c r="C821" s="25" t="s">
        <v>116</v>
      </c>
      <c r="D821" s="37">
        <v>5555</v>
      </c>
      <c r="F821" s="26">
        <f t="shared" si="12"/>
        <v>0.1074</v>
      </c>
    </row>
    <row r="822" spans="1:6" x14ac:dyDescent="0.25">
      <c r="A822" t="s">
        <v>76</v>
      </c>
      <c r="B822" s="25" t="s">
        <v>299</v>
      </c>
      <c r="C822" s="25" t="s">
        <v>116</v>
      </c>
      <c r="D822" s="37">
        <v>5555</v>
      </c>
      <c r="F822" s="26">
        <f t="shared" si="12"/>
        <v>8.0000000000000002E-3</v>
      </c>
    </row>
    <row r="823" spans="1:6" x14ac:dyDescent="0.25">
      <c r="A823" t="s">
        <v>74</v>
      </c>
      <c r="B823" s="25" t="s">
        <v>317</v>
      </c>
      <c r="C823" s="25" t="s">
        <v>116</v>
      </c>
      <c r="D823" s="37">
        <v>5556</v>
      </c>
      <c r="F823" s="26">
        <f t="shared" si="12"/>
        <v>0.1043</v>
      </c>
    </row>
    <row r="824" spans="1:6" x14ac:dyDescent="0.25">
      <c r="A824" t="s">
        <v>76</v>
      </c>
      <c r="B824" s="25" t="s">
        <v>299</v>
      </c>
      <c r="C824" s="25" t="s">
        <v>116</v>
      </c>
      <c r="D824" s="37">
        <v>5556</v>
      </c>
      <c r="F824" s="26">
        <f t="shared" si="12"/>
        <v>8.0000000000000002E-3</v>
      </c>
    </row>
    <row r="825" spans="1:6" x14ac:dyDescent="0.25">
      <c r="A825" t="s">
        <v>74</v>
      </c>
      <c r="B825" s="25" t="s">
        <v>568</v>
      </c>
      <c r="C825" s="25" t="s">
        <v>116</v>
      </c>
      <c r="D825" s="37">
        <v>5557</v>
      </c>
      <c r="F825" s="26">
        <f t="shared" si="12"/>
        <v>0.1229</v>
      </c>
    </row>
    <row r="826" spans="1:6" x14ac:dyDescent="0.25">
      <c r="A826" t="s">
        <v>76</v>
      </c>
      <c r="B826" s="25" t="s">
        <v>392</v>
      </c>
      <c r="C826" s="25" t="s">
        <v>299</v>
      </c>
      <c r="D826" s="37">
        <v>5557</v>
      </c>
      <c r="F826" s="26">
        <f t="shared" si="12"/>
        <v>1.8000000000000002E-2</v>
      </c>
    </row>
    <row r="827" spans="1:6" x14ac:dyDescent="0.25">
      <c r="A827" t="s">
        <v>74</v>
      </c>
      <c r="B827" s="25" t="s">
        <v>569</v>
      </c>
      <c r="C827" s="25" t="s">
        <v>116</v>
      </c>
      <c r="D827" s="37">
        <v>5553</v>
      </c>
      <c r="F827" s="26">
        <f t="shared" si="12"/>
        <v>0.1101</v>
      </c>
    </row>
    <row r="828" spans="1:6" x14ac:dyDescent="0.25">
      <c r="A828" t="s">
        <v>76</v>
      </c>
      <c r="B828" s="25" t="s">
        <v>299</v>
      </c>
      <c r="C828" s="25" t="s">
        <v>116</v>
      </c>
      <c r="D828" s="37">
        <v>5553</v>
      </c>
      <c r="F828" s="26">
        <f t="shared" si="12"/>
        <v>8.0000000000000002E-3</v>
      </c>
    </row>
    <row r="829" spans="1:6" x14ac:dyDescent="0.25">
      <c r="A829" t="s">
        <v>74</v>
      </c>
      <c r="B829" s="25" t="s">
        <v>570</v>
      </c>
      <c r="C829" s="25" t="s">
        <v>116</v>
      </c>
      <c r="D829" s="37">
        <v>5560</v>
      </c>
      <c r="F829" s="26">
        <f t="shared" si="12"/>
        <v>0.1106</v>
      </c>
    </row>
    <row r="830" spans="1:6" x14ac:dyDescent="0.25">
      <c r="A830" t="s">
        <v>76</v>
      </c>
      <c r="B830" s="25" t="s">
        <v>412</v>
      </c>
      <c r="C830" s="25" t="s">
        <v>143</v>
      </c>
      <c r="D830" s="37">
        <v>5560</v>
      </c>
      <c r="F830" s="26">
        <f t="shared" si="12"/>
        <v>0.02</v>
      </c>
    </row>
    <row r="831" spans="1:6" x14ac:dyDescent="0.25">
      <c r="A831" t="s">
        <v>74</v>
      </c>
      <c r="B831" s="25" t="s">
        <v>571</v>
      </c>
      <c r="C831" s="25" t="s">
        <v>116</v>
      </c>
      <c r="D831" s="37">
        <v>5566</v>
      </c>
      <c r="F831" s="26">
        <f t="shared" si="12"/>
        <v>0.1032</v>
      </c>
    </row>
    <row r="832" spans="1:6" x14ac:dyDescent="0.25">
      <c r="A832" t="s">
        <v>76</v>
      </c>
      <c r="B832" s="25" t="s">
        <v>549</v>
      </c>
      <c r="C832" s="25" t="s">
        <v>116</v>
      </c>
      <c r="D832" s="37">
        <v>5566</v>
      </c>
      <c r="F832" s="26">
        <f t="shared" si="12"/>
        <v>0.01</v>
      </c>
    </row>
    <row r="833" spans="1:6" x14ac:dyDescent="0.25">
      <c r="A833" t="s">
        <v>74</v>
      </c>
      <c r="B833" s="25" t="s">
        <v>572</v>
      </c>
      <c r="C833" s="25" t="s">
        <v>565</v>
      </c>
      <c r="D833" s="37">
        <v>5558</v>
      </c>
      <c r="F833" s="26">
        <f t="shared" si="12"/>
        <v>0.25940000000000002</v>
      </c>
    </row>
    <row r="834" spans="1:6" x14ac:dyDescent="0.25">
      <c r="A834" t="s">
        <v>76</v>
      </c>
      <c r="B834" s="25" t="s">
        <v>392</v>
      </c>
      <c r="C834" s="25" t="s">
        <v>299</v>
      </c>
      <c r="D834" s="37">
        <v>5558</v>
      </c>
      <c r="F834" s="26">
        <f t="shared" si="12"/>
        <v>1.8000000000000002E-2</v>
      </c>
    </row>
    <row r="835" spans="1:6" x14ac:dyDescent="0.25">
      <c r="A835" t="s">
        <v>74</v>
      </c>
      <c r="B835" s="25" t="s">
        <v>573</v>
      </c>
      <c r="C835" s="25" t="s">
        <v>176</v>
      </c>
      <c r="D835" s="37">
        <v>5559</v>
      </c>
      <c r="F835" s="26">
        <f t="shared" ref="F835:F898" si="13">B835/100</f>
        <v>0.21609999999999999</v>
      </c>
    </row>
    <row r="836" spans="1:6" x14ac:dyDescent="0.25">
      <c r="A836" t="s">
        <v>76</v>
      </c>
      <c r="B836" s="25" t="s">
        <v>392</v>
      </c>
      <c r="C836" s="25" t="s">
        <v>299</v>
      </c>
      <c r="D836" s="37">
        <v>5559</v>
      </c>
      <c r="F836" s="26">
        <f t="shared" si="13"/>
        <v>1.8000000000000002E-2</v>
      </c>
    </row>
    <row r="837" spans="1:6" x14ac:dyDescent="0.25">
      <c r="A837" t="s">
        <v>74</v>
      </c>
      <c r="B837" s="25" t="s">
        <v>574</v>
      </c>
      <c r="C837" s="25" t="s">
        <v>116</v>
      </c>
      <c r="D837" s="37">
        <v>5573</v>
      </c>
      <c r="F837" s="26">
        <f t="shared" si="13"/>
        <v>0.13</v>
      </c>
    </row>
    <row r="838" spans="1:6" x14ac:dyDescent="0.25">
      <c r="A838" t="s">
        <v>76</v>
      </c>
      <c r="B838" s="25" t="s">
        <v>299</v>
      </c>
      <c r="C838" s="25" t="s">
        <v>116</v>
      </c>
      <c r="D838" s="37">
        <v>5573</v>
      </c>
      <c r="F838" s="26">
        <f t="shared" si="13"/>
        <v>8.0000000000000002E-3</v>
      </c>
    </row>
    <row r="839" spans="1:6" x14ac:dyDescent="0.25">
      <c r="A839" t="s">
        <v>74</v>
      </c>
      <c r="B839" s="25" t="s">
        <v>575</v>
      </c>
      <c r="C839" s="25" t="s">
        <v>567</v>
      </c>
      <c r="D839" s="37">
        <v>5574</v>
      </c>
      <c r="F839" s="26">
        <f t="shared" si="13"/>
        <v>0.2296</v>
      </c>
    </row>
    <row r="840" spans="1:6" x14ac:dyDescent="0.25">
      <c r="A840" t="s">
        <v>76</v>
      </c>
      <c r="B840" s="25" t="s">
        <v>392</v>
      </c>
      <c r="C840" s="25" t="s">
        <v>299</v>
      </c>
      <c r="D840" s="37">
        <v>5574</v>
      </c>
      <c r="F840" s="26">
        <f t="shared" si="13"/>
        <v>1.8000000000000002E-2</v>
      </c>
    </row>
    <row r="841" spans="1:6" x14ac:dyDescent="0.25">
      <c r="A841" t="s">
        <v>74</v>
      </c>
      <c r="B841" s="25" t="s">
        <v>576</v>
      </c>
      <c r="C841" s="25" t="s">
        <v>577</v>
      </c>
      <c r="D841" s="37">
        <v>5575</v>
      </c>
      <c r="F841" s="26">
        <f t="shared" si="13"/>
        <v>0.21969999999999998</v>
      </c>
    </row>
    <row r="842" spans="1:6" x14ac:dyDescent="0.25">
      <c r="A842" t="s">
        <v>76</v>
      </c>
      <c r="B842" s="25" t="s">
        <v>578</v>
      </c>
      <c r="C842" s="25" t="s">
        <v>549</v>
      </c>
      <c r="D842" s="37">
        <v>5575</v>
      </c>
      <c r="F842" s="26">
        <f t="shared" si="13"/>
        <v>0.02</v>
      </c>
    </row>
    <row r="843" spans="1:6" x14ac:dyDescent="0.25">
      <c r="A843" t="s">
        <v>74</v>
      </c>
      <c r="B843" s="25" t="s">
        <v>579</v>
      </c>
      <c r="C843" s="25" t="s">
        <v>116</v>
      </c>
      <c r="D843" s="37">
        <v>5576</v>
      </c>
      <c r="F843" s="26">
        <f t="shared" si="13"/>
        <v>9.5299999999999996E-2</v>
      </c>
    </row>
    <row r="844" spans="1:6" x14ac:dyDescent="0.25">
      <c r="A844" t="s">
        <v>76</v>
      </c>
      <c r="B844" s="25" t="s">
        <v>580</v>
      </c>
      <c r="C844" s="25" t="s">
        <v>578</v>
      </c>
      <c r="D844" s="37">
        <v>5576</v>
      </c>
      <c r="F844" s="26">
        <f t="shared" si="13"/>
        <v>0.03</v>
      </c>
    </row>
    <row r="845" spans="1:6" x14ac:dyDescent="0.25">
      <c r="A845" t="s">
        <v>74</v>
      </c>
      <c r="B845" s="25" t="s">
        <v>581</v>
      </c>
      <c r="C845" s="25" t="s">
        <v>582</v>
      </c>
      <c r="D845" s="37">
        <v>5579</v>
      </c>
      <c r="F845" s="26">
        <f t="shared" si="13"/>
        <v>0.23280000000000001</v>
      </c>
    </row>
    <row r="846" spans="1:6" x14ac:dyDescent="0.25">
      <c r="A846" t="s">
        <v>76</v>
      </c>
      <c r="B846" s="25" t="s">
        <v>412</v>
      </c>
      <c r="C846" s="25" t="s">
        <v>143</v>
      </c>
      <c r="D846" s="37">
        <v>5579</v>
      </c>
      <c r="F846" s="26">
        <f t="shared" si="13"/>
        <v>0.02</v>
      </c>
    </row>
    <row r="847" spans="1:6" x14ac:dyDescent="0.25">
      <c r="A847" t="s">
        <v>74</v>
      </c>
      <c r="B847" s="25" t="s">
        <v>583</v>
      </c>
      <c r="C847" s="25" t="s">
        <v>567</v>
      </c>
      <c r="D847" s="37">
        <v>5580</v>
      </c>
      <c r="F847" s="26">
        <f t="shared" si="13"/>
        <v>0.22510000000000002</v>
      </c>
    </row>
    <row r="848" spans="1:6" x14ac:dyDescent="0.25">
      <c r="A848" t="s">
        <v>76</v>
      </c>
      <c r="B848" s="25" t="s">
        <v>350</v>
      </c>
      <c r="C848" s="25" t="s">
        <v>126</v>
      </c>
      <c r="D848" s="37">
        <v>5580</v>
      </c>
      <c r="F848" s="26">
        <f t="shared" si="13"/>
        <v>2.4E-2</v>
      </c>
    </row>
    <row r="849" spans="1:6" x14ac:dyDescent="0.25">
      <c r="A849" t="s">
        <v>74</v>
      </c>
      <c r="B849" s="25" t="s">
        <v>584</v>
      </c>
      <c r="C849" s="25" t="s">
        <v>162</v>
      </c>
      <c r="D849" s="37">
        <v>5581</v>
      </c>
      <c r="F849" s="26">
        <f t="shared" si="13"/>
        <v>0.14760000000000001</v>
      </c>
    </row>
    <row r="850" spans="1:6" x14ac:dyDescent="0.25">
      <c r="A850" t="s">
        <v>76</v>
      </c>
      <c r="B850" s="25" t="s">
        <v>338</v>
      </c>
      <c r="C850" s="25" t="s">
        <v>120</v>
      </c>
      <c r="D850" s="37">
        <v>5581</v>
      </c>
      <c r="F850" s="26">
        <f t="shared" si="13"/>
        <v>1.4999999999999999E-2</v>
      </c>
    </row>
    <row r="851" spans="1:6" x14ac:dyDescent="0.25">
      <c r="A851" t="s">
        <v>74</v>
      </c>
      <c r="B851" s="25" t="s">
        <v>585</v>
      </c>
      <c r="C851" s="25" t="s">
        <v>123</v>
      </c>
      <c r="D851" s="37">
        <v>5582</v>
      </c>
      <c r="F851" s="26">
        <f t="shared" si="13"/>
        <v>0.222</v>
      </c>
    </row>
    <row r="852" spans="1:6" x14ac:dyDescent="0.25">
      <c r="A852" t="s">
        <v>76</v>
      </c>
      <c r="B852" s="25" t="s">
        <v>406</v>
      </c>
      <c r="C852" s="25" t="s">
        <v>340</v>
      </c>
      <c r="D852" s="37">
        <v>5582</v>
      </c>
      <c r="F852" s="26">
        <f t="shared" si="13"/>
        <v>2.7000000000000003E-2</v>
      </c>
    </row>
    <row r="853" spans="1:6" x14ac:dyDescent="0.25">
      <c r="A853" t="s">
        <v>74</v>
      </c>
      <c r="B853" s="25" t="s">
        <v>586</v>
      </c>
      <c r="C853" s="25" t="s">
        <v>369</v>
      </c>
      <c r="D853" s="37">
        <v>5583</v>
      </c>
      <c r="F853" s="26">
        <f t="shared" si="13"/>
        <v>0.21489999999999998</v>
      </c>
    </row>
    <row r="854" spans="1:6" x14ac:dyDescent="0.25">
      <c r="A854" t="s">
        <v>76</v>
      </c>
      <c r="B854" s="25" t="s">
        <v>366</v>
      </c>
      <c r="C854" s="25" t="s">
        <v>412</v>
      </c>
      <c r="D854" s="37">
        <v>5583</v>
      </c>
      <c r="F854" s="26">
        <f t="shared" si="13"/>
        <v>0.03</v>
      </c>
    </row>
    <row r="855" spans="1:6" x14ac:dyDescent="0.25">
      <c r="A855" t="s">
        <v>74</v>
      </c>
      <c r="B855" s="25" t="s">
        <v>587</v>
      </c>
      <c r="C855" s="25" t="s">
        <v>565</v>
      </c>
      <c r="D855" s="37">
        <v>5586</v>
      </c>
      <c r="F855" s="26">
        <f t="shared" si="13"/>
        <v>0.25640000000000002</v>
      </c>
    </row>
    <row r="856" spans="1:6" x14ac:dyDescent="0.25">
      <c r="A856" t="s">
        <v>76</v>
      </c>
      <c r="B856" s="25" t="s">
        <v>517</v>
      </c>
      <c r="C856" s="25" t="s">
        <v>127</v>
      </c>
      <c r="D856" s="37">
        <v>5586</v>
      </c>
      <c r="F856" s="26">
        <f t="shared" si="13"/>
        <v>2.2000000000000002E-2</v>
      </c>
    </row>
    <row r="857" spans="1:6" x14ac:dyDescent="0.25">
      <c r="A857" t="s">
        <v>74</v>
      </c>
      <c r="B857" s="25" t="s">
        <v>588</v>
      </c>
      <c r="C857" s="25" t="s">
        <v>116</v>
      </c>
      <c r="D857" s="37">
        <v>5584</v>
      </c>
      <c r="F857" s="26">
        <f t="shared" si="13"/>
        <v>0.1003</v>
      </c>
    </row>
    <row r="858" spans="1:6" x14ac:dyDescent="0.25">
      <c r="A858" t="s">
        <v>76</v>
      </c>
      <c r="B858" s="25" t="s">
        <v>299</v>
      </c>
      <c r="C858" s="25" t="s">
        <v>116</v>
      </c>
      <c r="D858" s="37">
        <v>5584</v>
      </c>
      <c r="F858" s="26">
        <f t="shared" si="13"/>
        <v>8.0000000000000002E-3</v>
      </c>
    </row>
    <row r="859" spans="1:6" x14ac:dyDescent="0.25">
      <c r="A859" t="s">
        <v>74</v>
      </c>
      <c r="B859" s="25" t="s">
        <v>589</v>
      </c>
      <c r="C859" s="25" t="s">
        <v>590</v>
      </c>
      <c r="D859" s="37">
        <v>5587</v>
      </c>
      <c r="F859" s="26">
        <f t="shared" si="13"/>
        <v>0.2495</v>
      </c>
    </row>
    <row r="860" spans="1:6" x14ac:dyDescent="0.25">
      <c r="A860" t="s">
        <v>76</v>
      </c>
      <c r="B860" s="25" t="s">
        <v>517</v>
      </c>
      <c r="C860" s="25" t="s">
        <v>127</v>
      </c>
      <c r="D860" s="37">
        <v>5587</v>
      </c>
      <c r="F860" s="26">
        <f t="shared" si="13"/>
        <v>2.2000000000000002E-2</v>
      </c>
    </row>
    <row r="861" spans="1:6" x14ac:dyDescent="0.25">
      <c r="A861" t="s">
        <v>74</v>
      </c>
      <c r="B861" s="25" t="s">
        <v>591</v>
      </c>
      <c r="C861" s="25" t="s">
        <v>116</v>
      </c>
      <c r="D861" s="37">
        <v>5585</v>
      </c>
      <c r="F861" s="26">
        <f t="shared" si="13"/>
        <v>0.12130000000000001</v>
      </c>
    </row>
    <row r="862" spans="1:6" x14ac:dyDescent="0.25">
      <c r="A862" t="s">
        <v>76</v>
      </c>
      <c r="B862" s="25" t="s">
        <v>299</v>
      </c>
      <c r="C862" s="25" t="s">
        <v>116</v>
      </c>
      <c r="D862" s="37">
        <v>5585</v>
      </c>
      <c r="F862" s="26">
        <f t="shared" si="13"/>
        <v>8.0000000000000002E-3</v>
      </c>
    </row>
    <row r="863" spans="1:6" x14ac:dyDescent="0.25">
      <c r="A863" t="s">
        <v>74</v>
      </c>
      <c r="B863" s="25" t="s">
        <v>592</v>
      </c>
      <c r="C863" s="25" t="s">
        <v>565</v>
      </c>
      <c r="D863" s="37">
        <v>5588</v>
      </c>
      <c r="F863" s="26">
        <f t="shared" si="13"/>
        <v>0.25629999999999997</v>
      </c>
    </row>
    <row r="864" spans="1:6" x14ac:dyDescent="0.25">
      <c r="A864" t="s">
        <v>76</v>
      </c>
      <c r="B864" s="25" t="s">
        <v>412</v>
      </c>
      <c r="C864" s="25" t="s">
        <v>143</v>
      </c>
      <c r="D864" s="37">
        <v>5588</v>
      </c>
      <c r="F864" s="26">
        <f t="shared" si="13"/>
        <v>0.02</v>
      </c>
    </row>
    <row r="865" spans="1:6" x14ac:dyDescent="0.25">
      <c r="A865" t="s">
        <v>74</v>
      </c>
      <c r="B865" s="25" t="s">
        <v>593</v>
      </c>
      <c r="C865" s="25" t="s">
        <v>521</v>
      </c>
      <c r="D865" s="37">
        <v>5589</v>
      </c>
      <c r="F865" s="26">
        <f t="shared" si="13"/>
        <v>0.25459999999999999</v>
      </c>
    </row>
    <row r="866" spans="1:6" x14ac:dyDescent="0.25">
      <c r="A866" t="s">
        <v>76</v>
      </c>
      <c r="B866" s="25" t="s">
        <v>412</v>
      </c>
      <c r="C866" s="25" t="s">
        <v>143</v>
      </c>
      <c r="D866" s="37">
        <v>5589</v>
      </c>
      <c r="F866" s="26">
        <f t="shared" si="13"/>
        <v>0.02</v>
      </c>
    </row>
    <row r="867" spans="1:6" x14ac:dyDescent="0.25">
      <c r="A867" t="s">
        <v>74</v>
      </c>
      <c r="B867" s="25" t="s">
        <v>153</v>
      </c>
      <c r="C867" s="25" t="s">
        <v>116</v>
      </c>
      <c r="D867" s="37">
        <v>5592</v>
      </c>
      <c r="F867" s="26">
        <f t="shared" si="13"/>
        <v>0.107</v>
      </c>
    </row>
    <row r="868" spans="1:6" x14ac:dyDescent="0.25">
      <c r="A868" t="s">
        <v>76</v>
      </c>
      <c r="B868" s="25" t="s">
        <v>299</v>
      </c>
      <c r="C868" s="25" t="s">
        <v>116</v>
      </c>
      <c r="D868" s="37">
        <v>5592</v>
      </c>
      <c r="F868" s="26">
        <f t="shared" si="13"/>
        <v>8.0000000000000002E-3</v>
      </c>
    </row>
    <row r="869" spans="1:6" x14ac:dyDescent="0.25">
      <c r="A869" t="s">
        <v>74</v>
      </c>
      <c r="B869" s="25" t="s">
        <v>594</v>
      </c>
      <c r="C869" s="25" t="s">
        <v>116</v>
      </c>
      <c r="D869" s="37">
        <v>5593</v>
      </c>
      <c r="F869" s="26">
        <f t="shared" si="13"/>
        <v>0.11320000000000001</v>
      </c>
    </row>
    <row r="870" spans="1:6" x14ac:dyDescent="0.25">
      <c r="A870" t="s">
        <v>76</v>
      </c>
      <c r="B870" s="25" t="s">
        <v>117</v>
      </c>
      <c r="C870" s="25" t="s">
        <v>116</v>
      </c>
      <c r="D870" s="37">
        <v>5593</v>
      </c>
      <c r="F870" s="26">
        <f t="shared" si="13"/>
        <v>6.0000000000000001E-3</v>
      </c>
    </row>
    <row r="871" spans="1:6" x14ac:dyDescent="0.25">
      <c r="A871" t="s">
        <v>74</v>
      </c>
      <c r="B871" s="25" t="s">
        <v>497</v>
      </c>
      <c r="C871" s="25" t="s">
        <v>116</v>
      </c>
      <c r="D871" s="37">
        <v>5594</v>
      </c>
      <c r="F871" s="26">
        <f t="shared" si="13"/>
        <v>0.11789999999999999</v>
      </c>
    </row>
    <row r="872" spans="1:6" x14ac:dyDescent="0.25">
      <c r="A872" t="s">
        <v>76</v>
      </c>
      <c r="B872" s="25" t="s">
        <v>299</v>
      </c>
      <c r="C872" s="25" t="s">
        <v>116</v>
      </c>
      <c r="D872" s="37">
        <v>5594</v>
      </c>
      <c r="F872" s="26">
        <f t="shared" si="13"/>
        <v>8.0000000000000002E-3</v>
      </c>
    </row>
    <row r="873" spans="1:6" x14ac:dyDescent="0.25">
      <c r="A873" t="s">
        <v>74</v>
      </c>
      <c r="B873" s="25" t="s">
        <v>570</v>
      </c>
      <c r="C873" s="25" t="s">
        <v>116</v>
      </c>
      <c r="D873" s="37">
        <v>5595</v>
      </c>
      <c r="F873" s="26">
        <f t="shared" si="13"/>
        <v>0.1106</v>
      </c>
    </row>
    <row r="874" spans="1:6" x14ac:dyDescent="0.25">
      <c r="A874" t="s">
        <v>76</v>
      </c>
      <c r="B874" s="25" t="s">
        <v>299</v>
      </c>
      <c r="C874" s="25" t="s">
        <v>116</v>
      </c>
      <c r="D874" s="37">
        <v>5595</v>
      </c>
      <c r="F874" s="26">
        <f t="shared" si="13"/>
        <v>8.0000000000000002E-3</v>
      </c>
    </row>
    <row r="875" spans="1:6" x14ac:dyDescent="0.25">
      <c r="A875" t="s">
        <v>74</v>
      </c>
      <c r="B875" s="25" t="s">
        <v>595</v>
      </c>
      <c r="C875" s="25" t="s">
        <v>116</v>
      </c>
      <c r="D875" s="37">
        <v>5596</v>
      </c>
      <c r="F875" s="26">
        <f t="shared" si="13"/>
        <v>9.64E-2</v>
      </c>
    </row>
    <row r="876" spans="1:6" x14ac:dyDescent="0.25">
      <c r="A876" t="s">
        <v>76</v>
      </c>
      <c r="B876" s="25" t="s">
        <v>299</v>
      </c>
      <c r="C876" s="25" t="s">
        <v>116</v>
      </c>
      <c r="D876" s="37">
        <v>5596</v>
      </c>
      <c r="F876" s="26">
        <f t="shared" si="13"/>
        <v>8.0000000000000002E-3</v>
      </c>
    </row>
    <row r="877" spans="1:6" x14ac:dyDescent="0.25">
      <c r="A877" t="s">
        <v>74</v>
      </c>
      <c r="B877" s="25" t="s">
        <v>596</v>
      </c>
      <c r="C877" s="25" t="s">
        <v>521</v>
      </c>
      <c r="D877" s="37">
        <v>5590</v>
      </c>
      <c r="F877" s="26">
        <f t="shared" si="13"/>
        <v>0.25409999999999999</v>
      </c>
    </row>
    <row r="878" spans="1:6" x14ac:dyDescent="0.25">
      <c r="A878" t="s">
        <v>76</v>
      </c>
      <c r="B878" s="25" t="s">
        <v>517</v>
      </c>
      <c r="C878" s="25" t="s">
        <v>127</v>
      </c>
      <c r="D878" s="37">
        <v>5590</v>
      </c>
      <c r="F878" s="26">
        <f t="shared" si="13"/>
        <v>2.2000000000000002E-2</v>
      </c>
    </row>
    <row r="879" spans="1:6" x14ac:dyDescent="0.25">
      <c r="A879" t="s">
        <v>74</v>
      </c>
      <c r="B879" s="25" t="s">
        <v>597</v>
      </c>
      <c r="C879" s="25" t="s">
        <v>560</v>
      </c>
      <c r="D879" s="37">
        <v>5591</v>
      </c>
      <c r="F879" s="26">
        <f t="shared" si="13"/>
        <v>0.23860000000000001</v>
      </c>
    </row>
    <row r="880" spans="1:6" x14ac:dyDescent="0.25">
      <c r="A880" t="s">
        <v>76</v>
      </c>
      <c r="B880" s="25" t="s">
        <v>517</v>
      </c>
      <c r="C880" s="25" t="s">
        <v>127</v>
      </c>
      <c r="D880" s="37">
        <v>5591</v>
      </c>
      <c r="F880" s="26">
        <f t="shared" si="13"/>
        <v>2.2000000000000002E-2</v>
      </c>
    </row>
    <row r="881" spans="1:6" x14ac:dyDescent="0.25">
      <c r="A881" t="s">
        <v>74</v>
      </c>
      <c r="B881" s="25" t="s">
        <v>598</v>
      </c>
      <c r="C881" s="25" t="s">
        <v>560</v>
      </c>
      <c r="D881" s="37">
        <v>5599</v>
      </c>
      <c r="F881" s="26">
        <f t="shared" si="13"/>
        <v>0.23780000000000001</v>
      </c>
    </row>
    <row r="882" spans="1:6" x14ac:dyDescent="0.25">
      <c r="A882" t="s">
        <v>76</v>
      </c>
      <c r="B882" s="25" t="s">
        <v>412</v>
      </c>
      <c r="C882" s="25" t="s">
        <v>143</v>
      </c>
      <c r="D882" s="37">
        <v>5599</v>
      </c>
      <c r="F882" s="26">
        <f t="shared" si="13"/>
        <v>0.02</v>
      </c>
    </row>
    <row r="883" spans="1:6" x14ac:dyDescent="0.25">
      <c r="A883" t="s">
        <v>74</v>
      </c>
      <c r="B883" s="25" t="s">
        <v>599</v>
      </c>
      <c r="C883" s="25" t="s">
        <v>560</v>
      </c>
      <c r="D883" s="37">
        <v>5600</v>
      </c>
      <c r="F883" s="26">
        <f t="shared" si="13"/>
        <v>0.2364</v>
      </c>
    </row>
    <row r="884" spans="1:6" x14ac:dyDescent="0.25">
      <c r="A884" t="s">
        <v>76</v>
      </c>
      <c r="B884" s="25" t="s">
        <v>412</v>
      </c>
      <c r="C884" s="25" t="s">
        <v>143</v>
      </c>
      <c r="D884" s="37">
        <v>5600</v>
      </c>
      <c r="F884" s="26">
        <f t="shared" si="13"/>
        <v>0.02</v>
      </c>
    </row>
    <row r="885" spans="1:6" x14ac:dyDescent="0.25">
      <c r="A885" t="s">
        <v>74</v>
      </c>
      <c r="B885" s="25" t="s">
        <v>600</v>
      </c>
      <c r="C885" s="25" t="s">
        <v>116</v>
      </c>
      <c r="D885" s="37">
        <v>5598</v>
      </c>
      <c r="F885" s="26">
        <f t="shared" si="13"/>
        <v>0.1085</v>
      </c>
    </row>
    <row r="886" spans="1:6" x14ac:dyDescent="0.25">
      <c r="A886" t="s">
        <v>76</v>
      </c>
      <c r="B886" s="25" t="s">
        <v>517</v>
      </c>
      <c r="C886" s="25" t="s">
        <v>127</v>
      </c>
      <c r="D886" s="37">
        <v>5598</v>
      </c>
      <c r="F886" s="26">
        <f t="shared" si="13"/>
        <v>2.2000000000000002E-2</v>
      </c>
    </row>
    <row r="887" spans="1:6" x14ac:dyDescent="0.25">
      <c r="A887" t="s">
        <v>74</v>
      </c>
      <c r="B887" s="25" t="s">
        <v>601</v>
      </c>
      <c r="C887" s="25" t="s">
        <v>116</v>
      </c>
      <c r="D887" s="37">
        <v>5601</v>
      </c>
      <c r="F887" s="26">
        <f t="shared" si="13"/>
        <v>0.10949999999999999</v>
      </c>
    </row>
    <row r="888" spans="1:6" x14ac:dyDescent="0.25">
      <c r="A888" t="s">
        <v>76</v>
      </c>
      <c r="B888" s="25" t="s">
        <v>299</v>
      </c>
      <c r="C888" s="25" t="s">
        <v>116</v>
      </c>
      <c r="D888" s="37">
        <v>5601</v>
      </c>
      <c r="F888" s="26">
        <f t="shared" si="13"/>
        <v>8.0000000000000002E-3</v>
      </c>
    </row>
    <row r="889" spans="1:6" x14ac:dyDescent="0.25">
      <c r="A889" t="s">
        <v>74</v>
      </c>
      <c r="B889" s="25" t="s">
        <v>602</v>
      </c>
      <c r="C889" s="25" t="s">
        <v>116</v>
      </c>
      <c r="D889" s="37">
        <v>5603</v>
      </c>
      <c r="F889" s="26">
        <f t="shared" si="13"/>
        <v>0.12560000000000002</v>
      </c>
    </row>
    <row r="890" spans="1:6" x14ac:dyDescent="0.25">
      <c r="A890" t="s">
        <v>76</v>
      </c>
      <c r="B890" s="25" t="s">
        <v>299</v>
      </c>
      <c r="C890" s="25" t="s">
        <v>116</v>
      </c>
      <c r="D890" s="37">
        <v>5603</v>
      </c>
      <c r="F890" s="26">
        <f t="shared" si="13"/>
        <v>8.0000000000000002E-3</v>
      </c>
    </row>
    <row r="891" spans="1:6" x14ac:dyDescent="0.25">
      <c r="A891" t="s">
        <v>74</v>
      </c>
      <c r="B891" s="25" t="s">
        <v>603</v>
      </c>
      <c r="C891" s="25" t="s">
        <v>176</v>
      </c>
      <c r="D891" s="37">
        <v>5607</v>
      </c>
      <c r="F891" s="26">
        <f t="shared" si="13"/>
        <v>0.21940000000000001</v>
      </c>
    </row>
    <row r="892" spans="1:6" x14ac:dyDescent="0.25">
      <c r="A892" t="s">
        <v>76</v>
      </c>
      <c r="B892" s="25" t="s">
        <v>350</v>
      </c>
      <c r="C892" s="25" t="s">
        <v>126</v>
      </c>
      <c r="D892" s="37">
        <v>5607</v>
      </c>
      <c r="F892" s="26">
        <f t="shared" si="13"/>
        <v>2.4E-2</v>
      </c>
    </row>
    <row r="893" spans="1:6" x14ac:dyDescent="0.25">
      <c r="A893" t="s">
        <v>74</v>
      </c>
      <c r="B893" s="25" t="s">
        <v>446</v>
      </c>
      <c r="C893" s="25" t="s">
        <v>116</v>
      </c>
      <c r="D893" s="37">
        <v>5608</v>
      </c>
      <c r="F893" s="26">
        <f t="shared" si="13"/>
        <v>0.1069</v>
      </c>
    </row>
    <row r="894" spans="1:6" x14ac:dyDescent="0.25">
      <c r="A894" t="s">
        <v>76</v>
      </c>
      <c r="B894" s="25" t="s">
        <v>299</v>
      </c>
      <c r="C894" s="25" t="s">
        <v>116</v>
      </c>
      <c r="D894" s="37">
        <v>5608</v>
      </c>
      <c r="F894" s="26">
        <f t="shared" si="13"/>
        <v>8.0000000000000002E-3</v>
      </c>
    </row>
    <row r="895" spans="1:6" x14ac:dyDescent="0.25">
      <c r="A895" t="s">
        <v>74</v>
      </c>
      <c r="B895" s="25" t="s">
        <v>604</v>
      </c>
      <c r="C895" s="25" t="s">
        <v>123</v>
      </c>
      <c r="D895" s="37">
        <v>5609</v>
      </c>
      <c r="F895" s="26">
        <f t="shared" si="13"/>
        <v>0.22440000000000002</v>
      </c>
    </row>
    <row r="896" spans="1:6" x14ac:dyDescent="0.25">
      <c r="A896" t="s">
        <v>76</v>
      </c>
      <c r="B896" s="25" t="s">
        <v>517</v>
      </c>
      <c r="C896" s="25" t="s">
        <v>127</v>
      </c>
      <c r="D896" s="37">
        <v>5609</v>
      </c>
      <c r="F896" s="26">
        <f t="shared" si="13"/>
        <v>2.2000000000000002E-2</v>
      </c>
    </row>
    <row r="897" spans="1:6" x14ac:dyDescent="0.25">
      <c r="A897" t="s">
        <v>74</v>
      </c>
      <c r="B897" s="25" t="s">
        <v>550</v>
      </c>
      <c r="C897" s="25" t="s">
        <v>116</v>
      </c>
      <c r="D897" s="37">
        <v>5617</v>
      </c>
      <c r="F897" s="26">
        <f t="shared" si="13"/>
        <v>0.1104</v>
      </c>
    </row>
    <row r="898" spans="1:6" x14ac:dyDescent="0.25">
      <c r="A898" t="s">
        <v>76</v>
      </c>
      <c r="B898" s="25" t="s">
        <v>143</v>
      </c>
      <c r="C898" s="25" t="s">
        <v>116</v>
      </c>
      <c r="D898" s="37">
        <v>5617</v>
      </c>
      <c r="F898" s="26">
        <f t="shared" si="13"/>
        <v>0.01</v>
      </c>
    </row>
    <row r="899" spans="1:6" x14ac:dyDescent="0.25">
      <c r="A899" t="s">
        <v>74</v>
      </c>
      <c r="B899" s="25" t="s">
        <v>263</v>
      </c>
      <c r="C899" s="25" t="s">
        <v>116</v>
      </c>
      <c r="D899" s="37">
        <v>5618</v>
      </c>
      <c r="F899" s="26">
        <f t="shared" ref="F899:F962" si="14">B899/100</f>
        <v>0.11</v>
      </c>
    </row>
    <row r="900" spans="1:6" x14ac:dyDescent="0.25">
      <c r="A900" t="s">
        <v>76</v>
      </c>
      <c r="B900" s="25" t="s">
        <v>143</v>
      </c>
      <c r="C900" s="25" t="s">
        <v>116</v>
      </c>
      <c r="D900" s="37">
        <v>5618</v>
      </c>
      <c r="F900" s="26">
        <f t="shared" si="14"/>
        <v>0.01</v>
      </c>
    </row>
    <row r="901" spans="1:6" x14ac:dyDescent="0.25">
      <c r="A901" t="s">
        <v>74</v>
      </c>
      <c r="B901" s="25" t="s">
        <v>605</v>
      </c>
      <c r="C901" s="25" t="s">
        <v>116</v>
      </c>
      <c r="D901" s="37">
        <v>5619</v>
      </c>
      <c r="F901" s="26">
        <f t="shared" si="14"/>
        <v>9.5600000000000004E-2</v>
      </c>
    </row>
    <row r="902" spans="1:6" x14ac:dyDescent="0.25">
      <c r="A902" t="s">
        <v>76</v>
      </c>
      <c r="B902" s="25" t="s">
        <v>299</v>
      </c>
      <c r="C902" s="25" t="s">
        <v>116</v>
      </c>
      <c r="D902" s="37">
        <v>5619</v>
      </c>
      <c r="F902" s="26">
        <f t="shared" si="14"/>
        <v>8.0000000000000002E-3</v>
      </c>
    </row>
    <row r="903" spans="1:6" x14ac:dyDescent="0.25">
      <c r="A903" t="s">
        <v>74</v>
      </c>
      <c r="B903" s="25" t="s">
        <v>603</v>
      </c>
      <c r="C903" s="25" t="s">
        <v>176</v>
      </c>
      <c r="D903" s="37">
        <v>5624</v>
      </c>
      <c r="F903" s="26">
        <f t="shared" si="14"/>
        <v>0.21940000000000001</v>
      </c>
    </row>
    <row r="904" spans="1:6" x14ac:dyDescent="0.25">
      <c r="A904" t="s">
        <v>76</v>
      </c>
      <c r="B904" s="25" t="s">
        <v>350</v>
      </c>
      <c r="C904" s="25" t="s">
        <v>126</v>
      </c>
      <c r="D904" s="37">
        <v>5624</v>
      </c>
      <c r="F904" s="26">
        <f t="shared" si="14"/>
        <v>2.4E-2</v>
      </c>
    </row>
    <row r="905" spans="1:6" x14ac:dyDescent="0.25">
      <c r="A905" t="s">
        <v>74</v>
      </c>
      <c r="B905" s="25" t="s">
        <v>604</v>
      </c>
      <c r="C905" s="25" t="s">
        <v>123</v>
      </c>
      <c r="D905" s="37">
        <v>5625</v>
      </c>
      <c r="F905" s="26">
        <f t="shared" si="14"/>
        <v>0.22440000000000002</v>
      </c>
    </row>
    <row r="906" spans="1:6" x14ac:dyDescent="0.25">
      <c r="A906" t="s">
        <v>76</v>
      </c>
      <c r="B906" s="25" t="s">
        <v>517</v>
      </c>
      <c r="C906" s="25" t="s">
        <v>127</v>
      </c>
      <c r="D906" s="37">
        <v>5625</v>
      </c>
      <c r="F906" s="26">
        <f t="shared" si="14"/>
        <v>2.2000000000000002E-2</v>
      </c>
    </row>
    <row r="907" spans="1:6" x14ac:dyDescent="0.25">
      <c r="A907" t="s">
        <v>74</v>
      </c>
      <c r="B907" s="25" t="s">
        <v>606</v>
      </c>
      <c r="C907" s="25" t="s">
        <v>533</v>
      </c>
      <c r="D907" s="37">
        <v>5631</v>
      </c>
      <c r="F907" s="26">
        <f t="shared" si="14"/>
        <v>0.23129999999999998</v>
      </c>
    </row>
    <row r="908" spans="1:6" x14ac:dyDescent="0.25">
      <c r="A908" t="s">
        <v>76</v>
      </c>
      <c r="B908" s="25" t="s">
        <v>412</v>
      </c>
      <c r="C908" s="25" t="s">
        <v>143</v>
      </c>
      <c r="D908" s="37">
        <v>5631</v>
      </c>
      <c r="F908" s="26">
        <f t="shared" si="14"/>
        <v>0.02</v>
      </c>
    </row>
    <row r="909" spans="1:6" x14ac:dyDescent="0.25">
      <c r="A909" t="s">
        <v>74</v>
      </c>
      <c r="B909" s="25" t="s">
        <v>607</v>
      </c>
      <c r="C909" s="25" t="s">
        <v>123</v>
      </c>
      <c r="D909" s="37">
        <v>5634</v>
      </c>
      <c r="F909" s="26">
        <f t="shared" si="14"/>
        <v>0.22289999999999999</v>
      </c>
    </row>
    <row r="910" spans="1:6" x14ac:dyDescent="0.25">
      <c r="A910" t="s">
        <v>76</v>
      </c>
      <c r="B910" s="25" t="s">
        <v>350</v>
      </c>
      <c r="C910" s="25" t="s">
        <v>126</v>
      </c>
      <c r="D910" s="37">
        <v>5634</v>
      </c>
      <c r="F910" s="26">
        <f t="shared" si="14"/>
        <v>2.4E-2</v>
      </c>
    </row>
    <row r="911" spans="1:6" x14ac:dyDescent="0.25">
      <c r="A911" t="s">
        <v>74</v>
      </c>
      <c r="B911" s="25" t="s">
        <v>608</v>
      </c>
      <c r="C911" s="25" t="s">
        <v>116</v>
      </c>
      <c r="D911" s="37">
        <v>5639</v>
      </c>
      <c r="F911" s="26">
        <f t="shared" si="14"/>
        <v>0.10640000000000001</v>
      </c>
    </row>
    <row r="912" spans="1:6" x14ac:dyDescent="0.25">
      <c r="A912" t="s">
        <v>76</v>
      </c>
      <c r="B912" s="25" t="s">
        <v>299</v>
      </c>
      <c r="C912" s="25" t="s">
        <v>116</v>
      </c>
      <c r="D912" s="37">
        <v>5639</v>
      </c>
      <c r="F912" s="26">
        <f t="shared" si="14"/>
        <v>8.0000000000000002E-3</v>
      </c>
    </row>
    <row r="913" spans="1:6" x14ac:dyDescent="0.25">
      <c r="A913" t="s">
        <v>74</v>
      </c>
      <c r="B913" s="25" t="s">
        <v>380</v>
      </c>
      <c r="C913" s="25" t="s">
        <v>116</v>
      </c>
      <c r="D913" s="37">
        <v>5640</v>
      </c>
      <c r="F913" s="26">
        <f t="shared" si="14"/>
        <v>9.7799999999999998E-2</v>
      </c>
    </row>
    <row r="914" spans="1:6" x14ac:dyDescent="0.25">
      <c r="A914" t="s">
        <v>76</v>
      </c>
      <c r="B914" s="25" t="s">
        <v>122</v>
      </c>
      <c r="C914" s="25" t="s">
        <v>116</v>
      </c>
      <c r="D914" s="37">
        <v>5640</v>
      </c>
      <c r="F914" s="26">
        <f t="shared" si="14"/>
        <v>9.0000000000000011E-3</v>
      </c>
    </row>
    <row r="915" spans="1:6" x14ac:dyDescent="0.25">
      <c r="A915" t="s">
        <v>74</v>
      </c>
      <c r="B915" s="25" t="s">
        <v>373</v>
      </c>
      <c r="C915" s="25" t="s">
        <v>116</v>
      </c>
      <c r="D915" s="37">
        <v>5647</v>
      </c>
      <c r="F915" s="26">
        <f t="shared" si="14"/>
        <v>0.1</v>
      </c>
    </row>
    <row r="916" spans="1:6" x14ac:dyDescent="0.25">
      <c r="A916" t="s">
        <v>76</v>
      </c>
      <c r="B916" s="25" t="s">
        <v>299</v>
      </c>
      <c r="C916" s="25" t="s">
        <v>116</v>
      </c>
      <c r="D916" s="37">
        <v>5647</v>
      </c>
      <c r="F916" s="26">
        <f t="shared" si="14"/>
        <v>8.0000000000000002E-3</v>
      </c>
    </row>
    <row r="917" spans="1:6" x14ac:dyDescent="0.25">
      <c r="A917" t="s">
        <v>74</v>
      </c>
      <c r="B917" s="25" t="s">
        <v>609</v>
      </c>
      <c r="C917" s="25" t="s">
        <v>116</v>
      </c>
      <c r="D917" s="37">
        <v>5651</v>
      </c>
      <c r="F917" s="26">
        <f t="shared" si="14"/>
        <v>0.10050000000000001</v>
      </c>
    </row>
    <row r="918" spans="1:6" x14ac:dyDescent="0.25">
      <c r="A918" t="s">
        <v>76</v>
      </c>
      <c r="B918" s="25" t="s">
        <v>117</v>
      </c>
      <c r="C918" s="25" t="s">
        <v>116</v>
      </c>
      <c r="D918" s="37">
        <v>5651</v>
      </c>
      <c r="F918" s="26">
        <f t="shared" si="14"/>
        <v>6.0000000000000001E-3</v>
      </c>
    </row>
    <row r="919" spans="1:6" x14ac:dyDescent="0.25">
      <c r="A919" t="s">
        <v>74</v>
      </c>
      <c r="B919" s="25" t="s">
        <v>610</v>
      </c>
      <c r="C919" s="25" t="s">
        <v>373</v>
      </c>
      <c r="D919" s="37">
        <v>5649</v>
      </c>
      <c r="F919" s="26">
        <f t="shared" si="14"/>
        <v>0.20180000000000001</v>
      </c>
    </row>
    <row r="920" spans="1:6" x14ac:dyDescent="0.25">
      <c r="A920" t="s">
        <v>76</v>
      </c>
      <c r="B920" s="25" t="s">
        <v>517</v>
      </c>
      <c r="C920" s="25" t="s">
        <v>127</v>
      </c>
      <c r="D920" s="37">
        <v>5649</v>
      </c>
      <c r="F920" s="26">
        <f t="shared" si="14"/>
        <v>2.2000000000000002E-2</v>
      </c>
    </row>
    <row r="921" spans="1:6" x14ac:dyDescent="0.25">
      <c r="A921" t="s">
        <v>74</v>
      </c>
      <c r="B921" s="25" t="s">
        <v>611</v>
      </c>
      <c r="C921" s="25" t="s">
        <v>176</v>
      </c>
      <c r="D921" s="37">
        <v>5650</v>
      </c>
      <c r="F921" s="26">
        <f t="shared" si="14"/>
        <v>0.21539999999999998</v>
      </c>
    </row>
    <row r="922" spans="1:6" x14ac:dyDescent="0.25">
      <c r="A922" t="s">
        <v>76</v>
      </c>
      <c r="B922" s="25" t="s">
        <v>412</v>
      </c>
      <c r="C922" s="25" t="s">
        <v>143</v>
      </c>
      <c r="D922" s="37">
        <v>5650</v>
      </c>
      <c r="F922" s="26">
        <f t="shared" si="14"/>
        <v>0.02</v>
      </c>
    </row>
    <row r="923" spans="1:6" x14ac:dyDescent="0.25">
      <c r="A923" t="s">
        <v>74</v>
      </c>
      <c r="B923" s="25" t="s">
        <v>317</v>
      </c>
      <c r="C923" s="25" t="s">
        <v>116</v>
      </c>
      <c r="D923" s="37">
        <v>5656</v>
      </c>
      <c r="F923" s="26">
        <f t="shared" si="14"/>
        <v>0.1043</v>
      </c>
    </row>
    <row r="924" spans="1:6" x14ac:dyDescent="0.25">
      <c r="A924" t="s">
        <v>76</v>
      </c>
      <c r="B924" s="25" t="s">
        <v>128</v>
      </c>
      <c r="C924" s="25" t="s">
        <v>116</v>
      </c>
      <c r="D924" s="37">
        <v>5656</v>
      </c>
      <c r="F924" s="26">
        <f t="shared" si="14"/>
        <v>2E-3</v>
      </c>
    </row>
    <row r="925" spans="1:6" x14ac:dyDescent="0.25">
      <c r="A925" t="s">
        <v>74</v>
      </c>
      <c r="B925" s="25" t="s">
        <v>612</v>
      </c>
      <c r="C925" s="25" t="s">
        <v>116</v>
      </c>
      <c r="D925" s="37">
        <v>5658</v>
      </c>
      <c r="F925" s="26">
        <f t="shared" si="14"/>
        <v>0.1356</v>
      </c>
    </row>
    <row r="926" spans="1:6" x14ac:dyDescent="0.25">
      <c r="A926" t="s">
        <v>76</v>
      </c>
      <c r="B926" s="25" t="s">
        <v>299</v>
      </c>
      <c r="C926" s="25" t="s">
        <v>116</v>
      </c>
      <c r="D926" s="37">
        <v>5658</v>
      </c>
      <c r="F926" s="26">
        <f t="shared" si="14"/>
        <v>8.0000000000000002E-3</v>
      </c>
    </row>
    <row r="927" spans="1:6" x14ac:dyDescent="0.25">
      <c r="A927" t="s">
        <v>74</v>
      </c>
      <c r="B927" s="25" t="s">
        <v>613</v>
      </c>
      <c r="C927" s="25" t="s">
        <v>116</v>
      </c>
      <c r="D927" s="37">
        <v>5663</v>
      </c>
      <c r="F927" s="26">
        <f t="shared" si="14"/>
        <v>0.1134</v>
      </c>
    </row>
    <row r="928" spans="1:6" x14ac:dyDescent="0.25">
      <c r="A928" t="s">
        <v>76</v>
      </c>
      <c r="B928" s="25" t="s">
        <v>299</v>
      </c>
      <c r="C928" s="25" t="s">
        <v>116</v>
      </c>
      <c r="D928" s="37">
        <v>5663</v>
      </c>
      <c r="F928" s="26">
        <f t="shared" si="14"/>
        <v>8.0000000000000002E-3</v>
      </c>
    </row>
    <row r="929" spans="1:6" x14ac:dyDescent="0.25">
      <c r="A929" t="s">
        <v>74</v>
      </c>
      <c r="B929" s="25" t="s">
        <v>614</v>
      </c>
      <c r="C929" s="25" t="s">
        <v>615</v>
      </c>
      <c r="D929" s="37">
        <v>5664</v>
      </c>
      <c r="F929" s="26">
        <f t="shared" si="14"/>
        <v>0.14649999999999999</v>
      </c>
    </row>
    <row r="930" spans="1:6" x14ac:dyDescent="0.25">
      <c r="A930" t="s">
        <v>76</v>
      </c>
      <c r="B930" s="25" t="s">
        <v>299</v>
      </c>
      <c r="C930" s="25" t="s">
        <v>116</v>
      </c>
      <c r="D930" s="37">
        <v>5664</v>
      </c>
      <c r="F930" s="26">
        <f t="shared" si="14"/>
        <v>8.0000000000000002E-3</v>
      </c>
    </row>
    <row r="931" spans="1:6" x14ac:dyDescent="0.25">
      <c r="A931" t="s">
        <v>74</v>
      </c>
      <c r="B931" s="25" t="s">
        <v>294</v>
      </c>
      <c r="C931" s="25" t="s">
        <v>116</v>
      </c>
      <c r="D931" s="37">
        <v>5665</v>
      </c>
      <c r="F931" s="26">
        <f t="shared" si="14"/>
        <v>0.106</v>
      </c>
    </row>
    <row r="932" spans="1:6" x14ac:dyDescent="0.25">
      <c r="A932" t="s">
        <v>76</v>
      </c>
      <c r="B932" s="25" t="s">
        <v>117</v>
      </c>
      <c r="C932" s="25" t="s">
        <v>116</v>
      </c>
      <c r="D932" s="37">
        <v>5665</v>
      </c>
      <c r="F932" s="26">
        <f t="shared" si="14"/>
        <v>6.0000000000000001E-3</v>
      </c>
    </row>
    <row r="933" spans="1:6" x14ac:dyDescent="0.25">
      <c r="A933" t="s">
        <v>74</v>
      </c>
      <c r="B933" s="25" t="s">
        <v>616</v>
      </c>
      <c r="C933" s="25" t="s">
        <v>617</v>
      </c>
      <c r="D933" s="37">
        <v>5666</v>
      </c>
      <c r="F933" s="26">
        <f t="shared" si="14"/>
        <v>0.14180000000000001</v>
      </c>
    </row>
    <row r="934" spans="1:6" x14ac:dyDescent="0.25">
      <c r="A934" t="s">
        <v>76</v>
      </c>
      <c r="B934" s="25" t="s">
        <v>117</v>
      </c>
      <c r="C934" s="25" t="s">
        <v>116</v>
      </c>
      <c r="D934" s="37">
        <v>5666</v>
      </c>
      <c r="F934" s="26">
        <f t="shared" si="14"/>
        <v>6.0000000000000001E-3</v>
      </c>
    </row>
    <row r="935" spans="1:6" x14ac:dyDescent="0.25">
      <c r="A935" t="s">
        <v>74</v>
      </c>
      <c r="B935" s="25" t="s">
        <v>618</v>
      </c>
      <c r="C935" s="25" t="s">
        <v>619</v>
      </c>
      <c r="D935" s="37">
        <v>5668</v>
      </c>
      <c r="F935" s="26">
        <f t="shared" si="14"/>
        <v>0.1545</v>
      </c>
    </row>
    <row r="936" spans="1:6" x14ac:dyDescent="0.25">
      <c r="A936" t="s">
        <v>76</v>
      </c>
      <c r="B936" s="25" t="s">
        <v>117</v>
      </c>
      <c r="C936" s="25" t="s">
        <v>116</v>
      </c>
      <c r="D936" s="37">
        <v>5668</v>
      </c>
      <c r="F936" s="26">
        <f t="shared" si="14"/>
        <v>6.0000000000000001E-3</v>
      </c>
    </row>
    <row r="937" spans="1:6" x14ac:dyDescent="0.25">
      <c r="A937" t="s">
        <v>74</v>
      </c>
      <c r="B937" s="25" t="s">
        <v>531</v>
      </c>
      <c r="C937" s="25" t="s">
        <v>116</v>
      </c>
      <c r="D937" s="37">
        <v>5669</v>
      </c>
      <c r="F937" s="26">
        <f t="shared" si="14"/>
        <v>0.12820000000000001</v>
      </c>
    </row>
    <row r="938" spans="1:6" x14ac:dyDescent="0.25">
      <c r="A938" t="s">
        <v>76</v>
      </c>
      <c r="B938" s="25" t="s">
        <v>517</v>
      </c>
      <c r="C938" s="25" t="s">
        <v>127</v>
      </c>
      <c r="D938" s="37">
        <v>5669</v>
      </c>
      <c r="F938" s="26">
        <f t="shared" si="14"/>
        <v>2.2000000000000002E-2</v>
      </c>
    </row>
    <row r="939" spans="1:6" x14ac:dyDescent="0.25">
      <c r="A939" t="s">
        <v>74</v>
      </c>
      <c r="B939" s="25" t="s">
        <v>276</v>
      </c>
      <c r="C939" s="25" t="s">
        <v>116</v>
      </c>
      <c r="D939" s="37">
        <v>5671</v>
      </c>
      <c r="F939" s="26">
        <f t="shared" si="14"/>
        <v>0.1157</v>
      </c>
    </row>
    <row r="940" spans="1:6" x14ac:dyDescent="0.25">
      <c r="A940" t="s">
        <v>76</v>
      </c>
      <c r="B940" s="25" t="s">
        <v>299</v>
      </c>
      <c r="C940" s="25" t="s">
        <v>116</v>
      </c>
      <c r="D940" s="37">
        <v>5671</v>
      </c>
      <c r="F940" s="26">
        <f t="shared" si="14"/>
        <v>8.0000000000000002E-3</v>
      </c>
    </row>
    <row r="941" spans="1:6" x14ac:dyDescent="0.25">
      <c r="A941" t="s">
        <v>74</v>
      </c>
      <c r="B941" s="25" t="s">
        <v>620</v>
      </c>
      <c r="C941" s="25" t="s">
        <v>116</v>
      </c>
      <c r="D941" s="37">
        <v>5680</v>
      </c>
      <c r="F941" s="26">
        <f t="shared" si="14"/>
        <v>0.1336</v>
      </c>
    </row>
    <row r="942" spans="1:6" x14ac:dyDescent="0.25">
      <c r="A942" t="s">
        <v>76</v>
      </c>
      <c r="B942" s="25" t="s">
        <v>299</v>
      </c>
      <c r="C942" s="25" t="s">
        <v>116</v>
      </c>
      <c r="D942" s="37">
        <v>5680</v>
      </c>
      <c r="F942" s="26">
        <f t="shared" si="14"/>
        <v>8.0000000000000002E-3</v>
      </c>
    </row>
    <row r="943" spans="1:6" x14ac:dyDescent="0.25">
      <c r="A943" t="s">
        <v>74</v>
      </c>
      <c r="B943" s="25" t="s">
        <v>293</v>
      </c>
      <c r="C943" s="25" t="s">
        <v>116</v>
      </c>
      <c r="D943" s="37">
        <v>5681</v>
      </c>
      <c r="F943" s="26">
        <f t="shared" si="14"/>
        <v>0.11890000000000001</v>
      </c>
    </row>
    <row r="944" spans="1:6" x14ac:dyDescent="0.25">
      <c r="A944" t="s">
        <v>76</v>
      </c>
      <c r="B944" s="25" t="s">
        <v>299</v>
      </c>
      <c r="C944" s="25" t="s">
        <v>116</v>
      </c>
      <c r="D944" s="37">
        <v>5681</v>
      </c>
      <c r="F944" s="26">
        <f t="shared" si="14"/>
        <v>8.0000000000000002E-3</v>
      </c>
    </row>
    <row r="945" spans="1:6" x14ac:dyDescent="0.25">
      <c r="A945" t="s">
        <v>74</v>
      </c>
      <c r="B945" s="25" t="s">
        <v>530</v>
      </c>
      <c r="C945" s="25" t="s">
        <v>116</v>
      </c>
      <c r="D945" s="37">
        <v>5688</v>
      </c>
      <c r="F945" s="26">
        <f t="shared" si="14"/>
        <v>0.1191</v>
      </c>
    </row>
    <row r="946" spans="1:6" x14ac:dyDescent="0.25">
      <c r="A946" t="s">
        <v>76</v>
      </c>
      <c r="B946" s="25" t="s">
        <v>117</v>
      </c>
      <c r="C946" s="25" t="s">
        <v>116</v>
      </c>
      <c r="D946" s="37">
        <v>5688</v>
      </c>
      <c r="F946" s="26">
        <f t="shared" si="14"/>
        <v>6.0000000000000001E-3</v>
      </c>
    </row>
    <row r="947" spans="1:6" x14ac:dyDescent="0.25">
      <c r="A947" t="s">
        <v>74</v>
      </c>
      <c r="B947" s="25" t="s">
        <v>272</v>
      </c>
      <c r="C947" s="25" t="s">
        <v>116</v>
      </c>
      <c r="D947" s="37">
        <v>5690</v>
      </c>
      <c r="F947" s="26">
        <f t="shared" si="14"/>
        <v>0.11560000000000001</v>
      </c>
    </row>
    <row r="948" spans="1:6" x14ac:dyDescent="0.25">
      <c r="A948" t="s">
        <v>76</v>
      </c>
      <c r="B948" s="25" t="s">
        <v>299</v>
      </c>
      <c r="C948" s="25" t="s">
        <v>116</v>
      </c>
      <c r="D948" s="37">
        <v>5690</v>
      </c>
      <c r="F948" s="26">
        <f t="shared" si="14"/>
        <v>8.0000000000000002E-3</v>
      </c>
    </row>
    <row r="949" spans="1:6" x14ac:dyDescent="0.25">
      <c r="A949" t="s">
        <v>74</v>
      </c>
      <c r="B949" s="25" t="s">
        <v>375</v>
      </c>
      <c r="C949" s="25" t="s">
        <v>116</v>
      </c>
      <c r="D949" s="37">
        <v>5695</v>
      </c>
      <c r="F949" s="26">
        <f t="shared" si="14"/>
        <v>0.11689999999999999</v>
      </c>
    </row>
    <row r="950" spans="1:6" x14ac:dyDescent="0.25">
      <c r="A950" t="s">
        <v>76</v>
      </c>
      <c r="B950" s="25" t="s">
        <v>299</v>
      </c>
      <c r="C950" s="25" t="s">
        <v>116</v>
      </c>
      <c r="D950" s="37">
        <v>5695</v>
      </c>
      <c r="F950" s="26">
        <f t="shared" si="14"/>
        <v>8.0000000000000002E-3</v>
      </c>
    </row>
    <row r="951" spans="1:6" x14ac:dyDescent="0.25">
      <c r="A951" t="s">
        <v>74</v>
      </c>
      <c r="B951" s="25" t="s">
        <v>621</v>
      </c>
      <c r="C951" s="25" t="s">
        <v>116</v>
      </c>
      <c r="D951" s="37">
        <v>5696</v>
      </c>
      <c r="F951" s="26">
        <f t="shared" si="14"/>
        <v>0.13470000000000001</v>
      </c>
    </row>
    <row r="952" spans="1:6" x14ac:dyDescent="0.25">
      <c r="A952" t="s">
        <v>76</v>
      </c>
      <c r="B952" s="25" t="s">
        <v>299</v>
      </c>
      <c r="C952" s="25" t="s">
        <v>116</v>
      </c>
      <c r="D952" s="37">
        <v>5696</v>
      </c>
      <c r="F952" s="26">
        <f t="shared" si="14"/>
        <v>8.0000000000000002E-3</v>
      </c>
    </row>
    <row r="953" spans="1:6" x14ac:dyDescent="0.25">
      <c r="A953" t="s">
        <v>74</v>
      </c>
      <c r="B953" s="25" t="s">
        <v>124</v>
      </c>
      <c r="C953" s="25" t="s">
        <v>116</v>
      </c>
      <c r="D953" s="37">
        <v>5698</v>
      </c>
      <c r="F953" s="26">
        <f t="shared" si="14"/>
        <v>0.12670000000000001</v>
      </c>
    </row>
    <row r="954" spans="1:6" x14ac:dyDescent="0.25">
      <c r="A954" t="s">
        <v>76</v>
      </c>
      <c r="B954" s="25" t="s">
        <v>117</v>
      </c>
      <c r="C954" s="25" t="s">
        <v>116</v>
      </c>
      <c r="D954" s="37">
        <v>5698</v>
      </c>
      <c r="F954" s="26">
        <f t="shared" si="14"/>
        <v>6.0000000000000001E-3</v>
      </c>
    </row>
    <row r="955" spans="1:6" x14ac:dyDescent="0.25">
      <c r="A955" t="s">
        <v>74</v>
      </c>
      <c r="B955" s="25" t="s">
        <v>466</v>
      </c>
      <c r="C955" s="25" t="s">
        <v>116</v>
      </c>
      <c r="D955" s="37">
        <v>5697</v>
      </c>
      <c r="F955" s="26">
        <f t="shared" si="14"/>
        <v>0.12740000000000001</v>
      </c>
    </row>
    <row r="956" spans="1:6" x14ac:dyDescent="0.25">
      <c r="A956" t="s">
        <v>76</v>
      </c>
      <c r="B956" s="25" t="s">
        <v>128</v>
      </c>
      <c r="C956" s="25" t="s">
        <v>116</v>
      </c>
      <c r="D956" s="37">
        <v>5697</v>
      </c>
      <c r="F956" s="26">
        <f t="shared" si="14"/>
        <v>2E-3</v>
      </c>
    </row>
    <row r="957" spans="1:6" x14ac:dyDescent="0.25">
      <c r="A957" t="s">
        <v>74</v>
      </c>
      <c r="B957" s="25" t="s">
        <v>622</v>
      </c>
      <c r="C957" s="25" t="s">
        <v>116</v>
      </c>
      <c r="D957" s="37">
        <v>5700</v>
      </c>
      <c r="F957" s="26">
        <f t="shared" si="14"/>
        <v>0.10400000000000001</v>
      </c>
    </row>
    <row r="958" spans="1:6" x14ac:dyDescent="0.25">
      <c r="A958" t="s">
        <v>76</v>
      </c>
      <c r="B958" s="25" t="s">
        <v>350</v>
      </c>
      <c r="C958" s="25" t="s">
        <v>126</v>
      </c>
      <c r="D958" s="37">
        <v>5700</v>
      </c>
      <c r="F958" s="26">
        <f t="shared" si="14"/>
        <v>2.4E-2</v>
      </c>
    </row>
    <row r="959" spans="1:6" x14ac:dyDescent="0.25">
      <c r="A959" t="s">
        <v>74</v>
      </c>
      <c r="B959" s="25" t="s">
        <v>124</v>
      </c>
      <c r="C959" s="25" t="s">
        <v>116</v>
      </c>
      <c r="D959" s="37">
        <v>5703</v>
      </c>
      <c r="F959" s="26">
        <f t="shared" si="14"/>
        <v>0.12670000000000001</v>
      </c>
    </row>
    <row r="960" spans="1:6" x14ac:dyDescent="0.25">
      <c r="A960" t="s">
        <v>76</v>
      </c>
      <c r="B960" s="25" t="s">
        <v>299</v>
      </c>
      <c r="C960" s="25" t="s">
        <v>116</v>
      </c>
      <c r="D960" s="37">
        <v>5703</v>
      </c>
      <c r="F960" s="26">
        <f t="shared" si="14"/>
        <v>8.0000000000000002E-3</v>
      </c>
    </row>
    <row r="961" spans="1:6" x14ac:dyDescent="0.25">
      <c r="A961" t="s">
        <v>74</v>
      </c>
      <c r="B961" s="25" t="s">
        <v>132</v>
      </c>
      <c r="C961" s="25" t="s">
        <v>116</v>
      </c>
      <c r="D961" s="37">
        <v>5710</v>
      </c>
      <c r="F961" s="26">
        <f t="shared" si="14"/>
        <v>0.13689999999999999</v>
      </c>
    </row>
    <row r="962" spans="1:6" x14ac:dyDescent="0.25">
      <c r="A962" t="s">
        <v>76</v>
      </c>
      <c r="B962" s="25" t="s">
        <v>299</v>
      </c>
      <c r="C962" s="25" t="s">
        <v>116</v>
      </c>
      <c r="D962" s="37">
        <v>5710</v>
      </c>
      <c r="F962" s="26">
        <f t="shared" si="14"/>
        <v>8.0000000000000002E-3</v>
      </c>
    </row>
    <row r="963" spans="1:6" x14ac:dyDescent="0.25">
      <c r="A963" t="s">
        <v>74</v>
      </c>
      <c r="B963" s="25" t="s">
        <v>518</v>
      </c>
      <c r="C963" s="25" t="s">
        <v>116</v>
      </c>
      <c r="D963" s="37">
        <v>5713</v>
      </c>
      <c r="F963" s="26">
        <f t="shared" ref="F963:F1026" si="15">B963/100</f>
        <v>0.13220000000000001</v>
      </c>
    </row>
    <row r="964" spans="1:6" x14ac:dyDescent="0.25">
      <c r="A964" t="s">
        <v>76</v>
      </c>
      <c r="B964" s="25" t="s">
        <v>143</v>
      </c>
      <c r="C964" s="25" t="s">
        <v>116</v>
      </c>
      <c r="D964" s="37">
        <v>5713</v>
      </c>
      <c r="F964" s="26">
        <f t="shared" si="15"/>
        <v>0.01</v>
      </c>
    </row>
    <row r="965" spans="1:6" x14ac:dyDescent="0.25">
      <c r="A965" t="s">
        <v>74</v>
      </c>
      <c r="B965" s="25" t="s">
        <v>623</v>
      </c>
      <c r="C965" s="25" t="s">
        <v>116</v>
      </c>
      <c r="D965" s="37">
        <v>5716</v>
      </c>
      <c r="F965" s="26">
        <f t="shared" si="15"/>
        <v>0.1231</v>
      </c>
    </row>
    <row r="966" spans="1:6" x14ac:dyDescent="0.25">
      <c r="A966" t="s">
        <v>76</v>
      </c>
      <c r="B966" s="25" t="s">
        <v>299</v>
      </c>
      <c r="C966" s="25" t="s">
        <v>116</v>
      </c>
      <c r="D966" s="37">
        <v>5716</v>
      </c>
      <c r="F966" s="26">
        <f t="shared" si="15"/>
        <v>8.0000000000000002E-3</v>
      </c>
    </row>
    <row r="967" spans="1:6" x14ac:dyDescent="0.25">
      <c r="A967" t="s">
        <v>74</v>
      </c>
      <c r="B967" s="25" t="s">
        <v>623</v>
      </c>
      <c r="C967" s="25" t="s">
        <v>116</v>
      </c>
      <c r="D967" s="37">
        <v>5718</v>
      </c>
      <c r="F967" s="26">
        <f t="shared" si="15"/>
        <v>0.1231</v>
      </c>
    </row>
    <row r="968" spans="1:6" x14ac:dyDescent="0.25">
      <c r="A968" t="s">
        <v>76</v>
      </c>
      <c r="B968" s="25" t="s">
        <v>135</v>
      </c>
      <c r="C968" s="25" t="s">
        <v>116</v>
      </c>
      <c r="D968" s="37">
        <v>5718</v>
      </c>
      <c r="F968" s="26">
        <f t="shared" si="15"/>
        <v>4.0000000000000001E-3</v>
      </c>
    </row>
    <row r="969" spans="1:6" x14ac:dyDescent="0.25">
      <c r="A969" t="s">
        <v>74</v>
      </c>
      <c r="B969" s="25" t="s">
        <v>624</v>
      </c>
      <c r="C969" s="25" t="s">
        <v>116</v>
      </c>
      <c r="D969" s="37">
        <v>5729</v>
      </c>
      <c r="F969" s="26">
        <f t="shared" si="15"/>
        <v>0.1268</v>
      </c>
    </row>
    <row r="970" spans="1:6" x14ac:dyDescent="0.25">
      <c r="A970" t="s">
        <v>76</v>
      </c>
      <c r="B970" s="25" t="s">
        <v>299</v>
      </c>
      <c r="C970" s="25" t="s">
        <v>116</v>
      </c>
      <c r="D970" s="37">
        <v>5729</v>
      </c>
      <c r="F970" s="26">
        <f t="shared" si="15"/>
        <v>8.0000000000000002E-3</v>
      </c>
    </row>
    <row r="971" spans="1:6" x14ac:dyDescent="0.25">
      <c r="A971" t="s">
        <v>74</v>
      </c>
      <c r="B971" s="25" t="s">
        <v>219</v>
      </c>
      <c r="C971" s="25" t="s">
        <v>116</v>
      </c>
      <c r="D971" s="37">
        <v>5748</v>
      </c>
      <c r="F971" s="26">
        <f t="shared" si="15"/>
        <v>0.13009999999999999</v>
      </c>
    </row>
    <row r="972" spans="1:6" x14ac:dyDescent="0.25">
      <c r="A972" t="s">
        <v>76</v>
      </c>
      <c r="B972" s="25" t="s">
        <v>117</v>
      </c>
      <c r="C972" s="25" t="s">
        <v>116</v>
      </c>
      <c r="D972" s="37">
        <v>5748</v>
      </c>
      <c r="F972" s="26">
        <f t="shared" si="15"/>
        <v>6.0000000000000001E-3</v>
      </c>
    </row>
    <row r="973" spans="1:6" x14ac:dyDescent="0.25">
      <c r="A973" t="s">
        <v>74</v>
      </c>
      <c r="B973" s="25" t="s">
        <v>334</v>
      </c>
      <c r="C973" s="25" t="s">
        <v>116</v>
      </c>
      <c r="D973" s="37">
        <v>5775</v>
      </c>
      <c r="F973" s="26">
        <f t="shared" si="15"/>
        <v>0.13150000000000001</v>
      </c>
    </row>
    <row r="974" spans="1:6" x14ac:dyDescent="0.25">
      <c r="A974" t="s">
        <v>76</v>
      </c>
      <c r="B974" s="25" t="s">
        <v>299</v>
      </c>
      <c r="C974" s="25" t="s">
        <v>116</v>
      </c>
      <c r="D974" s="37">
        <v>5775</v>
      </c>
      <c r="F974" s="26">
        <f t="shared" si="15"/>
        <v>8.0000000000000002E-3</v>
      </c>
    </row>
    <row r="975" spans="1:6" x14ac:dyDescent="0.25">
      <c r="A975" t="s">
        <v>74</v>
      </c>
      <c r="B975" s="25" t="s">
        <v>625</v>
      </c>
      <c r="C975" s="25" t="s">
        <v>116</v>
      </c>
      <c r="D975" s="37">
        <v>5779</v>
      </c>
      <c r="F975" s="26">
        <f t="shared" si="15"/>
        <v>0.1263</v>
      </c>
    </row>
    <row r="976" spans="1:6" x14ac:dyDescent="0.25">
      <c r="A976" t="s">
        <v>76</v>
      </c>
      <c r="B976" s="25" t="s">
        <v>135</v>
      </c>
      <c r="C976" s="25" t="s">
        <v>116</v>
      </c>
      <c r="D976" s="37">
        <v>5779</v>
      </c>
      <c r="F976" s="26">
        <f t="shared" si="15"/>
        <v>4.0000000000000001E-3</v>
      </c>
    </row>
    <row r="977" spans="1:6" x14ac:dyDescent="0.25">
      <c r="A977" t="s">
        <v>426</v>
      </c>
      <c r="B977" s="25" t="s">
        <v>626</v>
      </c>
      <c r="C977" s="25" t="s">
        <v>116</v>
      </c>
      <c r="D977" s="37">
        <v>5779</v>
      </c>
      <c r="F977" s="26">
        <f t="shared" si="15"/>
        <v>0.08</v>
      </c>
    </row>
    <row r="978" spans="1:6" x14ac:dyDescent="0.25">
      <c r="A978" t="s">
        <v>74</v>
      </c>
      <c r="B978" s="25" t="s">
        <v>627</v>
      </c>
      <c r="C978" s="25" t="s">
        <v>116</v>
      </c>
      <c r="D978" s="37">
        <v>5774</v>
      </c>
      <c r="F978" s="26">
        <f t="shared" si="15"/>
        <v>0.126</v>
      </c>
    </row>
    <row r="979" spans="1:6" x14ac:dyDescent="0.25">
      <c r="A979" t="s">
        <v>76</v>
      </c>
      <c r="B979" s="25" t="s">
        <v>135</v>
      </c>
      <c r="C979" s="25" t="s">
        <v>116</v>
      </c>
      <c r="D979" s="37">
        <v>5774</v>
      </c>
      <c r="F979" s="26">
        <f t="shared" si="15"/>
        <v>4.0000000000000001E-3</v>
      </c>
    </row>
    <row r="980" spans="1:6" x14ac:dyDescent="0.25">
      <c r="A980" t="s">
        <v>426</v>
      </c>
      <c r="B980" s="25" t="s">
        <v>116</v>
      </c>
      <c r="C980" s="25" t="s">
        <v>116</v>
      </c>
      <c r="D980" s="37">
        <v>5774</v>
      </c>
      <c r="F980" s="26">
        <f t="shared" si="15"/>
        <v>0</v>
      </c>
    </row>
    <row r="981" spans="1:6" x14ac:dyDescent="0.25">
      <c r="A981" t="s">
        <v>74</v>
      </c>
      <c r="B981" s="25" t="s">
        <v>628</v>
      </c>
      <c r="C981" s="25" t="s">
        <v>116</v>
      </c>
      <c r="D981" s="37">
        <v>5784</v>
      </c>
      <c r="F981" s="26">
        <f t="shared" si="15"/>
        <v>0.1308</v>
      </c>
    </row>
    <row r="982" spans="1:6" x14ac:dyDescent="0.25">
      <c r="A982" t="s">
        <v>76</v>
      </c>
      <c r="B982" s="25" t="s">
        <v>122</v>
      </c>
      <c r="C982" s="25" t="s">
        <v>116</v>
      </c>
      <c r="D982" s="37">
        <v>5784</v>
      </c>
      <c r="F982" s="26">
        <f t="shared" si="15"/>
        <v>9.0000000000000011E-3</v>
      </c>
    </row>
    <row r="983" spans="1:6" x14ac:dyDescent="0.25">
      <c r="A983" t="s">
        <v>74</v>
      </c>
      <c r="B983" s="25" t="s">
        <v>629</v>
      </c>
      <c r="C983" s="25" t="s">
        <v>116</v>
      </c>
      <c r="D983" s="37">
        <v>5790</v>
      </c>
      <c r="F983" s="26">
        <f t="shared" si="15"/>
        <v>0.13550000000000001</v>
      </c>
    </row>
    <row r="984" spans="1:6" x14ac:dyDescent="0.25">
      <c r="A984" t="s">
        <v>76</v>
      </c>
      <c r="B984" s="25" t="s">
        <v>135</v>
      </c>
      <c r="C984" s="25" t="s">
        <v>116</v>
      </c>
      <c r="D984" s="37">
        <v>5790</v>
      </c>
      <c r="F984" s="26">
        <f t="shared" si="15"/>
        <v>4.0000000000000001E-3</v>
      </c>
    </row>
    <row r="985" spans="1:6" x14ac:dyDescent="0.25">
      <c r="A985" t="s">
        <v>74</v>
      </c>
      <c r="B985" s="25" t="s">
        <v>630</v>
      </c>
      <c r="C985" s="25" t="s">
        <v>116</v>
      </c>
      <c r="D985" s="37">
        <v>5795</v>
      </c>
      <c r="F985" s="26">
        <f t="shared" si="15"/>
        <v>0.1217</v>
      </c>
    </row>
    <row r="986" spans="1:6" x14ac:dyDescent="0.25">
      <c r="A986" t="s">
        <v>76</v>
      </c>
      <c r="B986" s="25" t="s">
        <v>299</v>
      </c>
      <c r="C986" s="25" t="s">
        <v>116</v>
      </c>
      <c r="D986" s="37">
        <v>5795</v>
      </c>
      <c r="F986" s="26">
        <f t="shared" si="15"/>
        <v>8.0000000000000002E-3</v>
      </c>
    </row>
    <row r="987" spans="1:6" x14ac:dyDescent="0.25">
      <c r="A987" t="s">
        <v>74</v>
      </c>
      <c r="B987" s="25" t="s">
        <v>631</v>
      </c>
      <c r="C987" s="25" t="s">
        <v>116</v>
      </c>
      <c r="D987" s="37">
        <v>5800</v>
      </c>
      <c r="F987" s="26">
        <f t="shared" si="15"/>
        <v>0.12960000000000002</v>
      </c>
    </row>
    <row r="988" spans="1:6" x14ac:dyDescent="0.25">
      <c r="A988" t="s">
        <v>76</v>
      </c>
      <c r="B988" s="25" t="s">
        <v>117</v>
      </c>
      <c r="C988" s="25" t="s">
        <v>116</v>
      </c>
      <c r="D988" s="37">
        <v>5800</v>
      </c>
      <c r="F988" s="26">
        <f t="shared" si="15"/>
        <v>6.0000000000000001E-3</v>
      </c>
    </row>
    <row r="989" spans="1:6" x14ac:dyDescent="0.25">
      <c r="A989" t="s">
        <v>74</v>
      </c>
      <c r="B989" s="25" t="s">
        <v>621</v>
      </c>
      <c r="C989" s="25" t="s">
        <v>116</v>
      </c>
      <c r="D989" s="37">
        <v>5804</v>
      </c>
      <c r="F989" s="26">
        <f t="shared" si="15"/>
        <v>0.13470000000000001</v>
      </c>
    </row>
    <row r="990" spans="1:6" x14ac:dyDescent="0.25">
      <c r="A990" t="s">
        <v>76</v>
      </c>
      <c r="B990" s="25" t="s">
        <v>299</v>
      </c>
      <c r="C990" s="25" t="s">
        <v>116</v>
      </c>
      <c r="D990" s="37">
        <v>5804</v>
      </c>
      <c r="F990" s="26">
        <f t="shared" si="15"/>
        <v>8.0000000000000002E-3</v>
      </c>
    </row>
    <row r="991" spans="1:6" x14ac:dyDescent="0.25">
      <c r="A991" t="s">
        <v>74</v>
      </c>
      <c r="B991" s="25" t="s">
        <v>324</v>
      </c>
      <c r="C991" s="25" t="s">
        <v>116</v>
      </c>
      <c r="D991" s="37">
        <v>5806</v>
      </c>
      <c r="F991" s="26">
        <f t="shared" si="15"/>
        <v>0.1137</v>
      </c>
    </row>
    <row r="992" spans="1:6" x14ac:dyDescent="0.25">
      <c r="A992" t="s">
        <v>76</v>
      </c>
      <c r="B992" s="25" t="s">
        <v>117</v>
      </c>
      <c r="C992" s="25" t="s">
        <v>116</v>
      </c>
      <c r="D992" s="37">
        <v>5806</v>
      </c>
      <c r="F992" s="26">
        <f t="shared" si="15"/>
        <v>6.0000000000000001E-3</v>
      </c>
    </row>
    <row r="993" spans="1:6" x14ac:dyDescent="0.25">
      <c r="A993" t="s">
        <v>74</v>
      </c>
      <c r="B993" s="25" t="s">
        <v>632</v>
      </c>
      <c r="C993" s="25" t="s">
        <v>116</v>
      </c>
      <c r="D993" s="37">
        <v>5808</v>
      </c>
      <c r="F993" s="26">
        <f t="shared" si="15"/>
        <v>0.13039999999999999</v>
      </c>
    </row>
    <row r="994" spans="1:6" x14ac:dyDescent="0.25">
      <c r="A994" t="s">
        <v>76</v>
      </c>
      <c r="B994" s="25" t="s">
        <v>299</v>
      </c>
      <c r="C994" s="25" t="s">
        <v>116</v>
      </c>
      <c r="D994" s="37">
        <v>5808</v>
      </c>
      <c r="F994" s="26">
        <f t="shared" si="15"/>
        <v>8.0000000000000002E-3</v>
      </c>
    </row>
    <row r="995" spans="1:6" x14ac:dyDescent="0.25">
      <c r="A995" t="s">
        <v>74</v>
      </c>
      <c r="B995" s="25" t="s">
        <v>633</v>
      </c>
      <c r="C995" s="25" t="s">
        <v>116</v>
      </c>
      <c r="D995" s="37">
        <v>5815</v>
      </c>
      <c r="F995" s="26">
        <f t="shared" si="15"/>
        <v>0.11939999999999999</v>
      </c>
    </row>
    <row r="996" spans="1:6" x14ac:dyDescent="0.25">
      <c r="A996" t="s">
        <v>76</v>
      </c>
      <c r="B996" s="25" t="s">
        <v>117</v>
      </c>
      <c r="C996" s="25" t="s">
        <v>116</v>
      </c>
      <c r="D996" s="37">
        <v>5815</v>
      </c>
      <c r="F996" s="26">
        <f t="shared" si="15"/>
        <v>6.0000000000000001E-3</v>
      </c>
    </row>
    <row r="997" spans="1:6" x14ac:dyDescent="0.25">
      <c r="A997" t="s">
        <v>74</v>
      </c>
      <c r="B997" s="25" t="s">
        <v>634</v>
      </c>
      <c r="C997" s="25" t="s">
        <v>116</v>
      </c>
      <c r="D997" s="37">
        <v>5823</v>
      </c>
      <c r="F997" s="26">
        <f t="shared" si="15"/>
        <v>0.1363</v>
      </c>
    </row>
    <row r="998" spans="1:6" x14ac:dyDescent="0.25">
      <c r="A998" t="s">
        <v>76</v>
      </c>
      <c r="B998" s="25" t="s">
        <v>299</v>
      </c>
      <c r="C998" s="25" t="s">
        <v>116</v>
      </c>
      <c r="D998" s="37">
        <v>5823</v>
      </c>
      <c r="F998" s="26">
        <f t="shared" si="15"/>
        <v>8.0000000000000002E-3</v>
      </c>
    </row>
    <row r="999" spans="1:6" x14ac:dyDescent="0.25">
      <c r="A999" t="s">
        <v>74</v>
      </c>
      <c r="B999" s="25" t="s">
        <v>502</v>
      </c>
      <c r="C999" s="25" t="s">
        <v>116</v>
      </c>
      <c r="D999" s="37">
        <v>5840</v>
      </c>
      <c r="F999" s="26">
        <f t="shared" si="15"/>
        <v>0.13059999999999999</v>
      </c>
    </row>
    <row r="1000" spans="1:6" x14ac:dyDescent="0.25">
      <c r="A1000" t="s">
        <v>76</v>
      </c>
      <c r="B1000" s="25" t="s">
        <v>299</v>
      </c>
      <c r="C1000" s="25" t="s">
        <v>116</v>
      </c>
      <c r="D1000" s="37">
        <v>5840</v>
      </c>
      <c r="F1000" s="26">
        <f t="shared" si="15"/>
        <v>8.0000000000000002E-3</v>
      </c>
    </row>
    <row r="1001" spans="1:6" x14ac:dyDescent="0.25">
      <c r="A1001" t="s">
        <v>74</v>
      </c>
      <c r="B1001" s="25" t="s">
        <v>635</v>
      </c>
      <c r="C1001" s="25" t="s">
        <v>116</v>
      </c>
      <c r="D1001" s="37">
        <v>5839</v>
      </c>
      <c r="F1001" s="26">
        <f t="shared" si="15"/>
        <v>0.13400000000000001</v>
      </c>
    </row>
    <row r="1002" spans="1:6" x14ac:dyDescent="0.25">
      <c r="A1002" t="s">
        <v>76</v>
      </c>
      <c r="B1002" s="25" t="s">
        <v>117</v>
      </c>
      <c r="C1002" s="25" t="s">
        <v>116</v>
      </c>
      <c r="D1002" s="37">
        <v>5839</v>
      </c>
      <c r="F1002" s="26">
        <f t="shared" si="15"/>
        <v>6.0000000000000001E-3</v>
      </c>
    </row>
    <row r="1003" spans="1:6" x14ac:dyDescent="0.25">
      <c r="A1003" t="s">
        <v>74</v>
      </c>
      <c r="B1003" s="25" t="s">
        <v>161</v>
      </c>
      <c r="C1003" s="25" t="s">
        <v>162</v>
      </c>
      <c r="D1003" s="37">
        <v>5870</v>
      </c>
      <c r="F1003" s="26">
        <f t="shared" si="15"/>
        <v>0.14630000000000001</v>
      </c>
    </row>
    <row r="1004" spans="1:6" x14ac:dyDescent="0.25">
      <c r="A1004" t="s">
        <v>76</v>
      </c>
      <c r="B1004" s="25" t="s">
        <v>127</v>
      </c>
      <c r="C1004" s="25" t="s">
        <v>128</v>
      </c>
      <c r="D1004" s="37">
        <v>5870</v>
      </c>
      <c r="F1004" s="26">
        <f t="shared" si="15"/>
        <v>1.2E-2</v>
      </c>
    </row>
    <row r="1005" spans="1:6" x14ac:dyDescent="0.25">
      <c r="A1005" t="s">
        <v>76</v>
      </c>
      <c r="B1005" s="25" t="s">
        <v>126</v>
      </c>
      <c r="C1005" s="25" t="s">
        <v>135</v>
      </c>
      <c r="D1005" s="37">
        <v>5871</v>
      </c>
      <c r="F1005" s="26">
        <f t="shared" si="15"/>
        <v>1.3999999999999999E-2</v>
      </c>
    </row>
    <row r="1006" spans="1:6" x14ac:dyDescent="0.25">
      <c r="A1006" t="s">
        <v>74</v>
      </c>
      <c r="B1006" s="25" t="s">
        <v>613</v>
      </c>
      <c r="C1006" s="25" t="s">
        <v>116</v>
      </c>
      <c r="D1006" s="37">
        <v>5871</v>
      </c>
      <c r="F1006" s="26">
        <f t="shared" si="15"/>
        <v>0.1134</v>
      </c>
    </row>
    <row r="1007" spans="1:6" x14ac:dyDescent="0.25">
      <c r="A1007" t="s">
        <v>74</v>
      </c>
      <c r="B1007" s="25" t="s">
        <v>636</v>
      </c>
      <c r="C1007" s="25" t="s">
        <v>116</v>
      </c>
      <c r="D1007" s="37">
        <v>5886</v>
      </c>
      <c r="F1007" s="26">
        <f t="shared" si="15"/>
        <v>9.9000000000000005E-2</v>
      </c>
    </row>
    <row r="1008" spans="1:6" x14ac:dyDescent="0.25">
      <c r="A1008" t="s">
        <v>76</v>
      </c>
      <c r="B1008" s="25" t="s">
        <v>299</v>
      </c>
      <c r="C1008" s="25" t="s">
        <v>116</v>
      </c>
      <c r="D1008" s="37">
        <v>5886</v>
      </c>
      <c r="F1008" s="26">
        <f t="shared" si="15"/>
        <v>8.0000000000000002E-3</v>
      </c>
    </row>
    <row r="1009" spans="1:6" x14ac:dyDescent="0.25">
      <c r="A1009" t="s">
        <v>74</v>
      </c>
      <c r="B1009" s="25" t="s">
        <v>637</v>
      </c>
      <c r="C1009" s="25" t="s">
        <v>116</v>
      </c>
      <c r="D1009" s="37">
        <v>5888</v>
      </c>
      <c r="F1009" s="26">
        <f t="shared" si="15"/>
        <v>0.1128</v>
      </c>
    </row>
    <row r="1010" spans="1:6" x14ac:dyDescent="0.25">
      <c r="A1010" t="s">
        <v>76</v>
      </c>
      <c r="B1010" s="25" t="s">
        <v>299</v>
      </c>
      <c r="C1010" s="25" t="s">
        <v>116</v>
      </c>
      <c r="D1010" s="37">
        <v>5888</v>
      </c>
      <c r="F1010" s="26">
        <f t="shared" si="15"/>
        <v>8.0000000000000002E-3</v>
      </c>
    </row>
    <row r="1011" spans="1:6" x14ac:dyDescent="0.25">
      <c r="A1011" t="s">
        <v>74</v>
      </c>
      <c r="B1011" s="25" t="s">
        <v>594</v>
      </c>
      <c r="C1011" s="25" t="s">
        <v>116</v>
      </c>
      <c r="D1011" s="37">
        <v>5893</v>
      </c>
      <c r="F1011" s="26">
        <f t="shared" si="15"/>
        <v>0.11320000000000001</v>
      </c>
    </row>
    <row r="1012" spans="1:6" x14ac:dyDescent="0.25">
      <c r="A1012" t="s">
        <v>76</v>
      </c>
      <c r="B1012" s="25" t="s">
        <v>299</v>
      </c>
      <c r="C1012" s="25" t="s">
        <v>116</v>
      </c>
      <c r="D1012" s="37">
        <v>5893</v>
      </c>
      <c r="F1012" s="26">
        <f t="shared" si="15"/>
        <v>8.0000000000000002E-3</v>
      </c>
    </row>
    <row r="1013" spans="1:6" x14ac:dyDescent="0.25">
      <c r="A1013" t="s">
        <v>76</v>
      </c>
      <c r="B1013" s="25" t="s">
        <v>117</v>
      </c>
      <c r="C1013" s="25" t="s">
        <v>116</v>
      </c>
      <c r="D1013" s="37">
        <v>5890</v>
      </c>
      <c r="F1013" s="26">
        <f t="shared" si="15"/>
        <v>6.0000000000000001E-3</v>
      </c>
    </row>
    <row r="1014" spans="1:6" x14ac:dyDescent="0.25">
      <c r="A1014" t="s">
        <v>74</v>
      </c>
      <c r="B1014" s="25" t="s">
        <v>242</v>
      </c>
      <c r="C1014" s="25" t="s">
        <v>116</v>
      </c>
      <c r="D1014" s="37">
        <v>5890</v>
      </c>
      <c r="F1014" s="26">
        <f t="shared" si="15"/>
        <v>0.1139</v>
      </c>
    </row>
    <row r="1015" spans="1:6" x14ac:dyDescent="0.25">
      <c r="A1015" t="s">
        <v>74</v>
      </c>
      <c r="B1015" s="25" t="s">
        <v>358</v>
      </c>
      <c r="C1015" s="25" t="s">
        <v>116</v>
      </c>
      <c r="D1015" s="37">
        <v>5904</v>
      </c>
      <c r="F1015" s="26">
        <f t="shared" si="15"/>
        <v>0.1109</v>
      </c>
    </row>
    <row r="1016" spans="1:6" x14ac:dyDescent="0.25">
      <c r="A1016" t="s">
        <v>76</v>
      </c>
      <c r="B1016" s="25" t="s">
        <v>127</v>
      </c>
      <c r="C1016" s="25" t="s">
        <v>128</v>
      </c>
      <c r="D1016" s="37">
        <v>5904</v>
      </c>
      <c r="F1016" s="26">
        <f t="shared" si="15"/>
        <v>1.2E-2</v>
      </c>
    </row>
    <row r="1017" spans="1:6" x14ac:dyDescent="0.25">
      <c r="A1017" t="s">
        <v>74</v>
      </c>
      <c r="B1017" s="25" t="s">
        <v>638</v>
      </c>
      <c r="C1017" s="25" t="s">
        <v>116</v>
      </c>
      <c r="D1017" s="37">
        <v>5906</v>
      </c>
      <c r="F1017" s="26">
        <f t="shared" si="15"/>
        <v>9.820000000000001E-2</v>
      </c>
    </row>
    <row r="1018" spans="1:6" x14ac:dyDescent="0.25">
      <c r="A1018" t="s">
        <v>74</v>
      </c>
      <c r="B1018" s="25" t="s">
        <v>149</v>
      </c>
      <c r="C1018" s="25" t="s">
        <v>116</v>
      </c>
      <c r="D1018" s="37">
        <v>5907</v>
      </c>
      <c r="F1018" s="26">
        <f t="shared" si="15"/>
        <v>0.1351</v>
      </c>
    </row>
    <row r="1019" spans="1:6" x14ac:dyDescent="0.25">
      <c r="A1019" t="s">
        <v>76</v>
      </c>
      <c r="B1019" s="25" t="s">
        <v>299</v>
      </c>
      <c r="C1019" s="25" t="s">
        <v>116</v>
      </c>
      <c r="D1019" s="37">
        <v>5907</v>
      </c>
      <c r="F1019" s="26">
        <f t="shared" si="15"/>
        <v>8.0000000000000002E-3</v>
      </c>
    </row>
    <row r="1020" spans="1:6" x14ac:dyDescent="0.25">
      <c r="A1020" t="s">
        <v>74</v>
      </c>
      <c r="B1020" s="25" t="s">
        <v>639</v>
      </c>
      <c r="C1020" s="25" t="s">
        <v>116</v>
      </c>
      <c r="D1020" s="37">
        <v>5908</v>
      </c>
      <c r="F1020" s="26">
        <f t="shared" si="15"/>
        <v>0.13570000000000002</v>
      </c>
    </row>
    <row r="1021" spans="1:6" x14ac:dyDescent="0.25">
      <c r="A1021" t="s">
        <v>76</v>
      </c>
      <c r="B1021" s="25" t="s">
        <v>117</v>
      </c>
      <c r="C1021" s="25" t="s">
        <v>116</v>
      </c>
      <c r="D1021" s="37">
        <v>5908</v>
      </c>
      <c r="F1021" s="26">
        <f t="shared" si="15"/>
        <v>6.0000000000000001E-3</v>
      </c>
    </row>
    <row r="1022" spans="1:6" x14ac:dyDescent="0.25">
      <c r="A1022" t="s">
        <v>74</v>
      </c>
      <c r="B1022" s="25" t="s">
        <v>640</v>
      </c>
      <c r="C1022" s="25" t="s">
        <v>617</v>
      </c>
      <c r="D1022" s="37">
        <v>5911</v>
      </c>
      <c r="F1022" s="26">
        <f t="shared" si="15"/>
        <v>0.1434</v>
      </c>
    </row>
    <row r="1023" spans="1:6" x14ac:dyDescent="0.25">
      <c r="A1023" t="s">
        <v>76</v>
      </c>
      <c r="B1023" s="25" t="s">
        <v>117</v>
      </c>
      <c r="C1023" s="25" t="s">
        <v>116</v>
      </c>
      <c r="D1023" s="37">
        <v>5911</v>
      </c>
      <c r="F1023" s="26">
        <f t="shared" si="15"/>
        <v>6.0000000000000001E-3</v>
      </c>
    </row>
    <row r="1024" spans="1:6" x14ac:dyDescent="0.25">
      <c r="A1024" t="s">
        <v>74</v>
      </c>
      <c r="B1024" s="25" t="s">
        <v>641</v>
      </c>
      <c r="C1024" s="25" t="s">
        <v>116</v>
      </c>
      <c r="D1024" s="37">
        <v>5912</v>
      </c>
      <c r="F1024" s="26">
        <f t="shared" si="15"/>
        <v>0.10800000000000001</v>
      </c>
    </row>
    <row r="1025" spans="1:6" x14ac:dyDescent="0.25">
      <c r="A1025" t="s">
        <v>76</v>
      </c>
      <c r="B1025" s="25" t="s">
        <v>299</v>
      </c>
      <c r="C1025" s="25" t="s">
        <v>116</v>
      </c>
      <c r="D1025" s="37">
        <v>5912</v>
      </c>
      <c r="F1025" s="26">
        <f t="shared" si="15"/>
        <v>8.0000000000000002E-3</v>
      </c>
    </row>
    <row r="1026" spans="1:6" x14ac:dyDescent="0.25">
      <c r="A1026" t="s">
        <v>74</v>
      </c>
      <c r="B1026" s="25" t="s">
        <v>196</v>
      </c>
      <c r="C1026" s="25" t="s">
        <v>116</v>
      </c>
      <c r="D1026" s="37">
        <v>5913</v>
      </c>
      <c r="F1026" s="26">
        <f t="shared" si="15"/>
        <v>0.13089999999999999</v>
      </c>
    </row>
    <row r="1027" spans="1:6" x14ac:dyDescent="0.25">
      <c r="A1027" t="s">
        <v>76</v>
      </c>
      <c r="B1027" s="25" t="s">
        <v>299</v>
      </c>
      <c r="C1027" s="25" t="s">
        <v>116</v>
      </c>
      <c r="D1027" s="37">
        <v>5913</v>
      </c>
      <c r="F1027" s="26">
        <f t="shared" ref="F1027:F1090" si="16">B1027/100</f>
        <v>8.0000000000000002E-3</v>
      </c>
    </row>
    <row r="1028" spans="1:6" x14ac:dyDescent="0.25">
      <c r="A1028" t="s">
        <v>74</v>
      </c>
      <c r="B1028" s="25" t="s">
        <v>132</v>
      </c>
      <c r="C1028" s="25" t="s">
        <v>116</v>
      </c>
      <c r="D1028" s="37">
        <v>5914</v>
      </c>
      <c r="F1028" s="26">
        <f t="shared" si="16"/>
        <v>0.13689999999999999</v>
      </c>
    </row>
    <row r="1029" spans="1:6" x14ac:dyDescent="0.25">
      <c r="A1029" t="s">
        <v>76</v>
      </c>
      <c r="B1029" s="25" t="s">
        <v>299</v>
      </c>
      <c r="C1029" s="25" t="s">
        <v>116</v>
      </c>
      <c r="D1029" s="37">
        <v>5914</v>
      </c>
      <c r="F1029" s="26">
        <f t="shared" si="16"/>
        <v>8.0000000000000002E-3</v>
      </c>
    </row>
    <row r="1030" spans="1:6" x14ac:dyDescent="0.25">
      <c r="A1030" t="s">
        <v>74</v>
      </c>
      <c r="B1030" s="25" t="s">
        <v>642</v>
      </c>
      <c r="C1030" s="25" t="s">
        <v>116</v>
      </c>
      <c r="D1030" s="37">
        <v>5917</v>
      </c>
      <c r="F1030" s="26">
        <f t="shared" si="16"/>
        <v>0.13789999999999999</v>
      </c>
    </row>
    <row r="1031" spans="1:6" x14ac:dyDescent="0.25">
      <c r="A1031" t="s">
        <v>76</v>
      </c>
      <c r="B1031" s="25" t="s">
        <v>299</v>
      </c>
      <c r="C1031" s="25" t="s">
        <v>116</v>
      </c>
      <c r="D1031" s="37">
        <v>5917</v>
      </c>
      <c r="F1031" s="26">
        <f t="shared" si="16"/>
        <v>8.0000000000000002E-3</v>
      </c>
    </row>
    <row r="1032" spans="1:6" x14ac:dyDescent="0.25">
      <c r="A1032" t="s">
        <v>74</v>
      </c>
      <c r="B1032" s="25" t="s">
        <v>138</v>
      </c>
      <c r="C1032" s="25" t="s">
        <v>116</v>
      </c>
      <c r="D1032" s="37">
        <v>5918</v>
      </c>
      <c r="F1032" s="26">
        <f t="shared" si="16"/>
        <v>0.1328</v>
      </c>
    </row>
    <row r="1033" spans="1:6" x14ac:dyDescent="0.25">
      <c r="A1033" t="s">
        <v>76</v>
      </c>
      <c r="B1033" s="25" t="s">
        <v>299</v>
      </c>
      <c r="C1033" s="25" t="s">
        <v>116</v>
      </c>
      <c r="D1033" s="37">
        <v>5918</v>
      </c>
      <c r="F1033" s="26">
        <f t="shared" si="16"/>
        <v>8.0000000000000002E-3</v>
      </c>
    </row>
    <row r="1034" spans="1:6" x14ac:dyDescent="0.25">
      <c r="A1034" t="s">
        <v>74</v>
      </c>
      <c r="B1034" s="25" t="s">
        <v>533</v>
      </c>
      <c r="C1034" s="25" t="s">
        <v>116</v>
      </c>
      <c r="D1034" s="37">
        <v>5919</v>
      </c>
      <c r="F1034" s="26">
        <f t="shared" si="16"/>
        <v>0.14000000000000001</v>
      </c>
    </row>
    <row r="1035" spans="1:6" x14ac:dyDescent="0.25">
      <c r="A1035" t="s">
        <v>76</v>
      </c>
      <c r="B1035" s="25" t="s">
        <v>117</v>
      </c>
      <c r="C1035" s="25" t="s">
        <v>116</v>
      </c>
      <c r="D1035" s="37">
        <v>5919</v>
      </c>
      <c r="F1035" s="26">
        <f t="shared" si="16"/>
        <v>6.0000000000000001E-3</v>
      </c>
    </row>
    <row r="1036" spans="1:6" x14ac:dyDescent="0.25">
      <c r="A1036" t="s">
        <v>74</v>
      </c>
      <c r="B1036" s="25" t="s">
        <v>132</v>
      </c>
      <c r="C1036" s="25" t="s">
        <v>116</v>
      </c>
      <c r="D1036" s="37">
        <v>5921</v>
      </c>
      <c r="F1036" s="26">
        <f t="shared" si="16"/>
        <v>0.13689999999999999</v>
      </c>
    </row>
    <row r="1037" spans="1:6" x14ac:dyDescent="0.25">
      <c r="A1037" t="s">
        <v>76</v>
      </c>
      <c r="B1037" s="25" t="s">
        <v>299</v>
      </c>
      <c r="C1037" s="25" t="s">
        <v>116</v>
      </c>
      <c r="D1037" s="37">
        <v>5921</v>
      </c>
      <c r="F1037" s="26">
        <f t="shared" si="16"/>
        <v>8.0000000000000002E-3</v>
      </c>
    </row>
    <row r="1038" spans="1:6" x14ac:dyDescent="0.25">
      <c r="A1038" t="s">
        <v>74</v>
      </c>
      <c r="B1038" s="25" t="s">
        <v>141</v>
      </c>
      <c r="C1038" s="25" t="s">
        <v>116</v>
      </c>
      <c r="D1038" s="37">
        <v>5922</v>
      </c>
      <c r="F1038" s="26">
        <f t="shared" si="16"/>
        <v>0.13699999999999998</v>
      </c>
    </row>
    <row r="1039" spans="1:6" x14ac:dyDescent="0.25">
      <c r="A1039" t="s">
        <v>76</v>
      </c>
      <c r="B1039" s="25" t="s">
        <v>299</v>
      </c>
      <c r="C1039" s="25" t="s">
        <v>116</v>
      </c>
      <c r="D1039" s="37">
        <v>5922</v>
      </c>
      <c r="F1039" s="26">
        <f t="shared" si="16"/>
        <v>8.0000000000000002E-3</v>
      </c>
    </row>
    <row r="1040" spans="1:6" x14ac:dyDescent="0.25">
      <c r="A1040" t="s">
        <v>74</v>
      </c>
      <c r="B1040" s="25" t="s">
        <v>168</v>
      </c>
      <c r="C1040" s="25" t="s">
        <v>116</v>
      </c>
      <c r="D1040" s="37">
        <v>5923</v>
      </c>
      <c r="F1040" s="26">
        <f t="shared" si="16"/>
        <v>0.1371</v>
      </c>
    </row>
    <row r="1041" spans="1:6" x14ac:dyDescent="0.25">
      <c r="A1041" t="s">
        <v>76</v>
      </c>
      <c r="B1041" s="25" t="s">
        <v>299</v>
      </c>
      <c r="C1041" s="25" t="s">
        <v>116</v>
      </c>
      <c r="D1041" s="37">
        <v>5923</v>
      </c>
      <c r="F1041" s="26">
        <f t="shared" si="16"/>
        <v>8.0000000000000002E-3</v>
      </c>
    </row>
    <row r="1042" spans="1:6" x14ac:dyDescent="0.25">
      <c r="A1042" t="s">
        <v>74</v>
      </c>
      <c r="B1042" s="25" t="s">
        <v>141</v>
      </c>
      <c r="C1042" s="25" t="s">
        <v>116</v>
      </c>
      <c r="D1042" s="37">
        <v>5924</v>
      </c>
      <c r="F1042" s="26">
        <f t="shared" si="16"/>
        <v>0.13699999999999998</v>
      </c>
    </row>
    <row r="1043" spans="1:6" x14ac:dyDescent="0.25">
      <c r="A1043" t="s">
        <v>76</v>
      </c>
      <c r="B1043" s="25" t="s">
        <v>117</v>
      </c>
      <c r="C1043" s="25" t="s">
        <v>116</v>
      </c>
      <c r="D1043" s="37">
        <v>5924</v>
      </c>
      <c r="F1043" s="26">
        <f t="shared" si="16"/>
        <v>6.0000000000000001E-3</v>
      </c>
    </row>
    <row r="1044" spans="1:6" x14ac:dyDescent="0.25">
      <c r="A1044" t="s">
        <v>74</v>
      </c>
      <c r="B1044" s="25" t="s">
        <v>391</v>
      </c>
      <c r="C1044" s="25" t="s">
        <v>116</v>
      </c>
      <c r="D1044" s="37">
        <v>5928</v>
      </c>
      <c r="F1044" s="26">
        <f t="shared" si="16"/>
        <v>0.13780000000000001</v>
      </c>
    </row>
    <row r="1045" spans="1:6" x14ac:dyDescent="0.25">
      <c r="A1045" t="s">
        <v>76</v>
      </c>
      <c r="B1045" s="25" t="s">
        <v>299</v>
      </c>
      <c r="C1045" s="25" t="s">
        <v>116</v>
      </c>
      <c r="D1045" s="37">
        <v>5928</v>
      </c>
      <c r="F1045" s="26">
        <f t="shared" si="16"/>
        <v>8.0000000000000002E-3</v>
      </c>
    </row>
    <row r="1046" spans="1:6" x14ac:dyDescent="0.25">
      <c r="A1046" t="s">
        <v>74</v>
      </c>
      <c r="B1046" s="25" t="s">
        <v>413</v>
      </c>
      <c r="C1046" s="25" t="s">
        <v>116</v>
      </c>
      <c r="D1046" s="37">
        <v>5940</v>
      </c>
      <c r="F1046" s="26">
        <f t="shared" si="16"/>
        <v>0.1036</v>
      </c>
    </row>
    <row r="1047" spans="1:6" x14ac:dyDescent="0.25">
      <c r="A1047" t="s">
        <v>76</v>
      </c>
      <c r="B1047" s="25" t="s">
        <v>299</v>
      </c>
      <c r="C1047" s="25" t="s">
        <v>116</v>
      </c>
      <c r="D1047" s="37">
        <v>5940</v>
      </c>
      <c r="F1047" s="26">
        <f t="shared" si="16"/>
        <v>8.0000000000000002E-3</v>
      </c>
    </row>
    <row r="1048" spans="1:6" x14ac:dyDescent="0.25">
      <c r="A1048" t="s">
        <v>74</v>
      </c>
      <c r="B1048" s="25" t="s">
        <v>641</v>
      </c>
      <c r="C1048" s="25" t="s">
        <v>116</v>
      </c>
      <c r="D1048" s="37">
        <v>5941</v>
      </c>
      <c r="F1048" s="26">
        <f t="shared" si="16"/>
        <v>0.10800000000000001</v>
      </c>
    </row>
    <row r="1049" spans="1:6" x14ac:dyDescent="0.25">
      <c r="A1049" t="s">
        <v>76</v>
      </c>
      <c r="B1049" s="25" t="s">
        <v>117</v>
      </c>
      <c r="C1049" s="25" t="s">
        <v>116</v>
      </c>
      <c r="D1049" s="37">
        <v>5941</v>
      </c>
      <c r="F1049" s="26">
        <f t="shared" si="16"/>
        <v>6.0000000000000001E-3</v>
      </c>
    </row>
    <row r="1050" spans="1:6" x14ac:dyDescent="0.25">
      <c r="A1050" t="s">
        <v>74</v>
      </c>
      <c r="B1050" s="25" t="s">
        <v>643</v>
      </c>
      <c r="C1050" s="25" t="s">
        <v>116</v>
      </c>
      <c r="D1050" s="37">
        <v>5943</v>
      </c>
      <c r="F1050" s="26">
        <f t="shared" si="16"/>
        <v>0.11349999999999999</v>
      </c>
    </row>
    <row r="1051" spans="1:6" x14ac:dyDescent="0.25">
      <c r="A1051" t="s">
        <v>76</v>
      </c>
      <c r="B1051" s="25" t="s">
        <v>299</v>
      </c>
      <c r="C1051" s="25" t="s">
        <v>116</v>
      </c>
      <c r="D1051" s="37">
        <v>5943</v>
      </c>
      <c r="F1051" s="26">
        <f t="shared" si="16"/>
        <v>8.0000000000000002E-3</v>
      </c>
    </row>
    <row r="1052" spans="1:6" x14ac:dyDescent="0.25">
      <c r="A1052" t="s">
        <v>74</v>
      </c>
      <c r="B1052" s="25" t="s">
        <v>139</v>
      </c>
      <c r="C1052" s="25" t="s">
        <v>116</v>
      </c>
      <c r="D1052" s="37">
        <v>5944</v>
      </c>
      <c r="F1052" s="26">
        <f t="shared" si="16"/>
        <v>0.1226</v>
      </c>
    </row>
    <row r="1053" spans="1:6" x14ac:dyDescent="0.25">
      <c r="A1053" t="s">
        <v>76</v>
      </c>
      <c r="B1053" s="25" t="s">
        <v>122</v>
      </c>
      <c r="C1053" s="25" t="s">
        <v>116</v>
      </c>
      <c r="D1053" s="37">
        <v>5944</v>
      </c>
      <c r="F1053" s="26">
        <f t="shared" si="16"/>
        <v>9.0000000000000011E-3</v>
      </c>
    </row>
    <row r="1054" spans="1:6" x14ac:dyDescent="0.25">
      <c r="A1054" t="s">
        <v>74</v>
      </c>
      <c r="B1054" s="25" t="s">
        <v>313</v>
      </c>
      <c r="C1054" s="25" t="s">
        <v>116</v>
      </c>
      <c r="D1054" s="37">
        <v>5945</v>
      </c>
      <c r="F1054" s="26">
        <f t="shared" si="16"/>
        <v>0.11779999999999999</v>
      </c>
    </row>
    <row r="1055" spans="1:6" x14ac:dyDescent="0.25">
      <c r="A1055" t="s">
        <v>76</v>
      </c>
      <c r="B1055" s="25" t="s">
        <v>299</v>
      </c>
      <c r="C1055" s="25" t="s">
        <v>116</v>
      </c>
      <c r="D1055" s="37">
        <v>5945</v>
      </c>
      <c r="F1055" s="26">
        <f t="shared" si="16"/>
        <v>8.0000000000000002E-3</v>
      </c>
    </row>
    <row r="1056" spans="1:6" x14ac:dyDescent="0.25">
      <c r="A1056" t="s">
        <v>74</v>
      </c>
      <c r="B1056" s="25" t="s">
        <v>420</v>
      </c>
      <c r="C1056" s="25" t="s">
        <v>116</v>
      </c>
      <c r="D1056" s="37">
        <v>5950</v>
      </c>
      <c r="F1056" s="26">
        <f t="shared" si="16"/>
        <v>0.1041</v>
      </c>
    </row>
    <row r="1057" spans="1:6" x14ac:dyDescent="0.25">
      <c r="A1057" t="s">
        <v>76</v>
      </c>
      <c r="B1057" s="25" t="s">
        <v>299</v>
      </c>
      <c r="C1057" s="25" t="s">
        <v>116</v>
      </c>
      <c r="D1057" s="37">
        <v>5950</v>
      </c>
      <c r="F1057" s="26">
        <f t="shared" si="16"/>
        <v>8.0000000000000002E-3</v>
      </c>
    </row>
    <row r="1058" spans="1:6" x14ac:dyDescent="0.25">
      <c r="A1058" t="s">
        <v>74</v>
      </c>
      <c r="B1058" s="25" t="s">
        <v>644</v>
      </c>
      <c r="C1058" s="25" t="s">
        <v>116</v>
      </c>
      <c r="D1058" s="37">
        <v>5954</v>
      </c>
      <c r="F1058" s="26">
        <f t="shared" si="16"/>
        <v>9.4899999999999998E-2</v>
      </c>
    </row>
    <row r="1059" spans="1:6" x14ac:dyDescent="0.25">
      <c r="A1059" t="s">
        <v>76</v>
      </c>
      <c r="B1059" s="25" t="s">
        <v>135</v>
      </c>
      <c r="C1059" s="25" t="s">
        <v>116</v>
      </c>
      <c r="D1059" s="37">
        <v>5954</v>
      </c>
      <c r="F1059" s="26">
        <f t="shared" si="16"/>
        <v>4.0000000000000001E-3</v>
      </c>
    </row>
    <row r="1060" spans="1:6" x14ac:dyDescent="0.25">
      <c r="A1060" t="s">
        <v>74</v>
      </c>
      <c r="B1060" s="25" t="s">
        <v>267</v>
      </c>
      <c r="C1060" s="25" t="s">
        <v>116</v>
      </c>
      <c r="D1060" s="37">
        <v>5956</v>
      </c>
      <c r="F1060" s="26">
        <f t="shared" si="16"/>
        <v>0.1125</v>
      </c>
    </row>
    <row r="1061" spans="1:6" x14ac:dyDescent="0.25">
      <c r="A1061" t="s">
        <v>76</v>
      </c>
      <c r="B1061" s="25" t="s">
        <v>135</v>
      </c>
      <c r="C1061" s="25" t="s">
        <v>116</v>
      </c>
      <c r="D1061" s="37">
        <v>5956</v>
      </c>
      <c r="F1061" s="26">
        <f t="shared" si="16"/>
        <v>4.0000000000000001E-3</v>
      </c>
    </row>
    <row r="1062" spans="1:6" x14ac:dyDescent="0.25">
      <c r="A1062" t="s">
        <v>74</v>
      </c>
      <c r="B1062" s="25" t="s">
        <v>351</v>
      </c>
      <c r="C1062" s="25" t="s">
        <v>116</v>
      </c>
      <c r="D1062" s="37">
        <v>5965</v>
      </c>
      <c r="F1062" s="26">
        <f t="shared" si="16"/>
        <v>0.10349999999999999</v>
      </c>
    </row>
    <row r="1063" spans="1:6" x14ac:dyDescent="0.25">
      <c r="A1063" t="s">
        <v>76</v>
      </c>
      <c r="B1063" s="25" t="s">
        <v>299</v>
      </c>
      <c r="C1063" s="25" t="s">
        <v>116</v>
      </c>
      <c r="D1063" s="37">
        <v>5965</v>
      </c>
      <c r="F1063" s="26">
        <f t="shared" si="16"/>
        <v>8.0000000000000002E-3</v>
      </c>
    </row>
    <row r="1064" spans="1:6" x14ac:dyDescent="0.25">
      <c r="A1064" t="s">
        <v>74</v>
      </c>
      <c r="B1064" s="25" t="s">
        <v>645</v>
      </c>
      <c r="C1064" s="25" t="s">
        <v>116</v>
      </c>
      <c r="D1064" s="37">
        <v>5966</v>
      </c>
      <c r="F1064" s="26">
        <f t="shared" si="16"/>
        <v>9.8100000000000007E-2</v>
      </c>
    </row>
    <row r="1065" spans="1:6" x14ac:dyDescent="0.25">
      <c r="A1065" t="s">
        <v>76</v>
      </c>
      <c r="B1065" s="25" t="s">
        <v>299</v>
      </c>
      <c r="C1065" s="25" t="s">
        <v>116</v>
      </c>
      <c r="D1065" s="37">
        <v>5966</v>
      </c>
      <c r="F1065" s="26">
        <f t="shared" si="16"/>
        <v>8.0000000000000002E-3</v>
      </c>
    </row>
    <row r="1066" spans="1:6" x14ac:dyDescent="0.25">
      <c r="A1066" t="s">
        <v>74</v>
      </c>
      <c r="B1066" s="25" t="s">
        <v>382</v>
      </c>
      <c r="C1066" s="25" t="s">
        <v>116</v>
      </c>
      <c r="D1066" s="37">
        <v>5967</v>
      </c>
      <c r="F1066" s="26">
        <f t="shared" si="16"/>
        <v>9.3100000000000002E-2</v>
      </c>
    </row>
    <row r="1067" spans="1:6" x14ac:dyDescent="0.25">
      <c r="A1067" t="s">
        <v>76</v>
      </c>
      <c r="B1067" s="25" t="s">
        <v>299</v>
      </c>
      <c r="C1067" s="25" t="s">
        <v>116</v>
      </c>
      <c r="D1067" s="37">
        <v>5967</v>
      </c>
      <c r="F1067" s="26">
        <f t="shared" si="16"/>
        <v>8.0000000000000002E-3</v>
      </c>
    </row>
    <row r="1068" spans="1:6" x14ac:dyDescent="0.25">
      <c r="A1068" t="s">
        <v>74</v>
      </c>
      <c r="B1068" s="25" t="s">
        <v>450</v>
      </c>
      <c r="C1068" s="25" t="s">
        <v>116</v>
      </c>
      <c r="D1068" s="37">
        <v>5969</v>
      </c>
      <c r="F1068" s="26">
        <f t="shared" si="16"/>
        <v>9.2699999999999991E-2</v>
      </c>
    </row>
    <row r="1069" spans="1:6" x14ac:dyDescent="0.25">
      <c r="A1069" t="s">
        <v>76</v>
      </c>
      <c r="B1069" s="25" t="s">
        <v>299</v>
      </c>
      <c r="C1069" s="25" t="s">
        <v>116</v>
      </c>
      <c r="D1069" s="37">
        <v>5969</v>
      </c>
      <c r="F1069" s="26">
        <f t="shared" si="16"/>
        <v>8.0000000000000002E-3</v>
      </c>
    </row>
    <row r="1070" spans="1:6" x14ac:dyDescent="0.25">
      <c r="A1070" t="s">
        <v>74</v>
      </c>
      <c r="B1070" s="25" t="s">
        <v>346</v>
      </c>
      <c r="C1070" s="25" t="s">
        <v>116</v>
      </c>
      <c r="D1070" s="37">
        <v>5977</v>
      </c>
      <c r="F1070" s="26">
        <f t="shared" si="16"/>
        <v>0.11449999999999999</v>
      </c>
    </row>
    <row r="1071" spans="1:6" x14ac:dyDescent="0.25">
      <c r="A1071" t="s">
        <v>76</v>
      </c>
      <c r="B1071" s="25" t="s">
        <v>299</v>
      </c>
      <c r="C1071" s="25" t="s">
        <v>116</v>
      </c>
      <c r="D1071" s="37">
        <v>5977</v>
      </c>
      <c r="F1071" s="26">
        <f t="shared" si="16"/>
        <v>8.0000000000000002E-3</v>
      </c>
    </row>
    <row r="1072" spans="1:6" x14ac:dyDescent="0.25">
      <c r="A1072" t="s">
        <v>74</v>
      </c>
      <c r="B1072" s="25" t="s">
        <v>294</v>
      </c>
      <c r="C1072" s="25" t="s">
        <v>116</v>
      </c>
      <c r="D1072" s="37">
        <v>5981</v>
      </c>
      <c r="F1072" s="26">
        <f t="shared" si="16"/>
        <v>0.106</v>
      </c>
    </row>
    <row r="1073" spans="1:6" x14ac:dyDescent="0.25">
      <c r="A1073" t="s">
        <v>76</v>
      </c>
      <c r="B1073" s="25" t="s">
        <v>120</v>
      </c>
      <c r="C1073" s="25" t="s">
        <v>116</v>
      </c>
      <c r="D1073" s="37">
        <v>5981</v>
      </c>
      <c r="F1073" s="26">
        <f t="shared" si="16"/>
        <v>5.0000000000000001E-3</v>
      </c>
    </row>
    <row r="1074" spans="1:6" x14ac:dyDescent="0.25">
      <c r="A1074" t="s">
        <v>74</v>
      </c>
      <c r="B1074" s="25" t="s">
        <v>339</v>
      </c>
      <c r="C1074" s="25" t="s">
        <v>116</v>
      </c>
      <c r="D1074" s="37">
        <v>5986</v>
      </c>
      <c r="F1074" s="26">
        <f t="shared" si="16"/>
        <v>9.6099999999999991E-2</v>
      </c>
    </row>
    <row r="1075" spans="1:6" x14ac:dyDescent="0.25">
      <c r="A1075" t="s">
        <v>76</v>
      </c>
      <c r="B1075" s="25" t="s">
        <v>127</v>
      </c>
      <c r="C1075" s="25" t="s">
        <v>128</v>
      </c>
      <c r="D1075" s="37">
        <v>5986</v>
      </c>
      <c r="F1075" s="26">
        <f t="shared" si="16"/>
        <v>1.2E-2</v>
      </c>
    </row>
    <row r="1076" spans="1:6" x14ac:dyDescent="0.25">
      <c r="A1076" t="s">
        <v>76</v>
      </c>
      <c r="B1076" s="25" t="s">
        <v>299</v>
      </c>
      <c r="C1076" s="25" t="s">
        <v>116</v>
      </c>
      <c r="D1076" s="37">
        <v>5989</v>
      </c>
      <c r="F1076" s="26">
        <f t="shared" si="16"/>
        <v>8.0000000000000002E-3</v>
      </c>
    </row>
    <row r="1077" spans="1:6" x14ac:dyDescent="0.25">
      <c r="A1077" t="s">
        <v>74</v>
      </c>
      <c r="B1077" s="25" t="s">
        <v>646</v>
      </c>
      <c r="C1077" s="25" t="s">
        <v>116</v>
      </c>
      <c r="D1077" s="37">
        <v>5989</v>
      </c>
      <c r="F1077" s="26">
        <f t="shared" si="16"/>
        <v>0.1018</v>
      </c>
    </row>
    <row r="1078" spans="1:6" x14ac:dyDescent="0.25">
      <c r="A1078" t="s">
        <v>74</v>
      </c>
      <c r="B1078" s="25" t="s">
        <v>453</v>
      </c>
      <c r="C1078" s="25" t="s">
        <v>116</v>
      </c>
      <c r="D1078" s="37">
        <v>6007</v>
      </c>
      <c r="F1078" s="26">
        <f t="shared" si="16"/>
        <v>0.1182</v>
      </c>
    </row>
    <row r="1079" spans="1:6" x14ac:dyDescent="0.25">
      <c r="A1079" t="s">
        <v>76</v>
      </c>
      <c r="B1079" s="25" t="s">
        <v>549</v>
      </c>
      <c r="C1079" s="25" t="s">
        <v>116</v>
      </c>
      <c r="D1079" s="37">
        <v>6007</v>
      </c>
      <c r="F1079" s="26">
        <f t="shared" si="16"/>
        <v>0.01</v>
      </c>
    </row>
    <row r="1080" spans="1:6" x14ac:dyDescent="0.25">
      <c r="A1080" t="s">
        <v>74</v>
      </c>
      <c r="B1080" s="25" t="s">
        <v>289</v>
      </c>
      <c r="C1080" s="25" t="s">
        <v>116</v>
      </c>
      <c r="D1080" s="37">
        <v>6011</v>
      </c>
      <c r="F1080" s="26">
        <f t="shared" si="16"/>
        <v>0.11900000000000001</v>
      </c>
    </row>
    <row r="1081" spans="1:6" x14ac:dyDescent="0.25">
      <c r="A1081" t="s">
        <v>76</v>
      </c>
      <c r="B1081" s="25" t="s">
        <v>131</v>
      </c>
      <c r="C1081" s="25" t="s">
        <v>140</v>
      </c>
      <c r="D1081" s="37">
        <v>6011</v>
      </c>
      <c r="F1081" s="26">
        <f t="shared" si="16"/>
        <v>1.3000000000000001E-2</v>
      </c>
    </row>
    <row r="1082" spans="1:6" x14ac:dyDescent="0.25">
      <c r="A1082" t="s">
        <v>74</v>
      </c>
      <c r="B1082" s="25" t="s">
        <v>358</v>
      </c>
      <c r="C1082" s="25" t="s">
        <v>116</v>
      </c>
      <c r="D1082" s="37">
        <v>6012</v>
      </c>
      <c r="F1082" s="26">
        <f t="shared" si="16"/>
        <v>0.1109</v>
      </c>
    </row>
    <row r="1083" spans="1:6" x14ac:dyDescent="0.25">
      <c r="A1083" t="s">
        <v>76</v>
      </c>
      <c r="B1083" s="25" t="s">
        <v>127</v>
      </c>
      <c r="C1083" s="25" t="s">
        <v>128</v>
      </c>
      <c r="D1083" s="37">
        <v>6012</v>
      </c>
      <c r="F1083" s="26">
        <f t="shared" si="16"/>
        <v>1.2E-2</v>
      </c>
    </row>
    <row r="1084" spans="1:6" x14ac:dyDescent="0.25">
      <c r="A1084" t="s">
        <v>74</v>
      </c>
      <c r="B1084" s="25" t="s">
        <v>413</v>
      </c>
      <c r="C1084" s="25" t="s">
        <v>116</v>
      </c>
      <c r="D1084" s="37">
        <v>6015</v>
      </c>
      <c r="F1084" s="26">
        <f t="shared" si="16"/>
        <v>0.1036</v>
      </c>
    </row>
    <row r="1085" spans="1:6" x14ac:dyDescent="0.25">
      <c r="A1085" t="s">
        <v>76</v>
      </c>
      <c r="B1085" s="25" t="s">
        <v>126</v>
      </c>
      <c r="C1085" s="25" t="s">
        <v>135</v>
      </c>
      <c r="D1085" s="37">
        <v>6015</v>
      </c>
      <c r="F1085" s="26">
        <f t="shared" si="16"/>
        <v>1.3999999999999999E-2</v>
      </c>
    </row>
    <row r="1086" spans="1:6" x14ac:dyDescent="0.25">
      <c r="A1086" t="s">
        <v>74</v>
      </c>
      <c r="B1086" s="25" t="s">
        <v>256</v>
      </c>
      <c r="C1086" s="25" t="s">
        <v>116</v>
      </c>
      <c r="D1086" s="37">
        <v>6050</v>
      </c>
      <c r="F1086" s="26">
        <f t="shared" si="16"/>
        <v>0.1173</v>
      </c>
    </row>
    <row r="1087" spans="1:6" x14ac:dyDescent="0.25">
      <c r="A1087" t="s">
        <v>76</v>
      </c>
      <c r="B1087" s="25" t="s">
        <v>299</v>
      </c>
      <c r="C1087" s="25" t="s">
        <v>116</v>
      </c>
      <c r="D1087" s="37">
        <v>6050</v>
      </c>
      <c r="F1087" s="26">
        <f t="shared" si="16"/>
        <v>8.0000000000000002E-3</v>
      </c>
    </row>
    <row r="1088" spans="1:6" x14ac:dyDescent="0.25">
      <c r="A1088" t="s">
        <v>74</v>
      </c>
      <c r="B1088" s="25" t="s">
        <v>383</v>
      </c>
      <c r="C1088" s="25" t="s">
        <v>116</v>
      </c>
      <c r="D1088" s="37">
        <v>6059</v>
      </c>
      <c r="F1088" s="26">
        <f t="shared" si="16"/>
        <v>0.125</v>
      </c>
    </row>
    <row r="1089" spans="1:6" x14ac:dyDescent="0.25">
      <c r="A1089" t="s">
        <v>76</v>
      </c>
      <c r="B1089" s="25" t="s">
        <v>117</v>
      </c>
      <c r="C1089" s="25" t="s">
        <v>116</v>
      </c>
      <c r="D1089" s="37">
        <v>6059</v>
      </c>
      <c r="F1089" s="26">
        <f t="shared" si="16"/>
        <v>6.0000000000000001E-3</v>
      </c>
    </row>
    <row r="1090" spans="1:6" x14ac:dyDescent="0.25">
      <c r="A1090" t="s">
        <v>74</v>
      </c>
      <c r="B1090" s="25" t="s">
        <v>475</v>
      </c>
      <c r="C1090" s="25" t="s">
        <v>116</v>
      </c>
      <c r="D1090" s="37">
        <v>6066</v>
      </c>
      <c r="F1090" s="26">
        <f t="shared" si="16"/>
        <v>0.1246</v>
      </c>
    </row>
    <row r="1091" spans="1:6" x14ac:dyDescent="0.25">
      <c r="A1091" t="s">
        <v>76</v>
      </c>
      <c r="B1091" s="25" t="s">
        <v>117</v>
      </c>
      <c r="C1091" s="25" t="s">
        <v>116</v>
      </c>
      <c r="D1091" s="37">
        <v>6066</v>
      </c>
      <c r="F1091" s="26">
        <f t="shared" ref="F1091:F1154" si="17">B1091/100</f>
        <v>6.0000000000000001E-3</v>
      </c>
    </row>
    <row r="1092" spans="1:6" x14ac:dyDescent="0.25">
      <c r="A1092" t="s">
        <v>74</v>
      </c>
      <c r="B1092" s="25" t="s">
        <v>647</v>
      </c>
      <c r="C1092" s="25" t="s">
        <v>116</v>
      </c>
      <c r="D1092" s="37">
        <v>6083</v>
      </c>
      <c r="F1092" s="26">
        <f t="shared" si="17"/>
        <v>0.12480000000000001</v>
      </c>
    </row>
    <row r="1093" spans="1:6" x14ac:dyDescent="0.25">
      <c r="A1093" t="s">
        <v>76</v>
      </c>
      <c r="B1093" s="25" t="s">
        <v>299</v>
      </c>
      <c r="C1093" s="25" t="s">
        <v>116</v>
      </c>
      <c r="D1093" s="37">
        <v>6083</v>
      </c>
      <c r="F1093" s="26">
        <f t="shared" si="17"/>
        <v>8.0000000000000002E-3</v>
      </c>
    </row>
    <row r="1094" spans="1:6" x14ac:dyDescent="0.25">
      <c r="A1094" t="s">
        <v>74</v>
      </c>
      <c r="B1094" s="25" t="s">
        <v>648</v>
      </c>
      <c r="C1094" s="25" t="s">
        <v>116</v>
      </c>
      <c r="D1094" s="37">
        <v>6093</v>
      </c>
      <c r="F1094" s="26">
        <f t="shared" si="17"/>
        <v>0.13739999999999999</v>
      </c>
    </row>
    <row r="1095" spans="1:6" x14ac:dyDescent="0.25">
      <c r="A1095" t="s">
        <v>76</v>
      </c>
      <c r="B1095" s="25" t="s">
        <v>122</v>
      </c>
      <c r="C1095" s="25" t="s">
        <v>116</v>
      </c>
      <c r="D1095" s="37">
        <v>6093</v>
      </c>
      <c r="F1095" s="26">
        <f t="shared" si="17"/>
        <v>9.0000000000000011E-3</v>
      </c>
    </row>
    <row r="1096" spans="1:6" x14ac:dyDescent="0.25">
      <c r="A1096" t="s">
        <v>76</v>
      </c>
      <c r="B1096" s="25" t="s">
        <v>122</v>
      </c>
      <c r="C1096" s="25" t="s">
        <v>116</v>
      </c>
      <c r="D1096" s="37">
        <v>6132</v>
      </c>
      <c r="F1096" s="26">
        <f t="shared" si="17"/>
        <v>9.0000000000000011E-3</v>
      </c>
    </row>
    <row r="1097" spans="1:6" x14ac:dyDescent="0.25">
      <c r="A1097" t="s">
        <v>74</v>
      </c>
      <c r="B1097" s="25" t="s">
        <v>318</v>
      </c>
      <c r="C1097" s="25" t="s">
        <v>116</v>
      </c>
      <c r="D1097" s="37">
        <v>6132</v>
      </c>
      <c r="F1097" s="26">
        <f t="shared" si="17"/>
        <v>0.10539999999999999</v>
      </c>
    </row>
    <row r="1098" spans="1:6" x14ac:dyDescent="0.25">
      <c r="A1098" t="s">
        <v>74</v>
      </c>
      <c r="B1098" s="25" t="s">
        <v>649</v>
      </c>
      <c r="C1098" s="25" t="s">
        <v>116</v>
      </c>
      <c r="D1098" s="37">
        <v>6133</v>
      </c>
      <c r="F1098" s="26">
        <f t="shared" si="17"/>
        <v>0.121</v>
      </c>
    </row>
    <row r="1099" spans="1:6" x14ac:dyDescent="0.25">
      <c r="A1099" t="s">
        <v>76</v>
      </c>
      <c r="B1099" s="25" t="s">
        <v>299</v>
      </c>
      <c r="C1099" s="25" t="s">
        <v>116</v>
      </c>
      <c r="D1099" s="37">
        <v>6133</v>
      </c>
      <c r="F1099" s="26">
        <f t="shared" si="17"/>
        <v>8.0000000000000002E-3</v>
      </c>
    </row>
    <row r="1100" spans="1:6" x14ac:dyDescent="0.25">
      <c r="A1100" t="s">
        <v>74</v>
      </c>
      <c r="B1100" s="25" t="s">
        <v>650</v>
      </c>
      <c r="C1100" s="25" t="s">
        <v>116</v>
      </c>
      <c r="D1100" s="37">
        <v>6179</v>
      </c>
      <c r="F1100" s="26">
        <f t="shared" si="17"/>
        <v>0.11749999999999999</v>
      </c>
    </row>
    <row r="1101" spans="1:6" x14ac:dyDescent="0.25">
      <c r="A1101" t="s">
        <v>76</v>
      </c>
      <c r="B1101" s="25" t="s">
        <v>299</v>
      </c>
      <c r="C1101" s="25" t="s">
        <v>116</v>
      </c>
      <c r="D1101" s="37">
        <v>6179</v>
      </c>
      <c r="F1101" s="26">
        <f t="shared" si="17"/>
        <v>8.0000000000000002E-3</v>
      </c>
    </row>
    <row r="1102" spans="1:6" x14ac:dyDescent="0.25">
      <c r="A1102" t="s">
        <v>74</v>
      </c>
      <c r="B1102" s="25" t="s">
        <v>519</v>
      </c>
      <c r="C1102" s="25" t="s">
        <v>116</v>
      </c>
      <c r="D1102" s="37">
        <v>6188</v>
      </c>
      <c r="F1102" s="26">
        <f t="shared" si="17"/>
        <v>0.13800000000000001</v>
      </c>
    </row>
    <row r="1103" spans="1:6" x14ac:dyDescent="0.25">
      <c r="A1103" t="s">
        <v>76</v>
      </c>
      <c r="B1103" s="25" t="s">
        <v>299</v>
      </c>
      <c r="C1103" s="25" t="s">
        <v>116</v>
      </c>
      <c r="D1103" s="37">
        <v>6188</v>
      </c>
      <c r="F1103" s="26">
        <f t="shared" si="17"/>
        <v>8.0000000000000002E-3</v>
      </c>
    </row>
    <row r="1104" spans="1:6" x14ac:dyDescent="0.25">
      <c r="A1104" t="s">
        <v>74</v>
      </c>
      <c r="B1104" s="25" t="s">
        <v>295</v>
      </c>
      <c r="C1104" s="25" t="s">
        <v>116</v>
      </c>
      <c r="D1104" s="37">
        <v>6197</v>
      </c>
      <c r="F1104" s="26">
        <f t="shared" si="17"/>
        <v>0.1057</v>
      </c>
    </row>
    <row r="1105" spans="1:6" x14ac:dyDescent="0.25">
      <c r="A1105" t="s">
        <v>76</v>
      </c>
      <c r="B1105" s="25" t="s">
        <v>126</v>
      </c>
      <c r="C1105" s="25" t="s">
        <v>135</v>
      </c>
      <c r="D1105" s="37">
        <v>6197</v>
      </c>
      <c r="F1105" s="26">
        <f t="shared" si="17"/>
        <v>1.3999999999999999E-2</v>
      </c>
    </row>
    <row r="1106" spans="1:6" x14ac:dyDescent="0.25">
      <c r="A1106" t="s">
        <v>74</v>
      </c>
      <c r="B1106" s="25" t="s">
        <v>651</v>
      </c>
      <c r="C1106" s="25" t="s">
        <v>652</v>
      </c>
      <c r="D1106" s="37">
        <v>6216</v>
      </c>
      <c r="F1106" s="26">
        <f t="shared" si="17"/>
        <v>0.1973</v>
      </c>
    </row>
    <row r="1107" spans="1:6" x14ac:dyDescent="0.25">
      <c r="A1107" t="s">
        <v>76</v>
      </c>
      <c r="B1107" s="25" t="s">
        <v>127</v>
      </c>
      <c r="C1107" s="25" t="s">
        <v>128</v>
      </c>
      <c r="D1107" s="37">
        <v>6216</v>
      </c>
      <c r="F1107" s="26">
        <f t="shared" si="17"/>
        <v>1.2E-2</v>
      </c>
    </row>
    <row r="1108" spans="1:6" x14ac:dyDescent="0.25">
      <c r="A1108" t="s">
        <v>74</v>
      </c>
      <c r="B1108" s="25" t="s">
        <v>653</v>
      </c>
      <c r="C1108" s="25" t="s">
        <v>112</v>
      </c>
      <c r="D1108" s="37">
        <v>6219</v>
      </c>
      <c r="F1108" s="26">
        <f t="shared" si="17"/>
        <v>0.16719999999999999</v>
      </c>
    </row>
    <row r="1109" spans="1:6" x14ac:dyDescent="0.25">
      <c r="A1109" t="s">
        <v>76</v>
      </c>
      <c r="B1109" s="25" t="s">
        <v>126</v>
      </c>
      <c r="C1109" s="25" t="s">
        <v>135</v>
      </c>
      <c r="D1109" s="37">
        <v>6219</v>
      </c>
      <c r="F1109" s="26">
        <f t="shared" si="17"/>
        <v>1.3999999999999999E-2</v>
      </c>
    </row>
    <row r="1110" spans="1:6" x14ac:dyDescent="0.25">
      <c r="A1110" t="s">
        <v>74</v>
      </c>
      <c r="B1110" s="25" t="s">
        <v>654</v>
      </c>
      <c r="C1110" s="25" t="s">
        <v>484</v>
      </c>
      <c r="D1110" s="37">
        <v>6236</v>
      </c>
      <c r="F1110" s="26">
        <f t="shared" si="17"/>
        <v>0.17190000000000003</v>
      </c>
    </row>
    <row r="1111" spans="1:6" x14ac:dyDescent="0.25">
      <c r="A1111" t="s">
        <v>76</v>
      </c>
      <c r="B1111" s="25" t="s">
        <v>303</v>
      </c>
      <c r="C1111" s="25" t="s">
        <v>117</v>
      </c>
      <c r="D1111" s="37">
        <v>6236</v>
      </c>
      <c r="F1111" s="26">
        <f t="shared" si="17"/>
        <v>1.6E-2</v>
      </c>
    </row>
    <row r="1112" spans="1:6" x14ac:dyDescent="0.25">
      <c r="A1112" t="s">
        <v>74</v>
      </c>
      <c r="B1112" s="25" t="s">
        <v>655</v>
      </c>
      <c r="C1112" s="25" t="s">
        <v>652</v>
      </c>
      <c r="D1112" s="37">
        <v>6241</v>
      </c>
      <c r="F1112" s="26">
        <f t="shared" si="17"/>
        <v>0.19879999999999998</v>
      </c>
    </row>
    <row r="1113" spans="1:6" x14ac:dyDescent="0.25">
      <c r="A1113" t="s">
        <v>76</v>
      </c>
      <c r="B1113" s="25" t="s">
        <v>303</v>
      </c>
      <c r="C1113" s="25" t="s">
        <v>117</v>
      </c>
      <c r="D1113" s="37">
        <v>6241</v>
      </c>
      <c r="F1113" s="26">
        <f t="shared" si="17"/>
        <v>1.6E-2</v>
      </c>
    </row>
    <row r="1114" spans="1:6" x14ac:dyDescent="0.25">
      <c r="A1114" t="s">
        <v>74</v>
      </c>
      <c r="B1114" s="25" t="s">
        <v>656</v>
      </c>
      <c r="C1114" s="25" t="s">
        <v>116</v>
      </c>
      <c r="D1114" s="37">
        <v>6247</v>
      </c>
      <c r="F1114" s="26">
        <f t="shared" si="17"/>
        <v>0.13200000000000001</v>
      </c>
    </row>
    <row r="1115" spans="1:6" x14ac:dyDescent="0.25">
      <c r="A1115" t="s">
        <v>76</v>
      </c>
      <c r="B1115" s="25" t="s">
        <v>299</v>
      </c>
      <c r="C1115" s="25" t="s">
        <v>116</v>
      </c>
      <c r="D1115" s="37">
        <v>6247</v>
      </c>
      <c r="F1115" s="26">
        <f t="shared" si="17"/>
        <v>8.0000000000000002E-3</v>
      </c>
    </row>
    <row r="1116" spans="1:6" x14ac:dyDescent="0.25">
      <c r="A1116" t="s">
        <v>74</v>
      </c>
      <c r="B1116" s="25" t="s">
        <v>657</v>
      </c>
      <c r="C1116" s="25" t="s">
        <v>119</v>
      </c>
      <c r="D1116" s="37">
        <v>6255</v>
      </c>
      <c r="F1116" s="26">
        <f t="shared" si="17"/>
        <v>0.1421</v>
      </c>
    </row>
    <row r="1117" spans="1:6" x14ac:dyDescent="0.25">
      <c r="A1117" t="s">
        <v>76</v>
      </c>
      <c r="B1117" s="25" t="s">
        <v>127</v>
      </c>
      <c r="C1117" s="25" t="s">
        <v>128</v>
      </c>
      <c r="D1117" s="37">
        <v>6255</v>
      </c>
      <c r="F1117" s="26">
        <f t="shared" si="17"/>
        <v>1.2E-2</v>
      </c>
    </row>
    <row r="1118" spans="1:6" x14ac:dyDescent="0.25">
      <c r="A1118" t="s">
        <v>74</v>
      </c>
      <c r="B1118" s="25" t="s">
        <v>145</v>
      </c>
      <c r="C1118" s="25" t="s">
        <v>116</v>
      </c>
      <c r="D1118" s="37">
        <v>6258</v>
      </c>
      <c r="F1118" s="26">
        <f t="shared" si="17"/>
        <v>0.12429999999999999</v>
      </c>
    </row>
    <row r="1119" spans="1:6" x14ac:dyDescent="0.25">
      <c r="A1119" t="s">
        <v>76</v>
      </c>
      <c r="B1119" s="25" t="s">
        <v>122</v>
      </c>
      <c r="C1119" s="25" t="s">
        <v>116</v>
      </c>
      <c r="D1119" s="37">
        <v>6258</v>
      </c>
      <c r="F1119" s="26">
        <f t="shared" si="17"/>
        <v>9.0000000000000011E-3</v>
      </c>
    </row>
    <row r="1120" spans="1:6" x14ac:dyDescent="0.25">
      <c r="A1120" t="s">
        <v>74</v>
      </c>
      <c r="B1120" s="25" t="s">
        <v>658</v>
      </c>
      <c r="C1120" s="25" t="s">
        <v>659</v>
      </c>
      <c r="D1120" s="37">
        <v>6263</v>
      </c>
      <c r="F1120" s="26">
        <f t="shared" si="17"/>
        <v>0.18309999999999998</v>
      </c>
    </row>
    <row r="1121" spans="1:6" x14ac:dyDescent="0.25">
      <c r="A1121" t="s">
        <v>76</v>
      </c>
      <c r="B1121" s="25" t="s">
        <v>366</v>
      </c>
      <c r="C1121" s="25" t="s">
        <v>412</v>
      </c>
      <c r="D1121" s="37">
        <v>6263</v>
      </c>
      <c r="F1121" s="26">
        <f t="shared" si="17"/>
        <v>0.03</v>
      </c>
    </row>
    <row r="1122" spans="1:6" x14ac:dyDescent="0.25">
      <c r="A1122" t="s">
        <v>74</v>
      </c>
      <c r="B1122" s="25" t="s">
        <v>624</v>
      </c>
      <c r="C1122" s="25" t="s">
        <v>116</v>
      </c>
      <c r="D1122" s="37">
        <v>6266</v>
      </c>
      <c r="F1122" s="26">
        <f t="shared" si="17"/>
        <v>0.1268</v>
      </c>
    </row>
    <row r="1123" spans="1:6" x14ac:dyDescent="0.25">
      <c r="A1123" t="s">
        <v>76</v>
      </c>
      <c r="B1123" s="25" t="s">
        <v>299</v>
      </c>
      <c r="C1123" s="25" t="s">
        <v>116</v>
      </c>
      <c r="D1123" s="37">
        <v>6266</v>
      </c>
      <c r="F1123" s="26">
        <f t="shared" si="17"/>
        <v>8.0000000000000002E-3</v>
      </c>
    </row>
    <row r="1124" spans="1:6" x14ac:dyDescent="0.25">
      <c r="A1124" t="s">
        <v>74</v>
      </c>
      <c r="B1124" s="25" t="s">
        <v>660</v>
      </c>
      <c r="C1124" s="25" t="s">
        <v>659</v>
      </c>
      <c r="D1124" s="37">
        <v>6267</v>
      </c>
      <c r="F1124" s="26">
        <f t="shared" si="17"/>
        <v>0.18539999999999998</v>
      </c>
    </row>
    <row r="1125" spans="1:6" x14ac:dyDescent="0.25">
      <c r="A1125" t="s">
        <v>76</v>
      </c>
      <c r="B1125" s="25" t="s">
        <v>392</v>
      </c>
      <c r="C1125" s="25" t="s">
        <v>299</v>
      </c>
      <c r="D1125" s="37">
        <v>6267</v>
      </c>
      <c r="F1125" s="26">
        <f t="shared" si="17"/>
        <v>1.8000000000000002E-2</v>
      </c>
    </row>
    <row r="1126" spans="1:6" x14ac:dyDescent="0.25">
      <c r="A1126" t="s">
        <v>74</v>
      </c>
      <c r="B1126" s="25" t="s">
        <v>510</v>
      </c>
      <c r="C1126" s="25" t="s">
        <v>116</v>
      </c>
      <c r="D1126" s="37">
        <v>6292</v>
      </c>
      <c r="F1126" s="26">
        <f t="shared" si="17"/>
        <v>0.1245</v>
      </c>
    </row>
    <row r="1127" spans="1:6" x14ac:dyDescent="0.25">
      <c r="A1127" t="s">
        <v>76</v>
      </c>
      <c r="B1127" s="25" t="s">
        <v>122</v>
      </c>
      <c r="C1127" s="25" t="s">
        <v>116</v>
      </c>
      <c r="D1127" s="37">
        <v>6292</v>
      </c>
      <c r="F1127" s="26">
        <f t="shared" si="17"/>
        <v>9.0000000000000011E-3</v>
      </c>
    </row>
    <row r="1128" spans="1:6" x14ac:dyDescent="0.25">
      <c r="A1128" t="s">
        <v>74</v>
      </c>
      <c r="B1128" s="25" t="s">
        <v>346</v>
      </c>
      <c r="C1128" s="25" t="s">
        <v>116</v>
      </c>
      <c r="D1128" s="37">
        <v>6293</v>
      </c>
      <c r="F1128" s="26">
        <f t="shared" si="17"/>
        <v>0.11449999999999999</v>
      </c>
    </row>
    <row r="1129" spans="1:6" x14ac:dyDescent="0.25">
      <c r="A1129" t="s">
        <v>76</v>
      </c>
      <c r="B1129" s="25" t="s">
        <v>135</v>
      </c>
      <c r="C1129" s="25" t="s">
        <v>116</v>
      </c>
      <c r="D1129" s="37">
        <v>6293</v>
      </c>
      <c r="F1129" s="26">
        <f t="shared" si="17"/>
        <v>4.0000000000000001E-3</v>
      </c>
    </row>
    <row r="1130" spans="1:6" x14ac:dyDescent="0.25">
      <c r="A1130" t="s">
        <v>74</v>
      </c>
      <c r="B1130" s="25" t="s">
        <v>149</v>
      </c>
      <c r="C1130" s="25" t="s">
        <v>116</v>
      </c>
      <c r="D1130" s="37">
        <v>6333</v>
      </c>
      <c r="F1130" s="26">
        <f t="shared" si="17"/>
        <v>0.1351</v>
      </c>
    </row>
    <row r="1131" spans="1:6" x14ac:dyDescent="0.25">
      <c r="A1131" t="s">
        <v>76</v>
      </c>
      <c r="B1131" s="25" t="s">
        <v>157</v>
      </c>
      <c r="C1131" s="25" t="s">
        <v>303</v>
      </c>
      <c r="D1131" s="37">
        <v>6333</v>
      </c>
      <c r="F1131" s="26">
        <f t="shared" si="17"/>
        <v>2.6000000000000002E-2</v>
      </c>
    </row>
    <row r="1132" spans="1:6" x14ac:dyDescent="0.25">
      <c r="A1132" t="s">
        <v>74</v>
      </c>
      <c r="B1132" s="25" t="s">
        <v>508</v>
      </c>
      <c r="C1132" s="25" t="s">
        <v>116</v>
      </c>
      <c r="D1132" s="37">
        <v>6334</v>
      </c>
      <c r="F1132" s="26">
        <f t="shared" si="17"/>
        <v>0.1353</v>
      </c>
    </row>
    <row r="1133" spans="1:6" x14ac:dyDescent="0.25">
      <c r="A1133" t="s">
        <v>76</v>
      </c>
      <c r="B1133" s="25" t="s">
        <v>156</v>
      </c>
      <c r="C1133" s="25" t="s">
        <v>157</v>
      </c>
      <c r="D1133" s="37">
        <v>6334</v>
      </c>
      <c r="F1133" s="26">
        <f t="shared" si="17"/>
        <v>3.6000000000000004E-2</v>
      </c>
    </row>
    <row r="1134" spans="1:6" x14ac:dyDescent="0.25">
      <c r="A1134" t="s">
        <v>74</v>
      </c>
      <c r="B1134" s="25" t="s">
        <v>630</v>
      </c>
      <c r="C1134" s="25" t="s">
        <v>116</v>
      </c>
      <c r="D1134" s="37">
        <v>6371</v>
      </c>
      <c r="F1134" s="26">
        <f t="shared" si="17"/>
        <v>0.1217</v>
      </c>
    </row>
    <row r="1135" spans="1:6" x14ac:dyDescent="0.25">
      <c r="A1135" t="s">
        <v>76</v>
      </c>
      <c r="B1135" s="25" t="s">
        <v>299</v>
      </c>
      <c r="C1135" s="25" t="s">
        <v>116</v>
      </c>
      <c r="D1135" s="37">
        <v>6371</v>
      </c>
      <c r="F1135" s="26">
        <f t="shared" si="17"/>
        <v>8.0000000000000002E-3</v>
      </c>
    </row>
    <row r="1136" spans="1:6" x14ac:dyDescent="0.25">
      <c r="A1136" t="s">
        <v>76</v>
      </c>
      <c r="B1136" s="25" t="s">
        <v>122</v>
      </c>
      <c r="C1136" s="25" t="s">
        <v>116</v>
      </c>
      <c r="D1136" s="37">
        <v>6434</v>
      </c>
      <c r="F1136" s="26">
        <f t="shared" si="17"/>
        <v>9.0000000000000011E-3</v>
      </c>
    </row>
    <row r="1137" spans="1:6" x14ac:dyDescent="0.25">
      <c r="A1137" t="s">
        <v>74</v>
      </c>
      <c r="B1137" s="25" t="s">
        <v>661</v>
      </c>
      <c r="C1137" s="25" t="s">
        <v>112</v>
      </c>
      <c r="D1137" s="37">
        <v>6528</v>
      </c>
      <c r="F1137" s="26">
        <f t="shared" si="17"/>
        <v>0.1678</v>
      </c>
    </row>
    <row r="1138" spans="1:6" x14ac:dyDescent="0.25">
      <c r="A1138" t="s">
        <v>76</v>
      </c>
      <c r="B1138" s="25" t="s">
        <v>394</v>
      </c>
      <c r="C1138" s="25" t="s">
        <v>392</v>
      </c>
      <c r="D1138" s="37">
        <v>6528</v>
      </c>
      <c r="F1138" s="26">
        <f t="shared" si="17"/>
        <v>2.7999999999999997E-2</v>
      </c>
    </row>
    <row r="1139" spans="1:6" x14ac:dyDescent="0.25">
      <c r="A1139" t="s">
        <v>74</v>
      </c>
      <c r="B1139" s="25" t="s">
        <v>662</v>
      </c>
      <c r="C1139" s="25" t="s">
        <v>119</v>
      </c>
      <c r="D1139" s="37">
        <v>6592</v>
      </c>
      <c r="F1139" s="26">
        <f t="shared" si="17"/>
        <v>0.1449</v>
      </c>
    </row>
    <row r="1140" spans="1:6" x14ac:dyDescent="0.25">
      <c r="A1140" t="s">
        <v>76</v>
      </c>
      <c r="B1140" s="25" t="s">
        <v>394</v>
      </c>
      <c r="C1140" s="25" t="s">
        <v>392</v>
      </c>
      <c r="D1140" s="37">
        <v>6592</v>
      </c>
      <c r="F1140" s="26">
        <f t="shared" si="17"/>
        <v>2.7999999999999997E-2</v>
      </c>
    </row>
    <row r="1141" spans="1:6" x14ac:dyDescent="0.25">
      <c r="A1141" t="s">
        <v>74</v>
      </c>
      <c r="B1141" s="25" t="s">
        <v>663</v>
      </c>
      <c r="C1141" s="25" t="s">
        <v>116</v>
      </c>
      <c r="D1141" s="37">
        <v>6611</v>
      </c>
      <c r="F1141" s="26">
        <f t="shared" si="17"/>
        <v>0.12839999999999999</v>
      </c>
    </row>
    <row r="1142" spans="1:6" x14ac:dyDescent="0.25">
      <c r="A1142" t="s">
        <v>76</v>
      </c>
      <c r="B1142" s="25" t="s">
        <v>157</v>
      </c>
      <c r="C1142" s="25" t="s">
        <v>303</v>
      </c>
      <c r="D1142" s="37">
        <v>6611</v>
      </c>
      <c r="F1142" s="26">
        <f t="shared" si="17"/>
        <v>2.6000000000000002E-2</v>
      </c>
    </row>
    <row r="1143" spans="1:6" x14ac:dyDescent="0.25">
      <c r="A1143" t="s">
        <v>74</v>
      </c>
      <c r="B1143" s="25" t="s">
        <v>664</v>
      </c>
      <c r="C1143" s="25" t="s">
        <v>116</v>
      </c>
      <c r="D1143" s="37">
        <v>6627</v>
      </c>
      <c r="F1143" s="26">
        <f t="shared" si="17"/>
        <v>0.12179999999999999</v>
      </c>
    </row>
    <row r="1144" spans="1:6" x14ac:dyDescent="0.25">
      <c r="A1144" t="s">
        <v>76</v>
      </c>
      <c r="B1144" s="25" t="s">
        <v>299</v>
      </c>
      <c r="C1144" s="25" t="s">
        <v>116</v>
      </c>
      <c r="D1144" s="37">
        <v>6627</v>
      </c>
      <c r="F1144" s="26">
        <f t="shared" si="17"/>
        <v>8.0000000000000002E-3</v>
      </c>
    </row>
    <row r="1145" spans="1:6" x14ac:dyDescent="0.25">
      <c r="A1145" t="s">
        <v>74</v>
      </c>
      <c r="B1145" s="25" t="s">
        <v>262</v>
      </c>
      <c r="C1145" s="25" t="s">
        <v>116</v>
      </c>
      <c r="D1145" s="37">
        <v>6672</v>
      </c>
      <c r="F1145" s="26">
        <f t="shared" si="17"/>
        <v>0.12359999999999999</v>
      </c>
    </row>
    <row r="1146" spans="1:6" x14ac:dyDescent="0.25">
      <c r="A1146" t="s">
        <v>76</v>
      </c>
      <c r="B1146" s="25" t="s">
        <v>117</v>
      </c>
      <c r="C1146" s="25" t="s">
        <v>116</v>
      </c>
      <c r="D1146" s="37">
        <v>6672</v>
      </c>
      <c r="F1146" s="26">
        <f t="shared" si="17"/>
        <v>6.0000000000000001E-3</v>
      </c>
    </row>
    <row r="1147" spans="1:6" x14ac:dyDescent="0.25">
      <c r="A1147" t="s">
        <v>74</v>
      </c>
      <c r="B1147" s="25" t="s">
        <v>408</v>
      </c>
      <c r="C1147" s="25" t="s">
        <v>116</v>
      </c>
      <c r="D1147" s="37">
        <v>6677</v>
      </c>
      <c r="F1147" s="26">
        <f t="shared" si="17"/>
        <v>0.11810000000000001</v>
      </c>
    </row>
    <row r="1148" spans="1:6" x14ac:dyDescent="0.25">
      <c r="A1148" t="s">
        <v>76</v>
      </c>
      <c r="B1148" s="25" t="s">
        <v>299</v>
      </c>
      <c r="C1148" s="25" t="s">
        <v>116</v>
      </c>
      <c r="D1148" s="37">
        <v>6677</v>
      </c>
      <c r="F1148" s="26">
        <f t="shared" si="17"/>
        <v>8.0000000000000002E-3</v>
      </c>
    </row>
    <row r="1149" spans="1:6" x14ac:dyDescent="0.25">
      <c r="A1149" t="s">
        <v>74</v>
      </c>
      <c r="B1149" s="25" t="s">
        <v>290</v>
      </c>
      <c r="C1149" s="25" t="s">
        <v>116</v>
      </c>
      <c r="D1149" s="37">
        <v>6681</v>
      </c>
      <c r="F1149" s="26">
        <f t="shared" si="17"/>
        <v>0.11869999999999999</v>
      </c>
    </row>
    <row r="1150" spans="1:6" x14ac:dyDescent="0.25">
      <c r="A1150" t="s">
        <v>76</v>
      </c>
      <c r="B1150" s="25" t="s">
        <v>117</v>
      </c>
      <c r="C1150" s="25" t="s">
        <v>116</v>
      </c>
      <c r="D1150" s="37">
        <v>6681</v>
      </c>
      <c r="F1150" s="26">
        <f t="shared" si="17"/>
        <v>6.0000000000000001E-3</v>
      </c>
    </row>
    <row r="1151" spans="1:6" x14ac:dyDescent="0.25">
      <c r="A1151" t="s">
        <v>74</v>
      </c>
      <c r="B1151" s="25" t="s">
        <v>665</v>
      </c>
      <c r="C1151" s="25" t="s">
        <v>116</v>
      </c>
      <c r="D1151" s="37">
        <v>6812</v>
      </c>
      <c r="F1151" s="26">
        <f t="shared" si="17"/>
        <v>0.1211</v>
      </c>
    </row>
    <row r="1152" spans="1:6" x14ac:dyDescent="0.25">
      <c r="A1152" t="s">
        <v>76</v>
      </c>
      <c r="B1152" s="25" t="s">
        <v>299</v>
      </c>
      <c r="C1152" s="25" t="s">
        <v>116</v>
      </c>
      <c r="D1152" s="37">
        <v>6812</v>
      </c>
      <c r="F1152" s="26">
        <f t="shared" si="17"/>
        <v>8.0000000000000002E-3</v>
      </c>
    </row>
    <row r="1153" spans="1:6" x14ac:dyDescent="0.25">
      <c r="A1153" t="s">
        <v>74</v>
      </c>
      <c r="B1153" s="25" t="s">
        <v>204</v>
      </c>
      <c r="C1153" s="25" t="s">
        <v>116</v>
      </c>
      <c r="D1153" s="37">
        <v>6958</v>
      </c>
      <c r="F1153" s="26">
        <f t="shared" si="17"/>
        <v>0.1295</v>
      </c>
    </row>
    <row r="1154" spans="1:6" x14ac:dyDescent="0.25">
      <c r="A1154" t="s">
        <v>76</v>
      </c>
      <c r="B1154" s="25" t="s">
        <v>412</v>
      </c>
      <c r="C1154" s="25" t="s">
        <v>143</v>
      </c>
      <c r="D1154" s="37">
        <v>6958</v>
      </c>
      <c r="F1154" s="26">
        <f t="shared" si="17"/>
        <v>0.02</v>
      </c>
    </row>
    <row r="1155" spans="1:6" x14ac:dyDescent="0.25">
      <c r="A1155" t="s">
        <v>74</v>
      </c>
      <c r="B1155" s="25" t="s">
        <v>479</v>
      </c>
      <c r="C1155" s="25" t="s">
        <v>365</v>
      </c>
      <c r="D1155" s="37">
        <v>6968</v>
      </c>
      <c r="F1155" s="26">
        <f t="shared" ref="F1155:F1218" si="18">B1155/100</f>
        <v>0.16489999999999999</v>
      </c>
    </row>
    <row r="1156" spans="1:6" x14ac:dyDescent="0.25">
      <c r="A1156" t="s">
        <v>76</v>
      </c>
      <c r="B1156" s="25" t="s">
        <v>299</v>
      </c>
      <c r="C1156" s="25" t="s">
        <v>116</v>
      </c>
      <c r="D1156" s="37">
        <v>6968</v>
      </c>
      <c r="F1156" s="26">
        <f t="shared" si="18"/>
        <v>8.0000000000000002E-3</v>
      </c>
    </row>
    <row r="1157" spans="1:6" x14ac:dyDescent="0.25">
      <c r="A1157" t="s">
        <v>74</v>
      </c>
      <c r="B1157" s="25" t="s">
        <v>666</v>
      </c>
      <c r="C1157" s="25" t="s">
        <v>619</v>
      </c>
      <c r="D1157" s="37">
        <v>6967</v>
      </c>
      <c r="F1157" s="26">
        <f t="shared" si="18"/>
        <v>0.15179999999999999</v>
      </c>
    </row>
    <row r="1158" spans="1:6" x14ac:dyDescent="0.25">
      <c r="A1158" t="s">
        <v>76</v>
      </c>
      <c r="B1158" s="25" t="s">
        <v>122</v>
      </c>
      <c r="C1158" s="25" t="s">
        <v>116</v>
      </c>
      <c r="D1158" s="37">
        <v>6967</v>
      </c>
      <c r="F1158" s="26">
        <f t="shared" si="18"/>
        <v>9.0000000000000011E-3</v>
      </c>
    </row>
    <row r="1159" spans="1:6" x14ac:dyDescent="0.25">
      <c r="A1159" t="s">
        <v>74</v>
      </c>
      <c r="B1159" s="25" t="s">
        <v>667</v>
      </c>
      <c r="C1159" s="25" t="s">
        <v>116</v>
      </c>
      <c r="D1159" s="37">
        <v>6987</v>
      </c>
      <c r="F1159" s="26">
        <f t="shared" si="18"/>
        <v>0.1124</v>
      </c>
    </row>
    <row r="1160" spans="1:6" x14ac:dyDescent="0.25">
      <c r="A1160" t="s">
        <v>76</v>
      </c>
      <c r="B1160" s="25" t="s">
        <v>299</v>
      </c>
      <c r="C1160" s="25" t="s">
        <v>116</v>
      </c>
      <c r="D1160" s="37">
        <v>6987</v>
      </c>
      <c r="F1160" s="26">
        <f t="shared" si="18"/>
        <v>8.0000000000000002E-3</v>
      </c>
    </row>
    <row r="1161" spans="1:6" x14ac:dyDescent="0.25">
      <c r="A1161" t="s">
        <v>74</v>
      </c>
      <c r="B1161" s="25" t="s">
        <v>668</v>
      </c>
      <c r="C1161" s="25" t="s">
        <v>116</v>
      </c>
      <c r="D1161" s="37">
        <v>7126</v>
      </c>
      <c r="F1161" s="26">
        <f t="shared" si="18"/>
        <v>0.11699999999999999</v>
      </c>
    </row>
    <row r="1162" spans="1:6" x14ac:dyDescent="0.25">
      <c r="A1162" t="s">
        <v>76</v>
      </c>
      <c r="B1162" s="25" t="s">
        <v>299</v>
      </c>
      <c r="C1162" s="25" t="s">
        <v>116</v>
      </c>
      <c r="D1162" s="37">
        <v>7126</v>
      </c>
      <c r="F1162" s="26">
        <f t="shared" si="18"/>
        <v>8.0000000000000002E-3</v>
      </c>
    </row>
    <row r="1163" spans="1:6" x14ac:dyDescent="0.25">
      <c r="A1163" t="s">
        <v>74</v>
      </c>
      <c r="B1163" s="25" t="s">
        <v>176</v>
      </c>
      <c r="C1163" s="25" t="s">
        <v>116</v>
      </c>
      <c r="D1163" s="37">
        <v>7128</v>
      </c>
      <c r="F1163" s="26">
        <f t="shared" si="18"/>
        <v>0.12</v>
      </c>
    </row>
    <row r="1164" spans="1:6" x14ac:dyDescent="0.25">
      <c r="A1164" t="s">
        <v>76</v>
      </c>
      <c r="B1164" s="25" t="s">
        <v>122</v>
      </c>
      <c r="C1164" s="25" t="s">
        <v>116</v>
      </c>
      <c r="D1164" s="37">
        <v>7128</v>
      </c>
      <c r="F1164" s="26">
        <f t="shared" si="18"/>
        <v>9.0000000000000011E-3</v>
      </c>
    </row>
    <row r="1165" spans="1:6" x14ac:dyDescent="0.25">
      <c r="A1165" t="s">
        <v>74</v>
      </c>
      <c r="B1165" s="25" t="s">
        <v>663</v>
      </c>
      <c r="C1165" s="25" t="s">
        <v>116</v>
      </c>
      <c r="D1165" s="37">
        <v>7179</v>
      </c>
      <c r="F1165" s="26">
        <f t="shared" si="18"/>
        <v>0.12839999999999999</v>
      </c>
    </row>
    <row r="1166" spans="1:6" x14ac:dyDescent="0.25">
      <c r="A1166" t="s">
        <v>76</v>
      </c>
      <c r="B1166" s="25" t="s">
        <v>299</v>
      </c>
      <c r="C1166" s="25" t="s">
        <v>116</v>
      </c>
      <c r="D1166" s="37">
        <v>7179</v>
      </c>
      <c r="F1166" s="26">
        <f t="shared" si="18"/>
        <v>8.0000000000000002E-3</v>
      </c>
    </row>
    <row r="1167" spans="1:6" x14ac:dyDescent="0.25">
      <c r="A1167" t="s">
        <v>74</v>
      </c>
      <c r="B1167" s="25" t="s">
        <v>669</v>
      </c>
      <c r="C1167" s="25" t="s">
        <v>617</v>
      </c>
      <c r="D1167" s="37">
        <v>7181</v>
      </c>
      <c r="F1167" s="26">
        <f t="shared" si="18"/>
        <v>0.1429</v>
      </c>
    </row>
    <row r="1168" spans="1:6" x14ac:dyDescent="0.25">
      <c r="A1168" t="s">
        <v>76</v>
      </c>
      <c r="B1168" s="25" t="s">
        <v>299</v>
      </c>
      <c r="C1168" s="25" t="s">
        <v>116</v>
      </c>
      <c r="D1168" s="37">
        <v>7181</v>
      </c>
      <c r="F1168" s="26">
        <f t="shared" si="18"/>
        <v>8.0000000000000002E-3</v>
      </c>
    </row>
    <row r="1169" spans="1:6" x14ac:dyDescent="0.25">
      <c r="A1169" t="s">
        <v>74</v>
      </c>
      <c r="B1169" s="25" t="s">
        <v>507</v>
      </c>
      <c r="C1169" s="25" t="s">
        <v>116</v>
      </c>
      <c r="D1169" s="37">
        <v>7235</v>
      </c>
      <c r="F1169" s="26">
        <f t="shared" si="18"/>
        <v>0.13600000000000001</v>
      </c>
    </row>
    <row r="1170" spans="1:6" x14ac:dyDescent="0.25">
      <c r="A1170" t="s">
        <v>76</v>
      </c>
      <c r="B1170" s="25" t="s">
        <v>412</v>
      </c>
      <c r="C1170" s="25" t="s">
        <v>143</v>
      </c>
      <c r="D1170" s="37">
        <v>7235</v>
      </c>
      <c r="F1170" s="26">
        <f t="shared" si="18"/>
        <v>0.02</v>
      </c>
    </row>
    <row r="1171" spans="1:6" x14ac:dyDescent="0.25">
      <c r="A1171" t="s">
        <v>74</v>
      </c>
      <c r="B1171" s="25" t="s">
        <v>670</v>
      </c>
      <c r="C1171" s="25" t="s">
        <v>119</v>
      </c>
      <c r="D1171" s="37">
        <v>7290</v>
      </c>
      <c r="F1171" s="26">
        <f t="shared" si="18"/>
        <v>0.14949999999999999</v>
      </c>
    </row>
    <row r="1172" spans="1:6" x14ac:dyDescent="0.25">
      <c r="A1172" t="s">
        <v>76</v>
      </c>
      <c r="B1172" s="25" t="s">
        <v>299</v>
      </c>
      <c r="C1172" s="25" t="s">
        <v>116</v>
      </c>
      <c r="D1172" s="37">
        <v>7290</v>
      </c>
      <c r="F1172" s="26">
        <f t="shared" si="18"/>
        <v>8.0000000000000002E-3</v>
      </c>
    </row>
    <row r="1173" spans="1:6" x14ac:dyDescent="0.25">
      <c r="A1173" t="s">
        <v>74</v>
      </c>
      <c r="B1173" s="25" t="s">
        <v>671</v>
      </c>
      <c r="C1173" s="25" t="s">
        <v>672</v>
      </c>
      <c r="D1173" s="37">
        <v>7295</v>
      </c>
      <c r="F1173" s="26">
        <f t="shared" si="18"/>
        <v>0.28029999999999999</v>
      </c>
    </row>
    <row r="1174" spans="1:6" x14ac:dyDescent="0.25">
      <c r="A1174" t="s">
        <v>76</v>
      </c>
      <c r="B1174" s="25" t="s">
        <v>394</v>
      </c>
      <c r="C1174" s="25" t="s">
        <v>392</v>
      </c>
      <c r="D1174" s="37">
        <v>7295</v>
      </c>
      <c r="F1174" s="26">
        <f t="shared" si="18"/>
        <v>2.7999999999999997E-2</v>
      </c>
    </row>
    <row r="1175" spans="1:6" x14ac:dyDescent="0.25">
      <c r="A1175" t="s">
        <v>504</v>
      </c>
      <c r="B1175" s="25" t="s">
        <v>137</v>
      </c>
      <c r="C1175" s="25" t="s">
        <v>394</v>
      </c>
      <c r="D1175" s="37">
        <v>7295</v>
      </c>
      <c r="F1175" s="26">
        <f t="shared" si="18"/>
        <v>0.10800000000000001</v>
      </c>
    </row>
    <row r="1176" spans="1:6" x14ac:dyDescent="0.25">
      <c r="A1176" t="s">
        <v>74</v>
      </c>
      <c r="B1176" s="25" t="s">
        <v>673</v>
      </c>
      <c r="C1176" s="25" t="s">
        <v>560</v>
      </c>
      <c r="D1176" s="37">
        <v>7303</v>
      </c>
      <c r="F1176" s="26">
        <f t="shared" si="18"/>
        <v>0.23910000000000001</v>
      </c>
    </row>
    <row r="1177" spans="1:6" x14ac:dyDescent="0.25">
      <c r="A1177" t="s">
        <v>76</v>
      </c>
      <c r="B1177" s="25" t="s">
        <v>299</v>
      </c>
      <c r="C1177" s="25" t="s">
        <v>116</v>
      </c>
      <c r="D1177" s="37">
        <v>7303</v>
      </c>
      <c r="F1177" s="26">
        <f t="shared" si="18"/>
        <v>8.0000000000000002E-3</v>
      </c>
    </row>
    <row r="1178" spans="1:6" x14ac:dyDescent="0.25">
      <c r="A1178" t="s">
        <v>74</v>
      </c>
      <c r="B1178" s="25" t="s">
        <v>674</v>
      </c>
      <c r="C1178" s="25" t="s">
        <v>590</v>
      </c>
      <c r="D1178" s="37">
        <v>7317</v>
      </c>
      <c r="F1178" s="26">
        <f t="shared" si="18"/>
        <v>0.24829999999999999</v>
      </c>
    </row>
    <row r="1179" spans="1:6" x14ac:dyDescent="0.25">
      <c r="A1179" t="s">
        <v>76</v>
      </c>
      <c r="B1179" s="25" t="s">
        <v>127</v>
      </c>
      <c r="C1179" s="25" t="s">
        <v>128</v>
      </c>
      <c r="D1179" s="37">
        <v>7317</v>
      </c>
      <c r="F1179" s="26">
        <f t="shared" si="18"/>
        <v>1.2E-2</v>
      </c>
    </row>
    <row r="1180" spans="1:6" x14ac:dyDescent="0.25">
      <c r="A1180" t="s">
        <v>504</v>
      </c>
      <c r="B1180" s="25" t="s">
        <v>675</v>
      </c>
      <c r="C1180" s="25" t="s">
        <v>116</v>
      </c>
      <c r="D1180" s="37">
        <v>7317</v>
      </c>
      <c r="F1180" s="26">
        <f t="shared" si="18"/>
        <v>5.4000000000000006E-2</v>
      </c>
    </row>
    <row r="1181" spans="1:6" x14ac:dyDescent="0.25">
      <c r="A1181" t="s">
        <v>74</v>
      </c>
      <c r="B1181" s="25" t="s">
        <v>676</v>
      </c>
      <c r="C1181" s="25" t="s">
        <v>590</v>
      </c>
      <c r="D1181" s="37">
        <v>7318</v>
      </c>
      <c r="F1181" s="26">
        <f t="shared" si="18"/>
        <v>0.2487</v>
      </c>
    </row>
    <row r="1182" spans="1:6" x14ac:dyDescent="0.25">
      <c r="A1182" t="s">
        <v>76</v>
      </c>
      <c r="B1182" s="25" t="s">
        <v>122</v>
      </c>
      <c r="C1182" s="25" t="s">
        <v>116</v>
      </c>
      <c r="D1182" s="37">
        <v>7318</v>
      </c>
      <c r="F1182" s="26">
        <f t="shared" si="18"/>
        <v>9.0000000000000011E-3</v>
      </c>
    </row>
    <row r="1183" spans="1:6" x14ac:dyDescent="0.25">
      <c r="A1183" t="s">
        <v>504</v>
      </c>
      <c r="B1183" s="25" t="s">
        <v>675</v>
      </c>
      <c r="C1183" s="25" t="s">
        <v>116</v>
      </c>
      <c r="D1183" s="37">
        <v>7318</v>
      </c>
      <c r="F1183" s="26">
        <f t="shared" si="18"/>
        <v>5.4000000000000006E-2</v>
      </c>
    </row>
    <row r="1184" spans="1:6" x14ac:dyDescent="0.25">
      <c r="A1184" t="s">
        <v>74</v>
      </c>
      <c r="B1184" s="25" t="s">
        <v>677</v>
      </c>
      <c r="C1184" s="25" t="s">
        <v>533</v>
      </c>
      <c r="D1184" s="37">
        <v>7322</v>
      </c>
      <c r="F1184" s="26">
        <f t="shared" si="18"/>
        <v>0.2329</v>
      </c>
    </row>
    <row r="1185" spans="1:6" x14ac:dyDescent="0.25">
      <c r="A1185" t="s">
        <v>76</v>
      </c>
      <c r="B1185" s="25" t="s">
        <v>517</v>
      </c>
      <c r="C1185" s="25" t="s">
        <v>127</v>
      </c>
      <c r="D1185" s="37">
        <v>7322</v>
      </c>
      <c r="F1185" s="26">
        <f t="shared" si="18"/>
        <v>2.2000000000000002E-2</v>
      </c>
    </row>
    <row r="1186" spans="1:6" x14ac:dyDescent="0.25">
      <c r="A1186" t="s">
        <v>504</v>
      </c>
      <c r="B1186" s="25" t="s">
        <v>311</v>
      </c>
      <c r="C1186" s="25" t="s">
        <v>116</v>
      </c>
      <c r="D1186" s="37">
        <v>7322</v>
      </c>
      <c r="F1186" s="26">
        <f t="shared" si="18"/>
        <v>4.4000000000000004E-2</v>
      </c>
    </row>
    <row r="1187" spans="1:6" x14ac:dyDescent="0.25">
      <c r="A1187" t="s">
        <v>74</v>
      </c>
      <c r="B1187" s="25" t="s">
        <v>677</v>
      </c>
      <c r="C1187" s="25" t="s">
        <v>533</v>
      </c>
      <c r="D1187" s="37">
        <v>7324</v>
      </c>
      <c r="F1187" s="26">
        <f t="shared" si="18"/>
        <v>0.2329</v>
      </c>
    </row>
    <row r="1188" spans="1:6" x14ac:dyDescent="0.25">
      <c r="A1188" t="s">
        <v>76</v>
      </c>
      <c r="B1188" s="25" t="s">
        <v>517</v>
      </c>
      <c r="C1188" s="25" t="s">
        <v>127</v>
      </c>
      <c r="D1188" s="37">
        <v>7324</v>
      </c>
      <c r="F1188" s="26">
        <f t="shared" si="18"/>
        <v>2.2000000000000002E-2</v>
      </c>
    </row>
    <row r="1189" spans="1:6" x14ac:dyDescent="0.25">
      <c r="A1189" t="s">
        <v>504</v>
      </c>
      <c r="B1189" s="25" t="s">
        <v>311</v>
      </c>
      <c r="C1189" s="25" t="s">
        <v>116</v>
      </c>
      <c r="D1189" s="37">
        <v>7324</v>
      </c>
      <c r="F1189" s="26">
        <f t="shared" si="18"/>
        <v>4.4000000000000004E-2</v>
      </c>
    </row>
    <row r="1190" spans="1:6" x14ac:dyDescent="0.25">
      <c r="A1190" t="s">
        <v>74</v>
      </c>
      <c r="B1190" s="25" t="s">
        <v>678</v>
      </c>
      <c r="C1190" s="25" t="s">
        <v>533</v>
      </c>
      <c r="D1190" s="37">
        <v>7326</v>
      </c>
      <c r="F1190" s="26">
        <f t="shared" si="18"/>
        <v>0.23250000000000001</v>
      </c>
    </row>
    <row r="1191" spans="1:6" x14ac:dyDescent="0.25">
      <c r="A1191" t="s">
        <v>76</v>
      </c>
      <c r="B1191" s="25" t="s">
        <v>127</v>
      </c>
      <c r="C1191" s="25" t="s">
        <v>128</v>
      </c>
      <c r="D1191" s="37">
        <v>7326</v>
      </c>
      <c r="F1191" s="26">
        <f t="shared" si="18"/>
        <v>1.2E-2</v>
      </c>
    </row>
    <row r="1192" spans="1:6" x14ac:dyDescent="0.25">
      <c r="A1192" t="s">
        <v>74</v>
      </c>
      <c r="B1192" s="25" t="s">
        <v>679</v>
      </c>
      <c r="C1192" s="25" t="s">
        <v>533</v>
      </c>
      <c r="D1192" s="37">
        <v>7327</v>
      </c>
      <c r="F1192" s="26">
        <f t="shared" si="18"/>
        <v>0.23260000000000003</v>
      </c>
    </row>
    <row r="1193" spans="1:6" x14ac:dyDescent="0.25">
      <c r="A1193" t="s">
        <v>76</v>
      </c>
      <c r="B1193" s="25" t="s">
        <v>143</v>
      </c>
      <c r="C1193" s="25" t="s">
        <v>116</v>
      </c>
      <c r="D1193" s="37">
        <v>7327</v>
      </c>
      <c r="F1193" s="26">
        <f t="shared" si="18"/>
        <v>0.01</v>
      </c>
    </row>
    <row r="1194" spans="1:6" x14ac:dyDescent="0.25">
      <c r="A1194" t="s">
        <v>74</v>
      </c>
      <c r="B1194" s="25" t="s">
        <v>607</v>
      </c>
      <c r="C1194" s="25" t="s">
        <v>123</v>
      </c>
      <c r="D1194" s="37">
        <v>7329</v>
      </c>
      <c r="F1194" s="26">
        <f t="shared" si="18"/>
        <v>0.22289999999999999</v>
      </c>
    </row>
    <row r="1195" spans="1:6" x14ac:dyDescent="0.25">
      <c r="A1195" t="s">
        <v>76</v>
      </c>
      <c r="B1195" s="25" t="s">
        <v>299</v>
      </c>
      <c r="C1195" s="25" t="s">
        <v>116</v>
      </c>
      <c r="D1195" s="37">
        <v>7329</v>
      </c>
      <c r="F1195" s="26">
        <f t="shared" si="18"/>
        <v>8.0000000000000002E-3</v>
      </c>
    </row>
    <row r="1196" spans="1:6" x14ac:dyDescent="0.25">
      <c r="A1196" t="s">
        <v>74</v>
      </c>
      <c r="B1196" s="25" t="s">
        <v>680</v>
      </c>
      <c r="C1196" s="25" t="s">
        <v>123</v>
      </c>
      <c r="D1196" s="37">
        <v>7331</v>
      </c>
      <c r="F1196" s="26">
        <f t="shared" si="18"/>
        <v>0.22159999999999999</v>
      </c>
    </row>
    <row r="1197" spans="1:6" x14ac:dyDescent="0.25">
      <c r="A1197" t="s">
        <v>76</v>
      </c>
      <c r="B1197" s="25" t="s">
        <v>127</v>
      </c>
      <c r="C1197" s="25" t="s">
        <v>128</v>
      </c>
      <c r="D1197" s="37">
        <v>7331</v>
      </c>
      <c r="F1197" s="26">
        <f t="shared" si="18"/>
        <v>1.2E-2</v>
      </c>
    </row>
    <row r="1198" spans="1:6" x14ac:dyDescent="0.25">
      <c r="A1198" t="s">
        <v>74</v>
      </c>
      <c r="B1198" s="25" t="s">
        <v>681</v>
      </c>
      <c r="C1198" s="25" t="s">
        <v>116</v>
      </c>
      <c r="D1198" s="37">
        <v>7332</v>
      </c>
      <c r="F1198" s="26">
        <f t="shared" si="18"/>
        <v>0.10630000000000001</v>
      </c>
    </row>
    <row r="1199" spans="1:6" x14ac:dyDescent="0.25">
      <c r="A1199" t="s">
        <v>76</v>
      </c>
      <c r="B1199" s="25" t="s">
        <v>299</v>
      </c>
      <c r="C1199" s="25" t="s">
        <v>116</v>
      </c>
      <c r="D1199" s="37">
        <v>7332</v>
      </c>
      <c r="F1199" s="26">
        <f t="shared" si="18"/>
        <v>8.0000000000000002E-3</v>
      </c>
    </row>
    <row r="1200" spans="1:6" x14ac:dyDescent="0.25">
      <c r="A1200" t="s">
        <v>74</v>
      </c>
      <c r="B1200" s="25" t="s">
        <v>291</v>
      </c>
      <c r="C1200" s="25" t="s">
        <v>116</v>
      </c>
      <c r="D1200" s="37">
        <v>7333</v>
      </c>
      <c r="F1200" s="26">
        <f t="shared" si="18"/>
        <v>0.11800000000000001</v>
      </c>
    </row>
    <row r="1201" spans="1:6" x14ac:dyDescent="0.25">
      <c r="A1201" t="s">
        <v>76</v>
      </c>
      <c r="B1201" s="25" t="s">
        <v>126</v>
      </c>
      <c r="C1201" s="25" t="s">
        <v>135</v>
      </c>
      <c r="D1201" s="37">
        <v>7333</v>
      </c>
      <c r="F1201" s="26">
        <f t="shared" si="18"/>
        <v>1.3999999999999999E-2</v>
      </c>
    </row>
    <row r="1202" spans="1:6" x14ac:dyDescent="0.25">
      <c r="A1202" t="s">
        <v>74</v>
      </c>
      <c r="B1202" s="25" t="s">
        <v>682</v>
      </c>
      <c r="C1202" s="25" t="s">
        <v>567</v>
      </c>
      <c r="D1202" s="37">
        <v>7334</v>
      </c>
      <c r="F1202" s="26">
        <f t="shared" si="18"/>
        <v>0.22640000000000002</v>
      </c>
    </row>
    <row r="1203" spans="1:6" x14ac:dyDescent="0.25">
      <c r="A1203" t="s">
        <v>76</v>
      </c>
      <c r="B1203" s="25" t="s">
        <v>299</v>
      </c>
      <c r="C1203" s="25" t="s">
        <v>116</v>
      </c>
      <c r="D1203" s="37">
        <v>7334</v>
      </c>
      <c r="F1203" s="26">
        <f t="shared" si="18"/>
        <v>8.0000000000000002E-3</v>
      </c>
    </row>
    <row r="1204" spans="1:6" x14ac:dyDescent="0.25">
      <c r="A1204" t="s">
        <v>74</v>
      </c>
      <c r="B1204" s="25" t="s">
        <v>683</v>
      </c>
      <c r="C1204" s="25" t="s">
        <v>116</v>
      </c>
      <c r="D1204" s="37">
        <v>7337</v>
      </c>
      <c r="F1204" s="26">
        <f t="shared" si="18"/>
        <v>0.1048</v>
      </c>
    </row>
    <row r="1205" spans="1:6" x14ac:dyDescent="0.25">
      <c r="A1205" t="s">
        <v>76</v>
      </c>
      <c r="B1205" s="25" t="s">
        <v>127</v>
      </c>
      <c r="C1205" s="25" t="s">
        <v>128</v>
      </c>
      <c r="D1205" s="37">
        <v>7337</v>
      </c>
      <c r="F1205" s="26">
        <f t="shared" si="18"/>
        <v>1.2E-2</v>
      </c>
    </row>
    <row r="1206" spans="1:6" x14ac:dyDescent="0.25">
      <c r="A1206" t="s">
        <v>74</v>
      </c>
      <c r="B1206" s="25" t="s">
        <v>684</v>
      </c>
      <c r="C1206" s="25" t="s">
        <v>567</v>
      </c>
      <c r="D1206" s="37">
        <v>7338</v>
      </c>
      <c r="F1206" s="26">
        <f t="shared" si="18"/>
        <v>0.2268</v>
      </c>
    </row>
    <row r="1207" spans="1:6" x14ac:dyDescent="0.25">
      <c r="A1207" t="s">
        <v>76</v>
      </c>
      <c r="B1207" s="25" t="s">
        <v>126</v>
      </c>
      <c r="C1207" s="25" t="s">
        <v>135</v>
      </c>
      <c r="D1207" s="37">
        <v>7338</v>
      </c>
      <c r="F1207" s="26">
        <f t="shared" si="18"/>
        <v>1.3999999999999999E-2</v>
      </c>
    </row>
    <row r="1208" spans="1:6" x14ac:dyDescent="0.25">
      <c r="A1208" t="s">
        <v>74</v>
      </c>
      <c r="B1208" s="25" t="s">
        <v>685</v>
      </c>
      <c r="C1208" s="25" t="s">
        <v>176</v>
      </c>
      <c r="D1208" s="37">
        <v>7339</v>
      </c>
      <c r="F1208" s="26">
        <f t="shared" si="18"/>
        <v>0.21890000000000001</v>
      </c>
    </row>
    <row r="1209" spans="1:6" x14ac:dyDescent="0.25">
      <c r="A1209" t="s">
        <v>76</v>
      </c>
      <c r="B1209" s="25" t="s">
        <v>127</v>
      </c>
      <c r="C1209" s="25" t="s">
        <v>128</v>
      </c>
      <c r="D1209" s="37">
        <v>7339</v>
      </c>
      <c r="F1209" s="26">
        <f t="shared" si="18"/>
        <v>1.2E-2</v>
      </c>
    </row>
    <row r="1210" spans="1:6" x14ac:dyDescent="0.25">
      <c r="A1210" t="s">
        <v>74</v>
      </c>
      <c r="B1210" s="25" t="s">
        <v>686</v>
      </c>
      <c r="C1210" s="25" t="s">
        <v>560</v>
      </c>
      <c r="D1210" s="37">
        <v>7345</v>
      </c>
      <c r="F1210" s="26">
        <f t="shared" si="18"/>
        <v>0.2359</v>
      </c>
    </row>
    <row r="1211" spans="1:6" x14ac:dyDescent="0.25">
      <c r="A1211" t="s">
        <v>76</v>
      </c>
      <c r="B1211" s="25" t="s">
        <v>303</v>
      </c>
      <c r="C1211" s="25" t="s">
        <v>117</v>
      </c>
      <c r="D1211" s="37">
        <v>7345</v>
      </c>
      <c r="F1211" s="26">
        <f t="shared" si="18"/>
        <v>1.6E-2</v>
      </c>
    </row>
    <row r="1212" spans="1:6" x14ac:dyDescent="0.25">
      <c r="A1212" t="s">
        <v>74</v>
      </c>
      <c r="B1212" s="25" t="s">
        <v>687</v>
      </c>
      <c r="C1212" s="25" t="s">
        <v>560</v>
      </c>
      <c r="D1212" s="37">
        <v>7349</v>
      </c>
      <c r="F1212" s="26">
        <f t="shared" si="18"/>
        <v>0.2349</v>
      </c>
    </row>
    <row r="1213" spans="1:6" x14ac:dyDescent="0.25">
      <c r="A1213" t="s">
        <v>76</v>
      </c>
      <c r="B1213" s="25" t="s">
        <v>303</v>
      </c>
      <c r="C1213" s="25" t="s">
        <v>117</v>
      </c>
      <c r="D1213" s="37">
        <v>7349</v>
      </c>
      <c r="F1213" s="26">
        <f t="shared" si="18"/>
        <v>1.6E-2</v>
      </c>
    </row>
    <row r="1214" spans="1:6" x14ac:dyDescent="0.25">
      <c r="A1214" t="s">
        <v>74</v>
      </c>
      <c r="B1214" s="25" t="s">
        <v>688</v>
      </c>
      <c r="C1214" s="25" t="s">
        <v>521</v>
      </c>
      <c r="D1214" s="37">
        <v>7350</v>
      </c>
      <c r="F1214" s="26">
        <f t="shared" si="18"/>
        <v>0.25109999999999999</v>
      </c>
    </row>
    <row r="1215" spans="1:6" x14ac:dyDescent="0.25">
      <c r="A1215" t="s">
        <v>76</v>
      </c>
      <c r="B1215" s="25" t="s">
        <v>392</v>
      </c>
      <c r="C1215" s="25" t="s">
        <v>299</v>
      </c>
      <c r="D1215" s="37">
        <v>7350</v>
      </c>
      <c r="F1215" s="26">
        <f t="shared" si="18"/>
        <v>1.8000000000000002E-2</v>
      </c>
    </row>
    <row r="1216" spans="1:6" x14ac:dyDescent="0.25">
      <c r="A1216" t="s">
        <v>74</v>
      </c>
      <c r="B1216" s="25" t="s">
        <v>668</v>
      </c>
      <c r="C1216" s="25" t="s">
        <v>116</v>
      </c>
      <c r="D1216" s="37">
        <v>7357</v>
      </c>
      <c r="F1216" s="26">
        <f t="shared" si="18"/>
        <v>0.11699999999999999</v>
      </c>
    </row>
    <row r="1217" spans="1:6" x14ac:dyDescent="0.25">
      <c r="A1217" t="s">
        <v>76</v>
      </c>
      <c r="B1217" s="25" t="s">
        <v>303</v>
      </c>
      <c r="C1217" s="25" t="s">
        <v>117</v>
      </c>
      <c r="D1217" s="37">
        <v>7357</v>
      </c>
      <c r="F1217" s="26">
        <f t="shared" si="18"/>
        <v>1.6E-2</v>
      </c>
    </row>
    <row r="1218" spans="1:6" x14ac:dyDescent="0.25">
      <c r="A1218" t="s">
        <v>74</v>
      </c>
      <c r="B1218" s="25" t="s">
        <v>518</v>
      </c>
      <c r="C1218" s="25" t="s">
        <v>116</v>
      </c>
      <c r="D1218" s="37">
        <v>7372</v>
      </c>
      <c r="F1218" s="26">
        <f t="shared" si="18"/>
        <v>0.13220000000000001</v>
      </c>
    </row>
    <row r="1219" spans="1:6" x14ac:dyDescent="0.25">
      <c r="A1219" t="s">
        <v>76</v>
      </c>
      <c r="B1219" s="25" t="s">
        <v>303</v>
      </c>
      <c r="C1219" s="25" t="s">
        <v>117</v>
      </c>
      <c r="D1219" s="37">
        <v>7372</v>
      </c>
      <c r="F1219" s="26">
        <f t="shared" ref="F1219:F1282" si="19">B1219/100</f>
        <v>1.6E-2</v>
      </c>
    </row>
    <row r="1220" spans="1:6" x14ac:dyDescent="0.25">
      <c r="A1220" t="s">
        <v>74</v>
      </c>
      <c r="B1220" s="25" t="s">
        <v>689</v>
      </c>
      <c r="C1220" s="25" t="s">
        <v>369</v>
      </c>
      <c r="D1220" s="37">
        <v>7376</v>
      </c>
      <c r="F1220" s="26">
        <f t="shared" si="19"/>
        <v>0.2107</v>
      </c>
    </row>
    <row r="1221" spans="1:6" x14ac:dyDescent="0.25">
      <c r="A1221" t="s">
        <v>76</v>
      </c>
      <c r="B1221" s="25" t="s">
        <v>303</v>
      </c>
      <c r="C1221" s="25" t="s">
        <v>117</v>
      </c>
      <c r="D1221" s="37">
        <v>7376</v>
      </c>
      <c r="F1221" s="26">
        <f t="shared" si="19"/>
        <v>1.6E-2</v>
      </c>
    </row>
    <row r="1222" spans="1:6" x14ac:dyDescent="0.25">
      <c r="A1222" t="s">
        <v>74</v>
      </c>
      <c r="B1222" s="25" t="s">
        <v>690</v>
      </c>
      <c r="C1222" s="25" t="s">
        <v>369</v>
      </c>
      <c r="D1222" s="37">
        <v>7377</v>
      </c>
      <c r="F1222" s="26">
        <f t="shared" si="19"/>
        <v>0.21410000000000001</v>
      </c>
    </row>
    <row r="1223" spans="1:6" x14ac:dyDescent="0.25">
      <c r="A1223" t="s">
        <v>76</v>
      </c>
      <c r="B1223" s="25" t="s">
        <v>126</v>
      </c>
      <c r="C1223" s="25" t="s">
        <v>135</v>
      </c>
      <c r="D1223" s="37">
        <v>7377</v>
      </c>
      <c r="F1223" s="26">
        <f t="shared" si="19"/>
        <v>1.3999999999999999E-2</v>
      </c>
    </row>
    <row r="1224" spans="1:6" x14ac:dyDescent="0.25">
      <c r="A1224" t="s">
        <v>76</v>
      </c>
      <c r="B1224" s="25" t="s">
        <v>303</v>
      </c>
      <c r="C1224" s="25" t="s">
        <v>117</v>
      </c>
      <c r="D1224" s="37">
        <v>7378</v>
      </c>
      <c r="F1224" s="26">
        <f t="shared" si="19"/>
        <v>1.6E-2</v>
      </c>
    </row>
    <row r="1225" spans="1:6" x14ac:dyDescent="0.25">
      <c r="A1225" t="s">
        <v>74</v>
      </c>
      <c r="B1225" s="25" t="s">
        <v>691</v>
      </c>
      <c r="C1225" s="25" t="s">
        <v>176</v>
      </c>
      <c r="D1225" s="37">
        <v>7378</v>
      </c>
      <c r="F1225" s="26">
        <f t="shared" si="19"/>
        <v>0.2152</v>
      </c>
    </row>
    <row r="1226" spans="1:6" x14ac:dyDescent="0.25">
      <c r="A1226" t="s">
        <v>74</v>
      </c>
      <c r="B1226" s="25" t="s">
        <v>692</v>
      </c>
      <c r="C1226" s="25" t="s">
        <v>646</v>
      </c>
      <c r="D1226" s="37">
        <v>7385</v>
      </c>
      <c r="F1226" s="26">
        <f t="shared" si="19"/>
        <v>0.21789999999999998</v>
      </c>
    </row>
    <row r="1227" spans="1:6" x14ac:dyDescent="0.25">
      <c r="A1227" t="s">
        <v>76</v>
      </c>
      <c r="B1227" s="25" t="s">
        <v>392</v>
      </c>
      <c r="C1227" s="25" t="s">
        <v>299</v>
      </c>
      <c r="D1227" s="37">
        <v>7385</v>
      </c>
      <c r="F1227" s="26">
        <f t="shared" si="19"/>
        <v>1.8000000000000002E-2</v>
      </c>
    </row>
    <row r="1228" spans="1:6" x14ac:dyDescent="0.25">
      <c r="A1228" t="s">
        <v>74</v>
      </c>
      <c r="B1228" s="25" t="s">
        <v>693</v>
      </c>
      <c r="C1228" s="25" t="s">
        <v>694</v>
      </c>
      <c r="D1228" s="37">
        <v>7386</v>
      </c>
      <c r="F1228" s="26">
        <f t="shared" si="19"/>
        <v>0.19969999999999999</v>
      </c>
    </row>
    <row r="1229" spans="1:6" x14ac:dyDescent="0.25">
      <c r="A1229" t="s">
        <v>76</v>
      </c>
      <c r="B1229" s="25" t="s">
        <v>126</v>
      </c>
      <c r="C1229" s="25" t="s">
        <v>135</v>
      </c>
      <c r="D1229" s="37">
        <v>7386</v>
      </c>
      <c r="F1229" s="26">
        <f t="shared" si="19"/>
        <v>1.3999999999999999E-2</v>
      </c>
    </row>
    <row r="1230" spans="1:6" x14ac:dyDescent="0.25">
      <c r="A1230" t="s">
        <v>74</v>
      </c>
      <c r="B1230" s="25" t="s">
        <v>695</v>
      </c>
      <c r="C1230" s="25" t="s">
        <v>294</v>
      </c>
      <c r="D1230" s="37">
        <v>7387</v>
      </c>
      <c r="F1230" s="26">
        <f t="shared" si="19"/>
        <v>0.20610000000000001</v>
      </c>
    </row>
    <row r="1231" spans="1:6" x14ac:dyDescent="0.25">
      <c r="A1231" t="s">
        <v>76</v>
      </c>
      <c r="B1231" s="25" t="s">
        <v>303</v>
      </c>
      <c r="C1231" s="25" t="s">
        <v>117</v>
      </c>
      <c r="D1231" s="37">
        <v>7387</v>
      </c>
      <c r="F1231" s="26">
        <f t="shared" si="19"/>
        <v>1.6E-2</v>
      </c>
    </row>
    <row r="1232" spans="1:6" x14ac:dyDescent="0.25">
      <c r="A1232" t="s">
        <v>74</v>
      </c>
      <c r="B1232" s="25" t="s">
        <v>692</v>
      </c>
      <c r="C1232" s="25" t="s">
        <v>176</v>
      </c>
      <c r="D1232" s="37">
        <v>7389</v>
      </c>
      <c r="F1232" s="26">
        <f t="shared" si="19"/>
        <v>0.21789999999999998</v>
      </c>
    </row>
    <row r="1233" spans="1:6" x14ac:dyDescent="0.25">
      <c r="A1233" t="s">
        <v>76</v>
      </c>
      <c r="B1233" s="25" t="s">
        <v>392</v>
      </c>
      <c r="C1233" s="25" t="s">
        <v>299</v>
      </c>
      <c r="D1233" s="37">
        <v>7389</v>
      </c>
      <c r="F1233" s="26">
        <f t="shared" si="19"/>
        <v>1.8000000000000002E-2</v>
      </c>
    </row>
    <row r="1234" spans="1:6" x14ac:dyDescent="0.25">
      <c r="A1234" t="s">
        <v>74</v>
      </c>
      <c r="B1234" s="25" t="s">
        <v>696</v>
      </c>
      <c r="C1234" s="25" t="s">
        <v>697</v>
      </c>
      <c r="D1234" s="37">
        <v>7388</v>
      </c>
      <c r="F1234" s="26">
        <f t="shared" si="19"/>
        <v>0.19079999999999997</v>
      </c>
    </row>
    <row r="1235" spans="1:6" x14ac:dyDescent="0.25">
      <c r="A1235" t="s">
        <v>76</v>
      </c>
      <c r="B1235" s="25" t="s">
        <v>126</v>
      </c>
      <c r="C1235" s="25" t="s">
        <v>135</v>
      </c>
      <c r="D1235" s="37">
        <v>7388</v>
      </c>
      <c r="F1235" s="26">
        <f t="shared" si="19"/>
        <v>1.3999999999999999E-2</v>
      </c>
    </row>
    <row r="1236" spans="1:6" x14ac:dyDescent="0.25">
      <c r="A1236" t="s">
        <v>74</v>
      </c>
      <c r="B1236" s="25" t="s">
        <v>698</v>
      </c>
      <c r="C1236" s="25" t="s">
        <v>373</v>
      </c>
      <c r="D1236" s="37">
        <v>7392</v>
      </c>
      <c r="F1236" s="26">
        <f t="shared" si="19"/>
        <v>0.20300000000000001</v>
      </c>
    </row>
    <row r="1237" spans="1:6" x14ac:dyDescent="0.25">
      <c r="A1237" t="s">
        <v>76</v>
      </c>
      <c r="B1237" s="25" t="s">
        <v>303</v>
      </c>
      <c r="C1237" s="25" t="s">
        <v>117</v>
      </c>
      <c r="D1237" s="37">
        <v>7392</v>
      </c>
      <c r="F1237" s="26">
        <f t="shared" si="19"/>
        <v>1.6E-2</v>
      </c>
    </row>
    <row r="1238" spans="1:6" x14ac:dyDescent="0.25">
      <c r="A1238" t="s">
        <v>74</v>
      </c>
      <c r="B1238" s="25" t="s">
        <v>699</v>
      </c>
      <c r="C1238" s="25" t="s">
        <v>373</v>
      </c>
      <c r="D1238" s="37">
        <v>7395</v>
      </c>
      <c r="F1238" s="26">
        <f t="shared" si="19"/>
        <v>0.20420000000000002</v>
      </c>
    </row>
    <row r="1239" spans="1:6" x14ac:dyDescent="0.25">
      <c r="A1239" t="s">
        <v>76</v>
      </c>
      <c r="B1239" s="25" t="s">
        <v>392</v>
      </c>
      <c r="C1239" s="25" t="s">
        <v>299</v>
      </c>
      <c r="D1239" s="37">
        <v>7395</v>
      </c>
      <c r="F1239" s="26">
        <f t="shared" si="19"/>
        <v>1.8000000000000002E-2</v>
      </c>
    </row>
    <row r="1240" spans="1:6" x14ac:dyDescent="0.25">
      <c r="A1240" t="s">
        <v>74</v>
      </c>
      <c r="B1240" s="25" t="s">
        <v>700</v>
      </c>
      <c r="C1240" s="25" t="s">
        <v>697</v>
      </c>
      <c r="D1240" s="37">
        <v>7394</v>
      </c>
      <c r="F1240" s="26">
        <f t="shared" si="19"/>
        <v>0.19500000000000001</v>
      </c>
    </row>
    <row r="1241" spans="1:6" x14ac:dyDescent="0.25">
      <c r="A1241" t="s">
        <v>76</v>
      </c>
      <c r="B1241" s="25" t="s">
        <v>392</v>
      </c>
      <c r="C1241" s="25" t="s">
        <v>299</v>
      </c>
      <c r="D1241" s="37">
        <v>7394</v>
      </c>
      <c r="F1241" s="26">
        <f t="shared" si="19"/>
        <v>1.8000000000000002E-2</v>
      </c>
    </row>
    <row r="1242" spans="1:6" x14ac:dyDescent="0.25">
      <c r="A1242" t="s">
        <v>74</v>
      </c>
      <c r="B1242" s="25" t="s">
        <v>701</v>
      </c>
      <c r="C1242" s="25" t="s">
        <v>694</v>
      </c>
      <c r="D1242" s="37">
        <v>7399</v>
      </c>
      <c r="F1242" s="26">
        <f t="shared" si="19"/>
        <v>0.19649999999999998</v>
      </c>
    </row>
    <row r="1243" spans="1:6" x14ac:dyDescent="0.25">
      <c r="A1243" t="s">
        <v>76</v>
      </c>
      <c r="B1243" s="25" t="s">
        <v>392</v>
      </c>
      <c r="C1243" s="25" t="s">
        <v>299</v>
      </c>
      <c r="D1243" s="37">
        <v>7399</v>
      </c>
      <c r="F1243" s="26">
        <f t="shared" si="19"/>
        <v>1.8000000000000002E-2</v>
      </c>
    </row>
    <row r="1244" spans="1:6" x14ac:dyDescent="0.25">
      <c r="A1244" t="s">
        <v>74</v>
      </c>
      <c r="B1244" s="25" t="s">
        <v>702</v>
      </c>
      <c r="C1244" s="25" t="s">
        <v>697</v>
      </c>
      <c r="D1244" s="37">
        <v>7403</v>
      </c>
      <c r="F1244" s="26">
        <f t="shared" si="19"/>
        <v>0.19030000000000002</v>
      </c>
    </row>
    <row r="1245" spans="1:6" x14ac:dyDescent="0.25">
      <c r="A1245" t="s">
        <v>76</v>
      </c>
      <c r="B1245" s="25" t="s">
        <v>392</v>
      </c>
      <c r="C1245" s="25" t="s">
        <v>299</v>
      </c>
      <c r="D1245" s="37">
        <v>7403</v>
      </c>
      <c r="F1245" s="26">
        <f t="shared" si="19"/>
        <v>1.8000000000000002E-2</v>
      </c>
    </row>
    <row r="1246" spans="1:6" x14ac:dyDescent="0.25">
      <c r="A1246" t="s">
        <v>74</v>
      </c>
      <c r="B1246" t="s">
        <v>703</v>
      </c>
      <c r="C1246" t="s">
        <v>697</v>
      </c>
      <c r="D1246" s="38">
        <v>7405</v>
      </c>
      <c r="F1246" s="26">
        <f t="shared" si="19"/>
        <v>0.19329999999999997</v>
      </c>
    </row>
    <row r="1247" spans="1:6" x14ac:dyDescent="0.25">
      <c r="A1247" t="s">
        <v>76</v>
      </c>
      <c r="B1247" t="s">
        <v>126</v>
      </c>
      <c r="C1247" t="s">
        <v>135</v>
      </c>
      <c r="D1247" s="38">
        <v>7405</v>
      </c>
      <c r="F1247" s="26">
        <f t="shared" si="19"/>
        <v>1.3999999999999999E-2</v>
      </c>
    </row>
    <row r="1248" spans="1:6" x14ac:dyDescent="0.25">
      <c r="A1248" t="s">
        <v>74</v>
      </c>
      <c r="B1248" t="s">
        <v>704</v>
      </c>
      <c r="C1248" t="s">
        <v>697</v>
      </c>
      <c r="D1248" s="38">
        <v>7406</v>
      </c>
      <c r="F1248" s="26">
        <f t="shared" si="19"/>
        <v>0.19359999999999999</v>
      </c>
    </row>
    <row r="1249" spans="1:6" x14ac:dyDescent="0.25">
      <c r="A1249" t="s">
        <v>76</v>
      </c>
      <c r="B1249" t="s">
        <v>303</v>
      </c>
      <c r="C1249" t="s">
        <v>117</v>
      </c>
      <c r="D1249" s="38">
        <v>7406</v>
      </c>
      <c r="F1249" s="26">
        <f t="shared" si="19"/>
        <v>1.6E-2</v>
      </c>
    </row>
    <row r="1250" spans="1:6" x14ac:dyDescent="0.25">
      <c r="A1250" t="s">
        <v>504</v>
      </c>
      <c r="B1250" t="s">
        <v>335</v>
      </c>
      <c r="C1250" t="s">
        <v>299</v>
      </c>
      <c r="D1250" s="38">
        <v>7406</v>
      </c>
      <c r="F1250" s="26">
        <f t="shared" si="19"/>
        <v>8.8000000000000009E-2</v>
      </c>
    </row>
    <row r="1251" spans="1:6" x14ac:dyDescent="0.25">
      <c r="A1251" t="s">
        <v>74</v>
      </c>
      <c r="B1251" t="s">
        <v>705</v>
      </c>
      <c r="C1251" t="s">
        <v>706</v>
      </c>
      <c r="D1251" s="38">
        <v>7408</v>
      </c>
      <c r="F1251" s="26">
        <f t="shared" si="19"/>
        <v>0.18859999999999999</v>
      </c>
    </row>
    <row r="1252" spans="1:6" x14ac:dyDescent="0.25">
      <c r="A1252" t="s">
        <v>76</v>
      </c>
      <c r="B1252" t="s">
        <v>392</v>
      </c>
      <c r="C1252" t="s">
        <v>299</v>
      </c>
      <c r="D1252" s="38">
        <v>7408</v>
      </c>
      <c r="F1252" s="26">
        <f t="shared" si="19"/>
        <v>1.8000000000000002E-2</v>
      </c>
    </row>
    <row r="1253" spans="1:6" x14ac:dyDescent="0.25">
      <c r="A1253" t="s">
        <v>504</v>
      </c>
      <c r="B1253" t="s">
        <v>707</v>
      </c>
      <c r="C1253" t="s">
        <v>135</v>
      </c>
      <c r="D1253" s="38">
        <v>7408</v>
      </c>
      <c r="F1253" s="26">
        <f t="shared" si="19"/>
        <v>8.4000000000000005E-2</v>
      </c>
    </row>
    <row r="1254" spans="1:6" x14ac:dyDescent="0.25">
      <c r="A1254" t="s">
        <v>74</v>
      </c>
      <c r="B1254" t="s">
        <v>708</v>
      </c>
      <c r="C1254" t="s">
        <v>709</v>
      </c>
      <c r="D1254" s="38">
        <v>7415</v>
      </c>
      <c r="F1254" s="26">
        <f t="shared" si="19"/>
        <v>0.18479999999999999</v>
      </c>
    </row>
    <row r="1255" spans="1:6" x14ac:dyDescent="0.25">
      <c r="A1255" t="s">
        <v>76</v>
      </c>
      <c r="B1255" t="s">
        <v>126</v>
      </c>
      <c r="C1255" t="s">
        <v>135</v>
      </c>
      <c r="D1255" s="38">
        <v>7415</v>
      </c>
      <c r="F1255" s="26">
        <f t="shared" si="19"/>
        <v>1.3999999999999999E-2</v>
      </c>
    </row>
    <row r="1256" spans="1:6" x14ac:dyDescent="0.25">
      <c r="A1256" t="s">
        <v>504</v>
      </c>
      <c r="B1256" t="s">
        <v>710</v>
      </c>
      <c r="C1256" t="s">
        <v>116</v>
      </c>
      <c r="D1256" s="38">
        <v>7415</v>
      </c>
      <c r="F1256" s="26">
        <f t="shared" si="19"/>
        <v>7.5999999999999998E-2</v>
      </c>
    </row>
    <row r="1257" spans="1:6" x14ac:dyDescent="0.25">
      <c r="A1257" t="s">
        <v>74</v>
      </c>
      <c r="B1257" t="s">
        <v>711</v>
      </c>
      <c r="C1257" t="s">
        <v>697</v>
      </c>
      <c r="D1257" s="38">
        <v>7418</v>
      </c>
      <c r="F1257" s="26">
        <f t="shared" si="19"/>
        <v>0.19190000000000002</v>
      </c>
    </row>
    <row r="1258" spans="1:6" x14ac:dyDescent="0.25">
      <c r="A1258" t="s">
        <v>76</v>
      </c>
      <c r="B1258" t="s">
        <v>303</v>
      </c>
      <c r="C1258" t="s">
        <v>117</v>
      </c>
      <c r="D1258" s="38">
        <v>7418</v>
      </c>
      <c r="F1258" s="26">
        <f t="shared" si="19"/>
        <v>1.6E-2</v>
      </c>
    </row>
    <row r="1259" spans="1:6" x14ac:dyDescent="0.25">
      <c r="A1259" t="s">
        <v>74</v>
      </c>
      <c r="B1259" t="s">
        <v>660</v>
      </c>
      <c r="C1259" t="s">
        <v>356</v>
      </c>
      <c r="D1259" s="38" t="s">
        <v>732</v>
      </c>
      <c r="F1259" s="26">
        <f t="shared" si="19"/>
        <v>0.18539999999999998</v>
      </c>
    </row>
    <row r="1260" spans="1:6" x14ac:dyDescent="0.25">
      <c r="A1260" t="s">
        <v>76</v>
      </c>
      <c r="B1260" t="s">
        <v>338</v>
      </c>
      <c r="C1260" t="s">
        <v>120</v>
      </c>
      <c r="D1260" s="38" t="s">
        <v>732</v>
      </c>
      <c r="F1260" s="26">
        <f t="shared" si="19"/>
        <v>1.4999999999999999E-2</v>
      </c>
    </row>
    <row r="1261" spans="1:6" x14ac:dyDescent="0.25">
      <c r="A1261" t="s">
        <v>74</v>
      </c>
      <c r="B1261" t="s">
        <v>733</v>
      </c>
      <c r="C1261" t="s">
        <v>709</v>
      </c>
      <c r="D1261" s="38" t="s">
        <v>734</v>
      </c>
      <c r="F1261" s="26">
        <f t="shared" si="19"/>
        <v>0.183</v>
      </c>
    </row>
    <row r="1262" spans="1:6" x14ac:dyDescent="0.25">
      <c r="A1262" t="s">
        <v>76</v>
      </c>
      <c r="B1262" t="s">
        <v>338</v>
      </c>
      <c r="C1262" t="s">
        <v>120</v>
      </c>
      <c r="D1262" s="38" t="s">
        <v>734</v>
      </c>
      <c r="F1262" s="26">
        <f t="shared" si="19"/>
        <v>1.4999999999999999E-2</v>
      </c>
    </row>
    <row r="1263" spans="1:6" x14ac:dyDescent="0.25">
      <c r="A1263" t="s">
        <v>74</v>
      </c>
      <c r="B1263" t="s">
        <v>735</v>
      </c>
      <c r="C1263" t="s">
        <v>697</v>
      </c>
      <c r="D1263" s="38" t="s">
        <v>736</v>
      </c>
      <c r="F1263" s="26">
        <f t="shared" si="19"/>
        <v>0.19010000000000002</v>
      </c>
    </row>
    <row r="1264" spans="1:6" x14ac:dyDescent="0.25">
      <c r="A1264" t="s">
        <v>76</v>
      </c>
      <c r="B1264" t="s">
        <v>303</v>
      </c>
      <c r="C1264" t="s">
        <v>117</v>
      </c>
      <c r="D1264" s="38" t="s">
        <v>736</v>
      </c>
      <c r="F1264" s="26">
        <f t="shared" si="19"/>
        <v>1.6E-2</v>
      </c>
    </row>
    <row r="1265" spans="1:6" x14ac:dyDescent="0.25">
      <c r="A1265" t="s">
        <v>74</v>
      </c>
      <c r="B1265" t="s">
        <v>737</v>
      </c>
      <c r="C1265" t="s">
        <v>356</v>
      </c>
      <c r="D1265" s="38" t="s">
        <v>738</v>
      </c>
      <c r="F1265" s="26">
        <f t="shared" si="19"/>
        <v>0.18920000000000001</v>
      </c>
    </row>
    <row r="1266" spans="1:6" x14ac:dyDescent="0.25">
      <c r="A1266" t="s">
        <v>76</v>
      </c>
      <c r="B1266" t="s">
        <v>126</v>
      </c>
      <c r="C1266" t="s">
        <v>135</v>
      </c>
      <c r="D1266" s="38" t="s">
        <v>738</v>
      </c>
      <c r="F1266" s="26">
        <f t="shared" si="19"/>
        <v>1.3999999999999999E-2</v>
      </c>
    </row>
    <row r="1267" spans="1:6" x14ac:dyDescent="0.25">
      <c r="A1267" t="s">
        <v>74</v>
      </c>
      <c r="B1267" t="s">
        <v>765</v>
      </c>
      <c r="C1267" t="s">
        <v>706</v>
      </c>
      <c r="D1267" s="38">
        <v>7448</v>
      </c>
      <c r="F1267" s="26">
        <f t="shared" si="19"/>
        <v>0.18600000000000003</v>
      </c>
    </row>
    <row r="1268" spans="1:6" x14ac:dyDescent="0.25">
      <c r="A1268" t="s">
        <v>76</v>
      </c>
      <c r="B1268" t="s">
        <v>131</v>
      </c>
      <c r="C1268" t="s">
        <v>140</v>
      </c>
      <c r="D1268" s="38">
        <v>7448</v>
      </c>
      <c r="F1268" s="26">
        <f t="shared" si="19"/>
        <v>1.3000000000000001E-2</v>
      </c>
    </row>
    <row r="1269" spans="1:6" x14ac:dyDescent="0.25">
      <c r="A1269" t="s">
        <v>74</v>
      </c>
      <c r="B1269" t="s">
        <v>766</v>
      </c>
      <c r="C1269" t="s">
        <v>709</v>
      </c>
      <c r="D1269" s="38">
        <v>7451</v>
      </c>
      <c r="F1269" s="26">
        <f t="shared" si="19"/>
        <v>0.184</v>
      </c>
    </row>
    <row r="1270" spans="1:6" x14ac:dyDescent="0.25">
      <c r="A1270" t="s">
        <v>76</v>
      </c>
      <c r="B1270" t="s">
        <v>131</v>
      </c>
      <c r="C1270" t="s">
        <v>140</v>
      </c>
      <c r="D1270" s="38">
        <v>7451</v>
      </c>
      <c r="F1270" s="26">
        <f t="shared" si="19"/>
        <v>1.3000000000000001E-2</v>
      </c>
    </row>
    <row r="1271" spans="1:6" x14ac:dyDescent="0.25">
      <c r="A1271" t="s">
        <v>76</v>
      </c>
      <c r="B1271" t="s">
        <v>126</v>
      </c>
      <c r="C1271" t="s">
        <v>135</v>
      </c>
      <c r="D1271" s="38">
        <v>7455</v>
      </c>
      <c r="F1271" s="26">
        <f t="shared" si="19"/>
        <v>1.3999999999999999E-2</v>
      </c>
    </row>
    <row r="1272" spans="1:6" x14ac:dyDescent="0.25">
      <c r="A1272" t="s">
        <v>74</v>
      </c>
      <c r="B1272" t="s">
        <v>767</v>
      </c>
      <c r="C1272" t="s">
        <v>709</v>
      </c>
      <c r="D1272" s="38">
        <v>7455</v>
      </c>
      <c r="F1272" s="26">
        <f t="shared" si="19"/>
        <v>0.18170000000000003</v>
      </c>
    </row>
    <row r="1273" spans="1:6" x14ac:dyDescent="0.25">
      <c r="A1273" t="s">
        <v>74</v>
      </c>
      <c r="B1273" t="s">
        <v>768</v>
      </c>
      <c r="C1273" t="s">
        <v>769</v>
      </c>
      <c r="D1273" s="38">
        <v>7458</v>
      </c>
      <c r="F1273" s="26">
        <f t="shared" si="19"/>
        <v>0.17120000000000002</v>
      </c>
    </row>
    <row r="1274" spans="1:6" x14ac:dyDescent="0.25">
      <c r="A1274" t="s">
        <v>76</v>
      </c>
      <c r="B1274" t="s">
        <v>131</v>
      </c>
      <c r="C1274" t="s">
        <v>140</v>
      </c>
      <c r="D1274" s="38">
        <v>7458</v>
      </c>
      <c r="F1274" s="26">
        <f t="shared" si="19"/>
        <v>1.3000000000000001E-2</v>
      </c>
    </row>
    <row r="1275" spans="1:6" x14ac:dyDescent="0.25">
      <c r="A1275" t="s">
        <v>74</v>
      </c>
      <c r="B1275" t="s">
        <v>770</v>
      </c>
      <c r="C1275" t="s">
        <v>771</v>
      </c>
      <c r="D1275" s="38">
        <v>7465</v>
      </c>
      <c r="F1275" s="26">
        <f t="shared" si="19"/>
        <v>0.1653</v>
      </c>
    </row>
    <row r="1276" spans="1:6" x14ac:dyDescent="0.25">
      <c r="A1276" t="s">
        <v>76</v>
      </c>
      <c r="B1276" t="s">
        <v>303</v>
      </c>
      <c r="C1276" t="s">
        <v>117</v>
      </c>
      <c r="D1276" s="38">
        <v>7465</v>
      </c>
      <c r="F1276" s="26">
        <f t="shared" si="19"/>
        <v>1.6E-2</v>
      </c>
    </row>
    <row r="1277" spans="1:6" x14ac:dyDescent="0.25">
      <c r="A1277" t="s">
        <v>76</v>
      </c>
      <c r="B1277" t="s">
        <v>303</v>
      </c>
      <c r="C1277" t="s">
        <v>117</v>
      </c>
      <c r="D1277" s="38">
        <v>7468</v>
      </c>
      <c r="F1277" s="26">
        <f t="shared" si="19"/>
        <v>1.6E-2</v>
      </c>
    </row>
    <row r="1278" spans="1:6" x14ac:dyDescent="0.25">
      <c r="A1278" t="s">
        <v>74</v>
      </c>
      <c r="B1278" t="s">
        <v>772</v>
      </c>
      <c r="C1278" t="s">
        <v>619</v>
      </c>
      <c r="D1278" s="38">
        <v>7468</v>
      </c>
      <c r="F1278" s="26">
        <f t="shared" si="19"/>
        <v>0.15490000000000001</v>
      </c>
    </row>
    <row r="1279" spans="1:6" x14ac:dyDescent="0.25">
      <c r="A1279" t="s">
        <v>74</v>
      </c>
      <c r="B1279" t="s">
        <v>773</v>
      </c>
      <c r="C1279" t="s">
        <v>774</v>
      </c>
      <c r="D1279" s="38">
        <v>7473</v>
      </c>
      <c r="F1279" s="26">
        <f t="shared" si="19"/>
        <v>0.17649999999999999</v>
      </c>
    </row>
    <row r="1280" spans="1:6" x14ac:dyDescent="0.25">
      <c r="A1280" t="s">
        <v>76</v>
      </c>
      <c r="B1280" t="s">
        <v>303</v>
      </c>
      <c r="C1280" t="s">
        <v>117</v>
      </c>
      <c r="D1280" s="38">
        <v>7473</v>
      </c>
      <c r="F1280" s="26">
        <f t="shared" si="19"/>
        <v>1.6E-2</v>
      </c>
    </row>
    <row r="1281" spans="1:6" x14ac:dyDescent="0.25">
      <c r="A1281" t="s">
        <v>74</v>
      </c>
      <c r="B1281" t="s">
        <v>775</v>
      </c>
      <c r="C1281" t="s">
        <v>776</v>
      </c>
      <c r="D1281" s="38">
        <v>7474</v>
      </c>
      <c r="F1281" s="26">
        <f t="shared" si="19"/>
        <v>0.18770000000000001</v>
      </c>
    </row>
    <row r="1282" spans="1:6" x14ac:dyDescent="0.25">
      <c r="A1282" t="s">
        <v>76</v>
      </c>
      <c r="B1282" t="s">
        <v>131</v>
      </c>
      <c r="C1282" t="s">
        <v>140</v>
      </c>
      <c r="D1282" s="38">
        <v>7474</v>
      </c>
      <c r="F1282" s="26">
        <f t="shared" si="19"/>
        <v>1.3000000000000001E-2</v>
      </c>
    </row>
    <row r="1283" spans="1:6" x14ac:dyDescent="0.25">
      <c r="A1283" t="s">
        <v>74</v>
      </c>
      <c r="B1283" t="s">
        <v>777</v>
      </c>
      <c r="C1283" t="s">
        <v>706</v>
      </c>
      <c r="D1283" s="38">
        <v>7490</v>
      </c>
      <c r="F1283" s="26">
        <f t="shared" ref="F1283:F1346" si="20">B1283/100</f>
        <v>0.1895</v>
      </c>
    </row>
    <row r="1284" spans="1:6" x14ac:dyDescent="0.25">
      <c r="A1284" t="s">
        <v>76</v>
      </c>
      <c r="B1284" t="s">
        <v>127</v>
      </c>
      <c r="C1284" t="s">
        <v>128</v>
      </c>
      <c r="D1284" s="38">
        <v>7490</v>
      </c>
      <c r="F1284" s="26">
        <f t="shared" si="20"/>
        <v>1.2E-2</v>
      </c>
    </row>
    <row r="1285" spans="1:6" x14ac:dyDescent="0.25">
      <c r="A1285" t="s">
        <v>74</v>
      </c>
      <c r="B1285" t="s">
        <v>778</v>
      </c>
      <c r="C1285" t="s">
        <v>774</v>
      </c>
      <c r="D1285" s="38">
        <v>7491</v>
      </c>
      <c r="F1285" s="26">
        <f t="shared" si="20"/>
        <v>0.17749999999999999</v>
      </c>
    </row>
    <row r="1286" spans="1:6" x14ac:dyDescent="0.25">
      <c r="A1286" t="s">
        <v>76</v>
      </c>
      <c r="B1286" t="s">
        <v>131</v>
      </c>
      <c r="C1286" t="s">
        <v>140</v>
      </c>
      <c r="D1286" s="38">
        <v>7491</v>
      </c>
      <c r="F1286" s="26">
        <f t="shared" si="20"/>
        <v>1.3000000000000001E-2</v>
      </c>
    </row>
    <row r="1287" spans="1:6" x14ac:dyDescent="0.25">
      <c r="A1287" t="s">
        <v>74</v>
      </c>
      <c r="B1287" t="s">
        <v>779</v>
      </c>
      <c r="C1287" t="s">
        <v>356</v>
      </c>
      <c r="D1287" s="38">
        <v>7497</v>
      </c>
      <c r="F1287" s="26">
        <f t="shared" si="20"/>
        <v>0.18989999999999999</v>
      </c>
    </row>
    <row r="1288" spans="1:6" x14ac:dyDescent="0.25">
      <c r="A1288" t="s">
        <v>76</v>
      </c>
      <c r="B1288" t="s">
        <v>126</v>
      </c>
      <c r="C1288" t="s">
        <v>135</v>
      </c>
      <c r="D1288" s="38">
        <v>7497</v>
      </c>
      <c r="F1288" s="26">
        <f t="shared" si="20"/>
        <v>1.3999999999999999E-2</v>
      </c>
    </row>
    <row r="1289" spans="1:6" x14ac:dyDescent="0.25">
      <c r="A1289" t="s">
        <v>74</v>
      </c>
      <c r="B1289" t="s">
        <v>780</v>
      </c>
      <c r="C1289" t="s">
        <v>781</v>
      </c>
      <c r="D1289" s="38">
        <v>7498</v>
      </c>
      <c r="F1289" s="26">
        <f t="shared" si="20"/>
        <v>0.18010000000000001</v>
      </c>
    </row>
    <row r="1290" spans="1:6" x14ac:dyDescent="0.25">
      <c r="A1290" t="s">
        <v>76</v>
      </c>
      <c r="B1290" t="s">
        <v>126</v>
      </c>
      <c r="C1290" t="s">
        <v>135</v>
      </c>
      <c r="D1290" s="38">
        <v>7498</v>
      </c>
      <c r="F1290" s="26">
        <f t="shared" si="20"/>
        <v>1.3999999999999999E-2</v>
      </c>
    </row>
    <row r="1291" spans="1:6" x14ac:dyDescent="0.25">
      <c r="A1291" t="s">
        <v>74</v>
      </c>
      <c r="B1291" t="s">
        <v>782</v>
      </c>
      <c r="C1291" t="s">
        <v>774</v>
      </c>
      <c r="D1291" s="38">
        <v>7499</v>
      </c>
      <c r="F1291" s="26">
        <f t="shared" si="20"/>
        <v>0.17809999999999998</v>
      </c>
    </row>
    <row r="1292" spans="1:6" x14ac:dyDescent="0.25">
      <c r="A1292" t="s">
        <v>76</v>
      </c>
      <c r="B1292" t="s">
        <v>303</v>
      </c>
      <c r="C1292" t="s">
        <v>117</v>
      </c>
      <c r="D1292" s="38">
        <v>7499</v>
      </c>
      <c r="F1292" s="26">
        <f t="shared" si="20"/>
        <v>1.6E-2</v>
      </c>
    </row>
    <row r="1293" spans="1:6" x14ac:dyDescent="0.25">
      <c r="A1293" t="s">
        <v>74</v>
      </c>
      <c r="B1293" t="s">
        <v>783</v>
      </c>
      <c r="C1293" t="s">
        <v>697</v>
      </c>
      <c r="D1293" s="38">
        <v>7503</v>
      </c>
      <c r="F1293" s="26">
        <f t="shared" si="20"/>
        <v>0.1905</v>
      </c>
    </row>
    <row r="1294" spans="1:6" x14ac:dyDescent="0.25">
      <c r="A1294" t="s">
        <v>76</v>
      </c>
      <c r="B1294" t="s">
        <v>303</v>
      </c>
      <c r="C1294" t="s">
        <v>117</v>
      </c>
      <c r="D1294" s="38">
        <v>7503</v>
      </c>
      <c r="F1294" s="26">
        <f t="shared" si="20"/>
        <v>1.6E-2</v>
      </c>
    </row>
    <row r="1295" spans="1:6" x14ac:dyDescent="0.25">
      <c r="F1295" s="26">
        <f t="shared" si="20"/>
        <v>0</v>
      </c>
    </row>
    <row r="1296" spans="1:6" x14ac:dyDescent="0.25">
      <c r="F1296" s="26">
        <f t="shared" si="20"/>
        <v>0</v>
      </c>
    </row>
    <row r="1297" spans="6:6" x14ac:dyDescent="0.25">
      <c r="F1297" s="26">
        <f t="shared" si="20"/>
        <v>0</v>
      </c>
    </row>
    <row r="1298" spans="6:6" x14ac:dyDescent="0.25">
      <c r="F1298" s="26">
        <f t="shared" si="20"/>
        <v>0</v>
      </c>
    </row>
    <row r="1299" spans="6:6" x14ac:dyDescent="0.25">
      <c r="F1299" s="26">
        <f t="shared" si="20"/>
        <v>0</v>
      </c>
    </row>
    <row r="1300" spans="6:6" x14ac:dyDescent="0.25">
      <c r="F1300" s="26">
        <f t="shared" si="20"/>
        <v>0</v>
      </c>
    </row>
    <row r="1301" spans="6:6" x14ac:dyDescent="0.25">
      <c r="F1301" s="26">
        <f t="shared" si="20"/>
        <v>0</v>
      </c>
    </row>
    <row r="1302" spans="6:6" x14ac:dyDescent="0.25">
      <c r="F1302" s="26">
        <f t="shared" si="20"/>
        <v>0</v>
      </c>
    </row>
    <row r="1303" spans="6:6" x14ac:dyDescent="0.25">
      <c r="F1303" s="26">
        <f t="shared" si="20"/>
        <v>0</v>
      </c>
    </row>
    <row r="1304" spans="6:6" x14ac:dyDescent="0.25">
      <c r="F1304" s="26">
        <f t="shared" si="20"/>
        <v>0</v>
      </c>
    </row>
    <row r="1305" spans="6:6" x14ac:dyDescent="0.25">
      <c r="F1305" s="26">
        <f t="shared" si="20"/>
        <v>0</v>
      </c>
    </row>
    <row r="1306" spans="6:6" x14ac:dyDescent="0.25">
      <c r="F1306" s="26">
        <f t="shared" si="20"/>
        <v>0</v>
      </c>
    </row>
    <row r="1307" spans="6:6" x14ac:dyDescent="0.25">
      <c r="F1307" s="26">
        <f t="shared" si="20"/>
        <v>0</v>
      </c>
    </row>
    <row r="1308" spans="6:6" x14ac:dyDescent="0.25">
      <c r="F1308" s="26">
        <f t="shared" si="20"/>
        <v>0</v>
      </c>
    </row>
    <row r="1309" spans="6:6" x14ac:dyDescent="0.25">
      <c r="F1309" s="26">
        <f t="shared" si="20"/>
        <v>0</v>
      </c>
    </row>
    <row r="1310" spans="6:6" x14ac:dyDescent="0.25">
      <c r="F1310" s="26">
        <f t="shared" si="20"/>
        <v>0</v>
      </c>
    </row>
    <row r="1311" spans="6:6" x14ac:dyDescent="0.25">
      <c r="F1311" s="26">
        <f t="shared" si="20"/>
        <v>0</v>
      </c>
    </row>
    <row r="1312" spans="6:6" x14ac:dyDescent="0.25">
      <c r="F1312" s="26">
        <f t="shared" si="20"/>
        <v>0</v>
      </c>
    </row>
    <row r="1313" spans="6:6" x14ac:dyDescent="0.25">
      <c r="F1313" s="26">
        <f t="shared" si="20"/>
        <v>0</v>
      </c>
    </row>
    <row r="1314" spans="6:6" x14ac:dyDescent="0.25">
      <c r="F1314" s="26">
        <f t="shared" si="20"/>
        <v>0</v>
      </c>
    </row>
    <row r="1315" spans="6:6" x14ac:dyDescent="0.25">
      <c r="F1315" s="26">
        <f t="shared" si="20"/>
        <v>0</v>
      </c>
    </row>
    <row r="1316" spans="6:6" x14ac:dyDescent="0.25">
      <c r="F1316" s="26">
        <f t="shared" si="20"/>
        <v>0</v>
      </c>
    </row>
    <row r="1317" spans="6:6" x14ac:dyDescent="0.25">
      <c r="F1317" s="26">
        <f t="shared" si="20"/>
        <v>0</v>
      </c>
    </row>
    <row r="1318" spans="6:6" x14ac:dyDescent="0.25">
      <c r="F1318" s="26">
        <f t="shared" si="20"/>
        <v>0</v>
      </c>
    </row>
    <row r="1319" spans="6:6" x14ac:dyDescent="0.25">
      <c r="F1319" s="26">
        <f t="shared" si="20"/>
        <v>0</v>
      </c>
    </row>
    <row r="1320" spans="6:6" x14ac:dyDescent="0.25">
      <c r="F1320" s="26">
        <f t="shared" si="20"/>
        <v>0</v>
      </c>
    </row>
    <row r="1321" spans="6:6" x14ac:dyDescent="0.25">
      <c r="F1321" s="26">
        <f t="shared" si="20"/>
        <v>0</v>
      </c>
    </row>
    <row r="1322" spans="6:6" x14ac:dyDescent="0.25">
      <c r="F1322" s="26">
        <f t="shared" si="20"/>
        <v>0</v>
      </c>
    </row>
    <row r="1323" spans="6:6" x14ac:dyDescent="0.25">
      <c r="F1323" s="26">
        <f t="shared" si="20"/>
        <v>0</v>
      </c>
    </row>
    <row r="1324" spans="6:6" x14ac:dyDescent="0.25">
      <c r="F1324" s="26">
        <f t="shared" si="20"/>
        <v>0</v>
      </c>
    </row>
    <row r="1325" spans="6:6" x14ac:dyDescent="0.25">
      <c r="F1325" s="26">
        <f t="shared" si="20"/>
        <v>0</v>
      </c>
    </row>
    <row r="1326" spans="6:6" x14ac:dyDescent="0.25">
      <c r="F1326" s="26">
        <f t="shared" si="20"/>
        <v>0</v>
      </c>
    </row>
    <row r="1327" spans="6:6" x14ac:dyDescent="0.25">
      <c r="F1327" s="26">
        <f t="shared" si="20"/>
        <v>0</v>
      </c>
    </row>
    <row r="1328" spans="6:6" x14ac:dyDescent="0.25">
      <c r="F1328" s="26">
        <f t="shared" si="20"/>
        <v>0</v>
      </c>
    </row>
    <row r="1329" spans="6:6" x14ac:dyDescent="0.25">
      <c r="F1329" s="26">
        <f t="shared" si="20"/>
        <v>0</v>
      </c>
    </row>
    <row r="1330" spans="6:6" x14ac:dyDescent="0.25">
      <c r="F1330" s="26">
        <f t="shared" si="20"/>
        <v>0</v>
      </c>
    </row>
    <row r="1331" spans="6:6" x14ac:dyDescent="0.25">
      <c r="F1331" s="26">
        <f t="shared" si="20"/>
        <v>0</v>
      </c>
    </row>
    <row r="1332" spans="6:6" x14ac:dyDescent="0.25">
      <c r="F1332" s="26">
        <f t="shared" si="20"/>
        <v>0</v>
      </c>
    </row>
    <row r="1333" spans="6:6" x14ac:dyDescent="0.25">
      <c r="F1333" s="26">
        <f t="shared" si="20"/>
        <v>0</v>
      </c>
    </row>
    <row r="1334" spans="6:6" x14ac:dyDescent="0.25">
      <c r="F1334" s="26">
        <f t="shared" si="20"/>
        <v>0</v>
      </c>
    </row>
    <row r="1335" spans="6:6" x14ac:dyDescent="0.25">
      <c r="F1335" s="26">
        <f t="shared" si="20"/>
        <v>0</v>
      </c>
    </row>
    <row r="1336" spans="6:6" x14ac:dyDescent="0.25">
      <c r="F1336" s="26">
        <f t="shared" si="20"/>
        <v>0</v>
      </c>
    </row>
    <row r="1337" spans="6:6" x14ac:dyDescent="0.25">
      <c r="F1337" s="26">
        <f t="shared" si="20"/>
        <v>0</v>
      </c>
    </row>
    <row r="1338" spans="6:6" x14ac:dyDescent="0.25">
      <c r="F1338" s="26">
        <f t="shared" si="20"/>
        <v>0</v>
      </c>
    </row>
    <row r="1339" spans="6:6" x14ac:dyDescent="0.25">
      <c r="F1339" s="26">
        <f t="shared" si="20"/>
        <v>0</v>
      </c>
    </row>
    <row r="1340" spans="6:6" x14ac:dyDescent="0.25">
      <c r="F1340" s="26">
        <f t="shared" si="20"/>
        <v>0</v>
      </c>
    </row>
    <row r="1341" spans="6:6" x14ac:dyDescent="0.25">
      <c r="F1341" s="26">
        <f t="shared" si="20"/>
        <v>0</v>
      </c>
    </row>
    <row r="1342" spans="6:6" x14ac:dyDescent="0.25">
      <c r="F1342" s="26">
        <f t="shared" si="20"/>
        <v>0</v>
      </c>
    </row>
    <row r="1343" spans="6:6" x14ac:dyDescent="0.25">
      <c r="F1343" s="26">
        <f t="shared" si="20"/>
        <v>0</v>
      </c>
    </row>
    <row r="1344" spans="6:6" x14ac:dyDescent="0.25">
      <c r="F1344" s="26">
        <f t="shared" si="20"/>
        <v>0</v>
      </c>
    </row>
    <row r="1345" spans="6:6" x14ac:dyDescent="0.25">
      <c r="F1345" s="26">
        <f t="shared" si="20"/>
        <v>0</v>
      </c>
    </row>
    <row r="1346" spans="6:6" x14ac:dyDescent="0.25">
      <c r="F1346" s="26">
        <f t="shared" si="20"/>
        <v>0</v>
      </c>
    </row>
    <row r="1347" spans="6:6" x14ac:dyDescent="0.25">
      <c r="F1347" s="26">
        <f t="shared" ref="F1347:F1410" si="21">B1347/100</f>
        <v>0</v>
      </c>
    </row>
    <row r="1348" spans="6:6" x14ac:dyDescent="0.25">
      <c r="F1348" s="26">
        <f t="shared" si="21"/>
        <v>0</v>
      </c>
    </row>
    <row r="1349" spans="6:6" x14ac:dyDescent="0.25">
      <c r="F1349" s="26">
        <f t="shared" si="21"/>
        <v>0</v>
      </c>
    </row>
    <row r="1350" spans="6:6" x14ac:dyDescent="0.25">
      <c r="F1350" s="26">
        <f t="shared" si="21"/>
        <v>0</v>
      </c>
    </row>
    <row r="1351" spans="6:6" x14ac:dyDescent="0.25">
      <c r="F1351" s="26">
        <f t="shared" si="21"/>
        <v>0</v>
      </c>
    </row>
    <row r="1352" spans="6:6" x14ac:dyDescent="0.25">
      <c r="F1352" s="26">
        <f t="shared" si="21"/>
        <v>0</v>
      </c>
    </row>
    <row r="1353" spans="6:6" x14ac:dyDescent="0.25">
      <c r="F1353" s="26">
        <f t="shared" si="21"/>
        <v>0</v>
      </c>
    </row>
    <row r="1354" spans="6:6" x14ac:dyDescent="0.25">
      <c r="F1354" s="26">
        <f t="shared" si="21"/>
        <v>0</v>
      </c>
    </row>
    <row r="1355" spans="6:6" x14ac:dyDescent="0.25">
      <c r="F1355" s="26">
        <f t="shared" si="21"/>
        <v>0</v>
      </c>
    </row>
    <row r="1356" spans="6:6" x14ac:dyDescent="0.25">
      <c r="F1356" s="26">
        <f t="shared" si="21"/>
        <v>0</v>
      </c>
    </row>
    <row r="1357" spans="6:6" x14ac:dyDescent="0.25">
      <c r="F1357" s="26">
        <f t="shared" si="21"/>
        <v>0</v>
      </c>
    </row>
    <row r="1358" spans="6:6" x14ac:dyDescent="0.25">
      <c r="F1358" s="26">
        <f t="shared" si="21"/>
        <v>0</v>
      </c>
    </row>
    <row r="1359" spans="6:6" x14ac:dyDescent="0.25">
      <c r="F1359" s="26">
        <f t="shared" si="21"/>
        <v>0</v>
      </c>
    </row>
    <row r="1360" spans="6:6" x14ac:dyDescent="0.25">
      <c r="F1360" s="26">
        <f t="shared" si="21"/>
        <v>0</v>
      </c>
    </row>
    <row r="1361" spans="6:6" x14ac:dyDescent="0.25">
      <c r="F1361" s="26">
        <f t="shared" si="21"/>
        <v>0</v>
      </c>
    </row>
    <row r="1362" spans="6:6" x14ac:dyDescent="0.25">
      <c r="F1362" s="26">
        <f t="shared" si="21"/>
        <v>0</v>
      </c>
    </row>
    <row r="1363" spans="6:6" x14ac:dyDescent="0.25">
      <c r="F1363" s="26">
        <f t="shared" si="21"/>
        <v>0</v>
      </c>
    </row>
    <row r="1364" spans="6:6" x14ac:dyDescent="0.25">
      <c r="F1364" s="26">
        <f t="shared" si="21"/>
        <v>0</v>
      </c>
    </row>
    <row r="1365" spans="6:6" x14ac:dyDescent="0.25">
      <c r="F1365" s="26">
        <f t="shared" si="21"/>
        <v>0</v>
      </c>
    </row>
    <row r="1366" spans="6:6" x14ac:dyDescent="0.25">
      <c r="F1366" s="26">
        <f t="shared" si="21"/>
        <v>0</v>
      </c>
    </row>
    <row r="1367" spans="6:6" x14ac:dyDescent="0.25">
      <c r="F1367" s="26">
        <f t="shared" si="21"/>
        <v>0</v>
      </c>
    </row>
    <row r="1368" spans="6:6" x14ac:dyDescent="0.25">
      <c r="F1368" s="26">
        <f t="shared" si="21"/>
        <v>0</v>
      </c>
    </row>
    <row r="1369" spans="6:6" x14ac:dyDescent="0.25">
      <c r="F1369" s="26">
        <f t="shared" si="21"/>
        <v>0</v>
      </c>
    </row>
    <row r="1370" spans="6:6" x14ac:dyDescent="0.25">
      <c r="F1370" s="26">
        <f t="shared" si="21"/>
        <v>0</v>
      </c>
    </row>
    <row r="1371" spans="6:6" x14ac:dyDescent="0.25">
      <c r="F1371" s="26">
        <f t="shared" si="21"/>
        <v>0</v>
      </c>
    </row>
    <row r="1372" spans="6:6" x14ac:dyDescent="0.25">
      <c r="F1372" s="26">
        <f t="shared" si="21"/>
        <v>0</v>
      </c>
    </row>
    <row r="1373" spans="6:6" x14ac:dyDescent="0.25">
      <c r="F1373" s="26">
        <f t="shared" si="21"/>
        <v>0</v>
      </c>
    </row>
    <row r="1374" spans="6:6" x14ac:dyDescent="0.25">
      <c r="F1374" s="26">
        <f t="shared" si="21"/>
        <v>0</v>
      </c>
    </row>
    <row r="1375" spans="6:6" x14ac:dyDescent="0.25">
      <c r="F1375" s="26">
        <f t="shared" si="21"/>
        <v>0</v>
      </c>
    </row>
    <row r="1376" spans="6:6" x14ac:dyDescent="0.25">
      <c r="F1376" s="26">
        <f t="shared" si="21"/>
        <v>0</v>
      </c>
    </row>
    <row r="1377" spans="6:6" x14ac:dyDescent="0.25">
      <c r="F1377" s="26">
        <f t="shared" si="21"/>
        <v>0</v>
      </c>
    </row>
    <row r="1378" spans="6:6" x14ac:dyDescent="0.25">
      <c r="F1378" s="26">
        <f t="shared" si="21"/>
        <v>0</v>
      </c>
    </row>
    <row r="1379" spans="6:6" x14ac:dyDescent="0.25">
      <c r="F1379" s="26">
        <f t="shared" si="21"/>
        <v>0</v>
      </c>
    </row>
    <row r="1380" spans="6:6" x14ac:dyDescent="0.25">
      <c r="F1380" s="26">
        <f t="shared" si="21"/>
        <v>0</v>
      </c>
    </row>
    <row r="1381" spans="6:6" x14ac:dyDescent="0.25">
      <c r="F1381" s="26">
        <f t="shared" si="21"/>
        <v>0</v>
      </c>
    </row>
    <row r="1382" spans="6:6" x14ac:dyDescent="0.25">
      <c r="F1382" s="26">
        <f t="shared" si="21"/>
        <v>0</v>
      </c>
    </row>
    <row r="1383" spans="6:6" x14ac:dyDescent="0.25">
      <c r="F1383" s="26">
        <f t="shared" si="21"/>
        <v>0</v>
      </c>
    </row>
    <row r="1384" spans="6:6" x14ac:dyDescent="0.25">
      <c r="F1384" s="26">
        <f t="shared" si="21"/>
        <v>0</v>
      </c>
    </row>
    <row r="1385" spans="6:6" x14ac:dyDescent="0.25">
      <c r="F1385" s="26">
        <f t="shared" si="21"/>
        <v>0</v>
      </c>
    </row>
    <row r="1386" spans="6:6" x14ac:dyDescent="0.25">
      <c r="F1386" s="26">
        <f t="shared" si="21"/>
        <v>0</v>
      </c>
    </row>
    <row r="1387" spans="6:6" x14ac:dyDescent="0.25">
      <c r="F1387" s="26">
        <f t="shared" si="21"/>
        <v>0</v>
      </c>
    </row>
    <row r="1388" spans="6:6" x14ac:dyDescent="0.25">
      <c r="F1388" s="26">
        <f t="shared" si="21"/>
        <v>0</v>
      </c>
    </row>
    <row r="1389" spans="6:6" x14ac:dyDescent="0.25">
      <c r="F1389" s="26">
        <f t="shared" si="21"/>
        <v>0</v>
      </c>
    </row>
    <row r="1390" spans="6:6" x14ac:dyDescent="0.25">
      <c r="F1390" s="26">
        <f t="shared" si="21"/>
        <v>0</v>
      </c>
    </row>
    <row r="1391" spans="6:6" x14ac:dyDescent="0.25">
      <c r="F1391" s="26">
        <f t="shared" si="21"/>
        <v>0</v>
      </c>
    </row>
    <row r="1392" spans="6:6" x14ac:dyDescent="0.25">
      <c r="F1392" s="26">
        <f t="shared" si="21"/>
        <v>0</v>
      </c>
    </row>
    <row r="1393" spans="6:6" x14ac:dyDescent="0.25">
      <c r="F1393" s="26">
        <f t="shared" si="21"/>
        <v>0</v>
      </c>
    </row>
    <row r="1394" spans="6:6" x14ac:dyDescent="0.25">
      <c r="F1394" s="26">
        <f t="shared" si="21"/>
        <v>0</v>
      </c>
    </row>
    <row r="1395" spans="6:6" x14ac:dyDescent="0.25">
      <c r="F1395" s="26">
        <f t="shared" si="21"/>
        <v>0</v>
      </c>
    </row>
    <row r="1396" spans="6:6" x14ac:dyDescent="0.25">
      <c r="F1396" s="26">
        <f t="shared" si="21"/>
        <v>0</v>
      </c>
    </row>
    <row r="1397" spans="6:6" x14ac:dyDescent="0.25">
      <c r="F1397" s="26">
        <f t="shared" si="21"/>
        <v>0</v>
      </c>
    </row>
    <row r="1398" spans="6:6" x14ac:dyDescent="0.25">
      <c r="F1398" s="26">
        <f t="shared" si="21"/>
        <v>0</v>
      </c>
    </row>
    <row r="1399" spans="6:6" x14ac:dyDescent="0.25">
      <c r="F1399" s="26">
        <f t="shared" si="21"/>
        <v>0</v>
      </c>
    </row>
    <row r="1400" spans="6:6" x14ac:dyDescent="0.25">
      <c r="F1400" s="26">
        <f t="shared" si="21"/>
        <v>0</v>
      </c>
    </row>
    <row r="1401" spans="6:6" x14ac:dyDescent="0.25">
      <c r="F1401" s="26">
        <f t="shared" si="21"/>
        <v>0</v>
      </c>
    </row>
    <row r="1402" spans="6:6" x14ac:dyDescent="0.25">
      <c r="F1402" s="26">
        <f t="shared" si="21"/>
        <v>0</v>
      </c>
    </row>
    <row r="1403" spans="6:6" x14ac:dyDescent="0.25">
      <c r="F1403" s="26">
        <f t="shared" si="21"/>
        <v>0</v>
      </c>
    </row>
    <row r="1404" spans="6:6" x14ac:dyDescent="0.25">
      <c r="F1404" s="26">
        <f t="shared" si="21"/>
        <v>0</v>
      </c>
    </row>
    <row r="1405" spans="6:6" x14ac:dyDescent="0.25">
      <c r="F1405" s="26">
        <f t="shared" si="21"/>
        <v>0</v>
      </c>
    </row>
    <row r="1406" spans="6:6" x14ac:dyDescent="0.25">
      <c r="F1406" s="26">
        <f t="shared" si="21"/>
        <v>0</v>
      </c>
    </row>
    <row r="1407" spans="6:6" x14ac:dyDescent="0.25">
      <c r="F1407" s="26">
        <f t="shared" si="21"/>
        <v>0</v>
      </c>
    </row>
    <row r="1408" spans="6:6" x14ac:dyDescent="0.25">
      <c r="F1408" s="26">
        <f t="shared" si="21"/>
        <v>0</v>
      </c>
    </row>
    <row r="1409" spans="6:6" x14ac:dyDescent="0.25">
      <c r="F1409" s="26">
        <f t="shared" si="21"/>
        <v>0</v>
      </c>
    </row>
    <row r="1410" spans="6:6" x14ac:dyDescent="0.25">
      <c r="F1410" s="26">
        <f t="shared" si="21"/>
        <v>0</v>
      </c>
    </row>
    <row r="1411" spans="6:6" x14ac:dyDescent="0.25">
      <c r="F1411" s="26">
        <f t="shared" ref="F1411:F1474" si="22">B1411/100</f>
        <v>0</v>
      </c>
    </row>
    <row r="1412" spans="6:6" x14ac:dyDescent="0.25">
      <c r="F1412" s="26">
        <f t="shared" si="22"/>
        <v>0</v>
      </c>
    </row>
    <row r="1413" spans="6:6" x14ac:dyDescent="0.25">
      <c r="F1413" s="26">
        <f t="shared" si="22"/>
        <v>0</v>
      </c>
    </row>
    <row r="1414" spans="6:6" x14ac:dyDescent="0.25">
      <c r="F1414" s="26">
        <f t="shared" si="22"/>
        <v>0</v>
      </c>
    </row>
    <row r="1415" spans="6:6" x14ac:dyDescent="0.25">
      <c r="F1415" s="26">
        <f t="shared" si="22"/>
        <v>0</v>
      </c>
    </row>
    <row r="1416" spans="6:6" x14ac:dyDescent="0.25">
      <c r="F1416" s="26">
        <f t="shared" si="22"/>
        <v>0</v>
      </c>
    </row>
    <row r="1417" spans="6:6" x14ac:dyDescent="0.25">
      <c r="F1417" s="26">
        <f t="shared" si="22"/>
        <v>0</v>
      </c>
    </row>
    <row r="1418" spans="6:6" x14ac:dyDescent="0.25">
      <c r="F1418" s="26">
        <f t="shared" si="22"/>
        <v>0</v>
      </c>
    </row>
    <row r="1419" spans="6:6" x14ac:dyDescent="0.25">
      <c r="F1419" s="26">
        <f t="shared" si="22"/>
        <v>0</v>
      </c>
    </row>
    <row r="1420" spans="6:6" x14ac:dyDescent="0.25">
      <c r="F1420" s="26">
        <f t="shared" si="22"/>
        <v>0</v>
      </c>
    </row>
    <row r="1421" spans="6:6" x14ac:dyDescent="0.25">
      <c r="F1421" s="26">
        <f t="shared" si="22"/>
        <v>0</v>
      </c>
    </row>
    <row r="1422" spans="6:6" x14ac:dyDescent="0.25">
      <c r="F1422" s="26">
        <f t="shared" si="22"/>
        <v>0</v>
      </c>
    </row>
    <row r="1423" spans="6:6" x14ac:dyDescent="0.25">
      <c r="F1423" s="26">
        <f t="shared" si="22"/>
        <v>0</v>
      </c>
    </row>
    <row r="1424" spans="6:6" x14ac:dyDescent="0.25">
      <c r="F1424" s="26">
        <f t="shared" si="22"/>
        <v>0</v>
      </c>
    </row>
    <row r="1425" spans="6:6" x14ac:dyDescent="0.25">
      <c r="F1425" s="26">
        <f t="shared" si="22"/>
        <v>0</v>
      </c>
    </row>
    <row r="1426" spans="6:6" x14ac:dyDescent="0.25">
      <c r="F1426" s="26">
        <f t="shared" si="22"/>
        <v>0</v>
      </c>
    </row>
    <row r="1427" spans="6:6" x14ac:dyDescent="0.25">
      <c r="F1427" s="26">
        <f t="shared" si="22"/>
        <v>0</v>
      </c>
    </row>
    <row r="1428" spans="6:6" x14ac:dyDescent="0.25">
      <c r="F1428" s="26">
        <f t="shared" si="22"/>
        <v>0</v>
      </c>
    </row>
    <row r="1429" spans="6:6" x14ac:dyDescent="0.25">
      <c r="F1429" s="26">
        <f t="shared" si="22"/>
        <v>0</v>
      </c>
    </row>
    <row r="1430" spans="6:6" x14ac:dyDescent="0.25">
      <c r="F1430" s="26">
        <f t="shared" si="22"/>
        <v>0</v>
      </c>
    </row>
    <row r="1431" spans="6:6" x14ac:dyDescent="0.25">
      <c r="F1431" s="26">
        <f t="shared" si="22"/>
        <v>0</v>
      </c>
    </row>
    <row r="1432" spans="6:6" x14ac:dyDescent="0.25">
      <c r="F1432" s="26">
        <f t="shared" si="22"/>
        <v>0</v>
      </c>
    </row>
    <row r="1433" spans="6:6" x14ac:dyDescent="0.25">
      <c r="F1433" s="26">
        <f t="shared" si="22"/>
        <v>0</v>
      </c>
    </row>
    <row r="1434" spans="6:6" x14ac:dyDescent="0.25">
      <c r="F1434" s="26">
        <f t="shared" si="22"/>
        <v>0</v>
      </c>
    </row>
    <row r="1435" spans="6:6" x14ac:dyDescent="0.25">
      <c r="F1435" s="26">
        <f t="shared" si="22"/>
        <v>0</v>
      </c>
    </row>
    <row r="1436" spans="6:6" x14ac:dyDescent="0.25">
      <c r="F1436" s="26">
        <f t="shared" si="22"/>
        <v>0</v>
      </c>
    </row>
    <row r="1437" spans="6:6" x14ac:dyDescent="0.25">
      <c r="F1437" s="26">
        <f t="shared" si="22"/>
        <v>0</v>
      </c>
    </row>
    <row r="1438" spans="6:6" x14ac:dyDescent="0.25">
      <c r="F1438" s="26">
        <f t="shared" si="22"/>
        <v>0</v>
      </c>
    </row>
    <row r="1439" spans="6:6" x14ac:dyDescent="0.25">
      <c r="F1439" s="26">
        <f t="shared" si="22"/>
        <v>0</v>
      </c>
    </row>
    <row r="1440" spans="6:6" x14ac:dyDescent="0.25">
      <c r="F1440" s="26">
        <f t="shared" si="22"/>
        <v>0</v>
      </c>
    </row>
    <row r="1441" spans="6:6" x14ac:dyDescent="0.25">
      <c r="F1441" s="26">
        <f t="shared" si="22"/>
        <v>0</v>
      </c>
    </row>
    <row r="1442" spans="6:6" x14ac:dyDescent="0.25">
      <c r="F1442" s="26">
        <f t="shared" si="22"/>
        <v>0</v>
      </c>
    </row>
    <row r="1443" spans="6:6" x14ac:dyDescent="0.25">
      <c r="F1443" s="26">
        <f t="shared" si="22"/>
        <v>0</v>
      </c>
    </row>
    <row r="1444" spans="6:6" x14ac:dyDescent="0.25">
      <c r="F1444" s="26">
        <f t="shared" si="22"/>
        <v>0</v>
      </c>
    </row>
    <row r="1445" spans="6:6" x14ac:dyDescent="0.25">
      <c r="F1445" s="26">
        <f t="shared" si="22"/>
        <v>0</v>
      </c>
    </row>
    <row r="1446" spans="6:6" x14ac:dyDescent="0.25">
      <c r="F1446" s="26">
        <f t="shared" si="22"/>
        <v>0</v>
      </c>
    </row>
    <row r="1447" spans="6:6" x14ac:dyDescent="0.25">
      <c r="F1447" s="26">
        <f t="shared" si="22"/>
        <v>0</v>
      </c>
    </row>
    <row r="1448" spans="6:6" x14ac:dyDescent="0.25">
      <c r="F1448" s="26">
        <f t="shared" si="22"/>
        <v>0</v>
      </c>
    </row>
    <row r="1449" spans="6:6" x14ac:dyDescent="0.25">
      <c r="F1449" s="26">
        <f t="shared" si="22"/>
        <v>0</v>
      </c>
    </row>
    <row r="1450" spans="6:6" x14ac:dyDescent="0.25">
      <c r="F1450" s="26">
        <f t="shared" si="22"/>
        <v>0</v>
      </c>
    </row>
    <row r="1451" spans="6:6" x14ac:dyDescent="0.25">
      <c r="F1451" s="26">
        <f t="shared" si="22"/>
        <v>0</v>
      </c>
    </row>
    <row r="1452" spans="6:6" x14ac:dyDescent="0.25">
      <c r="F1452" s="26">
        <f t="shared" si="22"/>
        <v>0</v>
      </c>
    </row>
    <row r="1453" spans="6:6" x14ac:dyDescent="0.25">
      <c r="F1453" s="26">
        <f t="shared" si="22"/>
        <v>0</v>
      </c>
    </row>
    <row r="1454" spans="6:6" x14ac:dyDescent="0.25">
      <c r="F1454" s="26">
        <f t="shared" si="22"/>
        <v>0</v>
      </c>
    </row>
    <row r="1455" spans="6:6" x14ac:dyDescent="0.25">
      <c r="F1455" s="26">
        <f t="shared" si="22"/>
        <v>0</v>
      </c>
    </row>
    <row r="1456" spans="6:6" x14ac:dyDescent="0.25">
      <c r="F1456" s="26">
        <f t="shared" si="22"/>
        <v>0</v>
      </c>
    </row>
    <row r="1457" spans="6:6" x14ac:dyDescent="0.25">
      <c r="F1457" s="26">
        <f t="shared" si="22"/>
        <v>0</v>
      </c>
    </row>
    <row r="1458" spans="6:6" x14ac:dyDescent="0.25">
      <c r="F1458" s="26">
        <f t="shared" si="22"/>
        <v>0</v>
      </c>
    </row>
    <row r="1459" spans="6:6" x14ac:dyDescent="0.25">
      <c r="F1459" s="26">
        <f t="shared" si="22"/>
        <v>0</v>
      </c>
    </row>
    <row r="1460" spans="6:6" x14ac:dyDescent="0.25">
      <c r="F1460" s="26">
        <f t="shared" si="22"/>
        <v>0</v>
      </c>
    </row>
    <row r="1461" spans="6:6" x14ac:dyDescent="0.25">
      <c r="F1461" s="26">
        <f t="shared" si="22"/>
        <v>0</v>
      </c>
    </row>
    <row r="1462" spans="6:6" x14ac:dyDescent="0.25">
      <c r="F1462" s="26">
        <f t="shared" si="22"/>
        <v>0</v>
      </c>
    </row>
    <row r="1463" spans="6:6" x14ac:dyDescent="0.25">
      <c r="F1463" s="26">
        <f t="shared" si="22"/>
        <v>0</v>
      </c>
    </row>
    <row r="1464" spans="6:6" x14ac:dyDescent="0.25">
      <c r="F1464" s="26">
        <f t="shared" si="22"/>
        <v>0</v>
      </c>
    </row>
    <row r="1465" spans="6:6" x14ac:dyDescent="0.25">
      <c r="F1465" s="26">
        <f t="shared" si="22"/>
        <v>0</v>
      </c>
    </row>
    <row r="1466" spans="6:6" x14ac:dyDescent="0.25">
      <c r="F1466" s="26">
        <f t="shared" si="22"/>
        <v>0</v>
      </c>
    </row>
    <row r="1467" spans="6:6" x14ac:dyDescent="0.25">
      <c r="F1467" s="26">
        <f t="shared" si="22"/>
        <v>0</v>
      </c>
    </row>
    <row r="1468" spans="6:6" x14ac:dyDescent="0.25">
      <c r="F1468" s="26">
        <f t="shared" si="22"/>
        <v>0</v>
      </c>
    </row>
    <row r="1469" spans="6:6" x14ac:dyDescent="0.25">
      <c r="F1469" s="26">
        <f t="shared" si="22"/>
        <v>0</v>
      </c>
    </row>
    <row r="1470" spans="6:6" x14ac:dyDescent="0.25">
      <c r="F1470" s="26">
        <f t="shared" si="22"/>
        <v>0</v>
      </c>
    </row>
    <row r="1471" spans="6:6" x14ac:dyDescent="0.25">
      <c r="F1471" s="26">
        <f t="shared" si="22"/>
        <v>0</v>
      </c>
    </row>
    <row r="1472" spans="6:6" x14ac:dyDescent="0.25">
      <c r="F1472" s="26">
        <f t="shared" si="22"/>
        <v>0</v>
      </c>
    </row>
    <row r="1473" spans="6:6" x14ac:dyDescent="0.25">
      <c r="F1473" s="26">
        <f t="shared" si="22"/>
        <v>0</v>
      </c>
    </row>
    <row r="1474" spans="6:6" x14ac:dyDescent="0.25">
      <c r="F1474" s="26">
        <f t="shared" si="22"/>
        <v>0</v>
      </c>
    </row>
    <row r="1475" spans="6:6" x14ac:dyDescent="0.25">
      <c r="F1475" s="26">
        <f t="shared" ref="F1475:F1538" si="23">B1475/100</f>
        <v>0</v>
      </c>
    </row>
    <row r="1476" spans="6:6" x14ac:dyDescent="0.25">
      <c r="F1476" s="26">
        <f t="shared" si="23"/>
        <v>0</v>
      </c>
    </row>
    <row r="1477" spans="6:6" x14ac:dyDescent="0.25">
      <c r="F1477" s="26">
        <f t="shared" si="23"/>
        <v>0</v>
      </c>
    </row>
    <row r="1478" spans="6:6" x14ac:dyDescent="0.25">
      <c r="F1478" s="26">
        <f t="shared" si="23"/>
        <v>0</v>
      </c>
    </row>
    <row r="1479" spans="6:6" x14ac:dyDescent="0.25">
      <c r="F1479" s="26">
        <f t="shared" si="23"/>
        <v>0</v>
      </c>
    </row>
    <row r="1480" spans="6:6" x14ac:dyDescent="0.25">
      <c r="F1480" s="26">
        <f t="shared" si="23"/>
        <v>0</v>
      </c>
    </row>
    <row r="1481" spans="6:6" x14ac:dyDescent="0.25">
      <c r="F1481" s="26">
        <f t="shared" si="23"/>
        <v>0</v>
      </c>
    </row>
    <row r="1482" spans="6:6" x14ac:dyDescent="0.25">
      <c r="F1482" s="26">
        <f t="shared" si="23"/>
        <v>0</v>
      </c>
    </row>
    <row r="1483" spans="6:6" x14ac:dyDescent="0.25">
      <c r="F1483" s="26">
        <f t="shared" si="23"/>
        <v>0</v>
      </c>
    </row>
    <row r="1484" spans="6:6" x14ac:dyDescent="0.25">
      <c r="F1484" s="26">
        <f t="shared" si="23"/>
        <v>0</v>
      </c>
    </row>
    <row r="1485" spans="6:6" x14ac:dyDescent="0.25">
      <c r="F1485" s="26">
        <f t="shared" si="23"/>
        <v>0</v>
      </c>
    </row>
    <row r="1486" spans="6:6" x14ac:dyDescent="0.25">
      <c r="F1486" s="26">
        <f t="shared" si="23"/>
        <v>0</v>
      </c>
    </row>
    <row r="1487" spans="6:6" x14ac:dyDescent="0.25">
      <c r="F1487" s="26">
        <f t="shared" si="23"/>
        <v>0</v>
      </c>
    </row>
    <row r="1488" spans="6:6" x14ac:dyDescent="0.25">
      <c r="F1488" s="26">
        <f t="shared" si="23"/>
        <v>0</v>
      </c>
    </row>
    <row r="1489" spans="6:6" x14ac:dyDescent="0.25">
      <c r="F1489" s="26">
        <f t="shared" si="23"/>
        <v>0</v>
      </c>
    </row>
    <row r="1490" spans="6:6" x14ac:dyDescent="0.25">
      <c r="F1490" s="26">
        <f t="shared" si="23"/>
        <v>0</v>
      </c>
    </row>
    <row r="1491" spans="6:6" x14ac:dyDescent="0.25">
      <c r="F1491" s="26">
        <f t="shared" si="23"/>
        <v>0</v>
      </c>
    </row>
    <row r="1492" spans="6:6" x14ac:dyDescent="0.25">
      <c r="F1492" s="26">
        <f t="shared" si="23"/>
        <v>0</v>
      </c>
    </row>
    <row r="1493" spans="6:6" x14ac:dyDescent="0.25">
      <c r="F1493" s="26">
        <f t="shared" si="23"/>
        <v>0</v>
      </c>
    </row>
    <row r="1494" spans="6:6" x14ac:dyDescent="0.25">
      <c r="F1494" s="26">
        <f t="shared" si="23"/>
        <v>0</v>
      </c>
    </row>
    <row r="1495" spans="6:6" x14ac:dyDescent="0.25">
      <c r="F1495" s="26">
        <f t="shared" si="23"/>
        <v>0</v>
      </c>
    </row>
    <row r="1496" spans="6:6" x14ac:dyDescent="0.25">
      <c r="F1496" s="26">
        <f t="shared" si="23"/>
        <v>0</v>
      </c>
    </row>
    <row r="1497" spans="6:6" x14ac:dyDescent="0.25">
      <c r="F1497" s="26">
        <f t="shared" si="23"/>
        <v>0</v>
      </c>
    </row>
    <row r="1498" spans="6:6" x14ac:dyDescent="0.25">
      <c r="F1498" s="26">
        <f t="shared" si="23"/>
        <v>0</v>
      </c>
    </row>
    <row r="1499" spans="6:6" x14ac:dyDescent="0.25">
      <c r="F1499" s="26">
        <f t="shared" si="23"/>
        <v>0</v>
      </c>
    </row>
    <row r="1500" spans="6:6" x14ac:dyDescent="0.25">
      <c r="F1500" s="26">
        <f t="shared" si="23"/>
        <v>0</v>
      </c>
    </row>
    <row r="1501" spans="6:6" x14ac:dyDescent="0.25">
      <c r="F1501" s="26">
        <f t="shared" si="23"/>
        <v>0</v>
      </c>
    </row>
    <row r="1502" spans="6:6" x14ac:dyDescent="0.25">
      <c r="F1502" s="26">
        <f t="shared" si="23"/>
        <v>0</v>
      </c>
    </row>
    <row r="1503" spans="6:6" x14ac:dyDescent="0.25">
      <c r="F1503" s="26">
        <f t="shared" si="23"/>
        <v>0</v>
      </c>
    </row>
    <row r="1504" spans="6:6" x14ac:dyDescent="0.25">
      <c r="F1504" s="26">
        <f t="shared" si="23"/>
        <v>0</v>
      </c>
    </row>
    <row r="1505" spans="6:6" x14ac:dyDescent="0.25">
      <c r="F1505" s="26">
        <f t="shared" si="23"/>
        <v>0</v>
      </c>
    </row>
    <row r="1506" spans="6:6" x14ac:dyDescent="0.25">
      <c r="F1506" s="26">
        <f t="shared" si="23"/>
        <v>0</v>
      </c>
    </row>
    <row r="1507" spans="6:6" x14ac:dyDescent="0.25">
      <c r="F1507" s="26">
        <f t="shared" si="23"/>
        <v>0</v>
      </c>
    </row>
    <row r="1508" spans="6:6" x14ac:dyDescent="0.25">
      <c r="F1508" s="26">
        <f t="shared" si="23"/>
        <v>0</v>
      </c>
    </row>
    <row r="1509" spans="6:6" x14ac:dyDescent="0.25">
      <c r="F1509" s="26">
        <f t="shared" si="23"/>
        <v>0</v>
      </c>
    </row>
    <row r="1510" spans="6:6" x14ac:dyDescent="0.25">
      <c r="F1510" s="26">
        <f t="shared" si="23"/>
        <v>0</v>
      </c>
    </row>
    <row r="1511" spans="6:6" x14ac:dyDescent="0.25">
      <c r="F1511" s="26">
        <f t="shared" si="23"/>
        <v>0</v>
      </c>
    </row>
    <row r="1512" spans="6:6" x14ac:dyDescent="0.25">
      <c r="F1512" s="26">
        <f t="shared" si="23"/>
        <v>0</v>
      </c>
    </row>
    <row r="1513" spans="6:6" x14ac:dyDescent="0.25">
      <c r="F1513" s="26">
        <f t="shared" si="23"/>
        <v>0</v>
      </c>
    </row>
    <row r="1514" spans="6:6" x14ac:dyDescent="0.25">
      <c r="F1514" s="26">
        <f t="shared" si="23"/>
        <v>0</v>
      </c>
    </row>
    <row r="1515" spans="6:6" x14ac:dyDescent="0.25">
      <c r="F1515" s="26">
        <f t="shared" si="23"/>
        <v>0</v>
      </c>
    </row>
    <row r="1516" spans="6:6" x14ac:dyDescent="0.25">
      <c r="F1516" s="26">
        <f t="shared" si="23"/>
        <v>0</v>
      </c>
    </row>
    <row r="1517" spans="6:6" x14ac:dyDescent="0.25">
      <c r="F1517" s="26">
        <f t="shared" si="23"/>
        <v>0</v>
      </c>
    </row>
    <row r="1518" spans="6:6" x14ac:dyDescent="0.25">
      <c r="F1518" s="26">
        <f t="shared" si="23"/>
        <v>0</v>
      </c>
    </row>
    <row r="1519" spans="6:6" x14ac:dyDescent="0.25">
      <c r="F1519" s="26">
        <f t="shared" si="23"/>
        <v>0</v>
      </c>
    </row>
    <row r="1520" spans="6:6" x14ac:dyDescent="0.25">
      <c r="F1520" s="26">
        <f t="shared" si="23"/>
        <v>0</v>
      </c>
    </row>
    <row r="1521" spans="6:6" x14ac:dyDescent="0.25">
      <c r="F1521" s="26">
        <f t="shared" si="23"/>
        <v>0</v>
      </c>
    </row>
    <row r="1522" spans="6:6" x14ac:dyDescent="0.25">
      <c r="F1522" s="26">
        <f t="shared" si="23"/>
        <v>0</v>
      </c>
    </row>
    <row r="1523" spans="6:6" x14ac:dyDescent="0.25">
      <c r="F1523" s="26">
        <f t="shared" si="23"/>
        <v>0</v>
      </c>
    </row>
    <row r="1524" spans="6:6" x14ac:dyDescent="0.25">
      <c r="F1524" s="26">
        <f t="shared" si="23"/>
        <v>0</v>
      </c>
    </row>
    <row r="1525" spans="6:6" x14ac:dyDescent="0.25">
      <c r="F1525" s="26">
        <f t="shared" si="23"/>
        <v>0</v>
      </c>
    </row>
    <row r="1526" spans="6:6" x14ac:dyDescent="0.25">
      <c r="F1526" s="26">
        <f t="shared" si="23"/>
        <v>0</v>
      </c>
    </row>
    <row r="1527" spans="6:6" x14ac:dyDescent="0.25">
      <c r="F1527" s="26">
        <f t="shared" si="23"/>
        <v>0</v>
      </c>
    </row>
    <row r="1528" spans="6:6" x14ac:dyDescent="0.25">
      <c r="F1528" s="26">
        <f t="shared" si="23"/>
        <v>0</v>
      </c>
    </row>
    <row r="1529" spans="6:6" x14ac:dyDescent="0.25">
      <c r="F1529" s="26">
        <f t="shared" si="23"/>
        <v>0</v>
      </c>
    </row>
    <row r="1530" spans="6:6" x14ac:dyDescent="0.25">
      <c r="F1530" s="26">
        <f t="shared" si="23"/>
        <v>0</v>
      </c>
    </row>
    <row r="1531" spans="6:6" x14ac:dyDescent="0.25">
      <c r="F1531" s="26">
        <f t="shared" si="23"/>
        <v>0</v>
      </c>
    </row>
    <row r="1532" spans="6:6" x14ac:dyDescent="0.25">
      <c r="F1532" s="26">
        <f t="shared" si="23"/>
        <v>0</v>
      </c>
    </row>
    <row r="1533" spans="6:6" x14ac:dyDescent="0.25">
      <c r="F1533" s="26">
        <f t="shared" si="23"/>
        <v>0</v>
      </c>
    </row>
    <row r="1534" spans="6:6" x14ac:dyDescent="0.25">
      <c r="F1534" s="26">
        <f t="shared" si="23"/>
        <v>0</v>
      </c>
    </row>
    <row r="1535" spans="6:6" x14ac:dyDescent="0.25">
      <c r="F1535" s="26">
        <f t="shared" si="23"/>
        <v>0</v>
      </c>
    </row>
    <row r="1536" spans="6:6" x14ac:dyDescent="0.25">
      <c r="F1536" s="26">
        <f t="shared" si="23"/>
        <v>0</v>
      </c>
    </row>
    <row r="1537" spans="6:6" x14ac:dyDescent="0.25">
      <c r="F1537" s="26">
        <f t="shared" si="23"/>
        <v>0</v>
      </c>
    </row>
    <row r="1538" spans="6:6" x14ac:dyDescent="0.25">
      <c r="F1538" s="26">
        <f t="shared" si="23"/>
        <v>0</v>
      </c>
    </row>
    <row r="1539" spans="6:6" x14ac:dyDescent="0.25">
      <c r="F1539" s="26">
        <f t="shared" ref="F1539:F1602" si="24">B1539/100</f>
        <v>0</v>
      </c>
    </row>
    <row r="1540" spans="6:6" x14ac:dyDescent="0.25">
      <c r="F1540" s="26">
        <f t="shared" si="24"/>
        <v>0</v>
      </c>
    </row>
    <row r="1541" spans="6:6" x14ac:dyDescent="0.25">
      <c r="F1541" s="26">
        <f t="shared" si="24"/>
        <v>0</v>
      </c>
    </row>
    <row r="1542" spans="6:6" x14ac:dyDescent="0.25">
      <c r="F1542" s="26">
        <f t="shared" si="24"/>
        <v>0</v>
      </c>
    </row>
    <row r="1543" spans="6:6" x14ac:dyDescent="0.25">
      <c r="F1543" s="26">
        <f t="shared" si="24"/>
        <v>0</v>
      </c>
    </row>
    <row r="1544" spans="6:6" x14ac:dyDescent="0.25">
      <c r="F1544" s="26">
        <f t="shared" si="24"/>
        <v>0</v>
      </c>
    </row>
    <row r="1545" spans="6:6" x14ac:dyDescent="0.25">
      <c r="F1545" s="26">
        <f t="shared" si="24"/>
        <v>0</v>
      </c>
    </row>
    <row r="1546" spans="6:6" x14ac:dyDescent="0.25">
      <c r="F1546" s="26">
        <f t="shared" si="24"/>
        <v>0</v>
      </c>
    </row>
    <row r="1547" spans="6:6" x14ac:dyDescent="0.25">
      <c r="F1547" s="26">
        <f t="shared" si="24"/>
        <v>0</v>
      </c>
    </row>
    <row r="1548" spans="6:6" x14ac:dyDescent="0.25">
      <c r="F1548" s="26">
        <f t="shared" si="24"/>
        <v>0</v>
      </c>
    </row>
    <row r="1549" spans="6:6" x14ac:dyDescent="0.25">
      <c r="F1549" s="26">
        <f t="shared" si="24"/>
        <v>0</v>
      </c>
    </row>
    <row r="1550" spans="6:6" x14ac:dyDescent="0.25">
      <c r="F1550" s="26">
        <f t="shared" si="24"/>
        <v>0</v>
      </c>
    </row>
    <row r="1551" spans="6:6" x14ac:dyDescent="0.25">
      <c r="F1551" s="26">
        <f t="shared" si="24"/>
        <v>0</v>
      </c>
    </row>
    <row r="1552" spans="6:6" x14ac:dyDescent="0.25">
      <c r="F1552" s="26">
        <f t="shared" si="24"/>
        <v>0</v>
      </c>
    </row>
    <row r="1553" spans="6:6" x14ac:dyDescent="0.25">
      <c r="F1553" s="26">
        <f t="shared" si="24"/>
        <v>0</v>
      </c>
    </row>
    <row r="1554" spans="6:6" x14ac:dyDescent="0.25">
      <c r="F1554" s="26">
        <f t="shared" si="24"/>
        <v>0</v>
      </c>
    </row>
    <row r="1555" spans="6:6" x14ac:dyDescent="0.25">
      <c r="F1555" s="26">
        <f t="shared" si="24"/>
        <v>0</v>
      </c>
    </row>
    <row r="1556" spans="6:6" x14ac:dyDescent="0.25">
      <c r="F1556" s="26">
        <f t="shared" si="24"/>
        <v>0</v>
      </c>
    </row>
    <row r="1557" spans="6:6" x14ac:dyDescent="0.25">
      <c r="F1557" s="26">
        <f t="shared" si="24"/>
        <v>0</v>
      </c>
    </row>
    <row r="1558" spans="6:6" x14ac:dyDescent="0.25">
      <c r="F1558" s="26">
        <f t="shared" si="24"/>
        <v>0</v>
      </c>
    </row>
    <row r="1559" spans="6:6" x14ac:dyDescent="0.25">
      <c r="F1559" s="26">
        <f t="shared" si="24"/>
        <v>0</v>
      </c>
    </row>
    <row r="1560" spans="6:6" x14ac:dyDescent="0.25">
      <c r="F1560" s="26">
        <f t="shared" si="24"/>
        <v>0</v>
      </c>
    </row>
    <row r="1561" spans="6:6" x14ac:dyDescent="0.25">
      <c r="F1561" s="26">
        <f t="shared" si="24"/>
        <v>0</v>
      </c>
    </row>
    <row r="1562" spans="6:6" x14ac:dyDescent="0.25">
      <c r="F1562" s="26">
        <f t="shared" si="24"/>
        <v>0</v>
      </c>
    </row>
    <row r="1563" spans="6:6" x14ac:dyDescent="0.25">
      <c r="F1563" s="26">
        <f t="shared" si="24"/>
        <v>0</v>
      </c>
    </row>
    <row r="1564" spans="6:6" x14ac:dyDescent="0.25">
      <c r="F1564" s="26">
        <f t="shared" si="24"/>
        <v>0</v>
      </c>
    </row>
    <row r="1565" spans="6:6" x14ac:dyDescent="0.25">
      <c r="F1565" s="26">
        <f t="shared" si="24"/>
        <v>0</v>
      </c>
    </row>
    <row r="1566" spans="6:6" x14ac:dyDescent="0.25">
      <c r="F1566" s="26">
        <f t="shared" si="24"/>
        <v>0</v>
      </c>
    </row>
    <row r="1567" spans="6:6" x14ac:dyDescent="0.25">
      <c r="F1567" s="26">
        <f t="shared" si="24"/>
        <v>0</v>
      </c>
    </row>
    <row r="1568" spans="6:6" x14ac:dyDescent="0.25">
      <c r="F1568" s="26">
        <f t="shared" si="24"/>
        <v>0</v>
      </c>
    </row>
    <row r="1569" spans="6:6" x14ac:dyDescent="0.25">
      <c r="F1569" s="26">
        <f t="shared" si="24"/>
        <v>0</v>
      </c>
    </row>
    <row r="1570" spans="6:6" x14ac:dyDescent="0.25">
      <c r="F1570" s="26">
        <f t="shared" si="24"/>
        <v>0</v>
      </c>
    </row>
    <row r="1571" spans="6:6" x14ac:dyDescent="0.25">
      <c r="F1571" s="26">
        <f t="shared" si="24"/>
        <v>0</v>
      </c>
    </row>
    <row r="1572" spans="6:6" x14ac:dyDescent="0.25">
      <c r="F1572" s="26">
        <f t="shared" si="24"/>
        <v>0</v>
      </c>
    </row>
    <row r="1573" spans="6:6" x14ac:dyDescent="0.25">
      <c r="F1573" s="26">
        <f t="shared" si="24"/>
        <v>0</v>
      </c>
    </row>
    <row r="1574" spans="6:6" x14ac:dyDescent="0.25">
      <c r="F1574" s="26">
        <f t="shared" si="24"/>
        <v>0</v>
      </c>
    </row>
    <row r="1575" spans="6:6" x14ac:dyDescent="0.25">
      <c r="F1575" s="26">
        <f t="shared" si="24"/>
        <v>0</v>
      </c>
    </row>
    <row r="1576" spans="6:6" x14ac:dyDescent="0.25">
      <c r="F1576" s="26">
        <f t="shared" si="24"/>
        <v>0</v>
      </c>
    </row>
    <row r="1577" spans="6:6" x14ac:dyDescent="0.25">
      <c r="F1577" s="26">
        <f t="shared" si="24"/>
        <v>0</v>
      </c>
    </row>
    <row r="1578" spans="6:6" x14ac:dyDescent="0.25">
      <c r="F1578" s="26">
        <f t="shared" si="24"/>
        <v>0</v>
      </c>
    </row>
    <row r="1579" spans="6:6" x14ac:dyDescent="0.25">
      <c r="F1579" s="26">
        <f t="shared" si="24"/>
        <v>0</v>
      </c>
    </row>
    <row r="1580" spans="6:6" x14ac:dyDescent="0.25">
      <c r="F1580" s="26">
        <f t="shared" si="24"/>
        <v>0</v>
      </c>
    </row>
    <row r="1581" spans="6:6" x14ac:dyDescent="0.25">
      <c r="F1581" s="26">
        <f t="shared" si="24"/>
        <v>0</v>
      </c>
    </row>
    <row r="1582" spans="6:6" x14ac:dyDescent="0.25">
      <c r="F1582" s="26">
        <f t="shared" si="24"/>
        <v>0</v>
      </c>
    </row>
    <row r="1583" spans="6:6" x14ac:dyDescent="0.25">
      <c r="F1583" s="26">
        <f t="shared" si="24"/>
        <v>0</v>
      </c>
    </row>
    <row r="1584" spans="6:6" x14ac:dyDescent="0.25">
      <c r="F1584" s="26">
        <f t="shared" si="24"/>
        <v>0</v>
      </c>
    </row>
    <row r="1585" spans="6:6" x14ac:dyDescent="0.25">
      <c r="F1585" s="26">
        <f t="shared" si="24"/>
        <v>0</v>
      </c>
    </row>
    <row r="1586" spans="6:6" x14ac:dyDescent="0.25">
      <c r="F1586" s="26">
        <f t="shared" si="24"/>
        <v>0</v>
      </c>
    </row>
    <row r="1587" spans="6:6" x14ac:dyDescent="0.25">
      <c r="F1587" s="26">
        <f t="shared" si="24"/>
        <v>0</v>
      </c>
    </row>
    <row r="1588" spans="6:6" x14ac:dyDescent="0.25">
      <c r="F1588" s="26">
        <f t="shared" si="24"/>
        <v>0</v>
      </c>
    </row>
    <row r="1589" spans="6:6" x14ac:dyDescent="0.25">
      <c r="F1589" s="26">
        <f t="shared" si="24"/>
        <v>0</v>
      </c>
    </row>
    <row r="1590" spans="6:6" x14ac:dyDescent="0.25">
      <c r="F1590" s="26">
        <f t="shared" si="24"/>
        <v>0</v>
      </c>
    </row>
    <row r="1591" spans="6:6" x14ac:dyDescent="0.25">
      <c r="F1591" s="26">
        <f t="shared" si="24"/>
        <v>0</v>
      </c>
    </row>
    <row r="1592" spans="6:6" x14ac:dyDescent="0.25">
      <c r="F1592" s="26">
        <f t="shared" si="24"/>
        <v>0</v>
      </c>
    </row>
    <row r="1593" spans="6:6" x14ac:dyDescent="0.25">
      <c r="F1593" s="26">
        <f t="shared" si="24"/>
        <v>0</v>
      </c>
    </row>
    <row r="1594" spans="6:6" x14ac:dyDescent="0.25">
      <c r="F1594" s="26">
        <f t="shared" si="24"/>
        <v>0</v>
      </c>
    </row>
    <row r="1595" spans="6:6" x14ac:dyDescent="0.25">
      <c r="F1595" s="26">
        <f t="shared" si="24"/>
        <v>0</v>
      </c>
    </row>
    <row r="1596" spans="6:6" x14ac:dyDescent="0.25">
      <c r="F1596" s="26">
        <f t="shared" si="24"/>
        <v>0</v>
      </c>
    </row>
    <row r="1597" spans="6:6" x14ac:dyDescent="0.25">
      <c r="F1597" s="26">
        <f t="shared" si="24"/>
        <v>0</v>
      </c>
    </row>
    <row r="1598" spans="6:6" x14ac:dyDescent="0.25">
      <c r="F1598" s="26">
        <f t="shared" si="24"/>
        <v>0</v>
      </c>
    </row>
    <row r="1599" spans="6:6" x14ac:dyDescent="0.25">
      <c r="F1599" s="26">
        <f t="shared" si="24"/>
        <v>0</v>
      </c>
    </row>
    <row r="1600" spans="6:6" x14ac:dyDescent="0.25">
      <c r="F1600" s="26">
        <f t="shared" si="24"/>
        <v>0</v>
      </c>
    </row>
    <row r="1601" spans="6:6" x14ac:dyDescent="0.25">
      <c r="F1601" s="26">
        <f t="shared" si="24"/>
        <v>0</v>
      </c>
    </row>
    <row r="1602" spans="6:6" x14ac:dyDescent="0.25">
      <c r="F1602" s="26">
        <f t="shared" si="24"/>
        <v>0</v>
      </c>
    </row>
    <row r="1603" spans="6:6" x14ac:dyDescent="0.25">
      <c r="F1603" s="26">
        <f t="shared" ref="F1603:F1666" si="25">B1603/100</f>
        <v>0</v>
      </c>
    </row>
    <row r="1604" spans="6:6" x14ac:dyDescent="0.25">
      <c r="F1604" s="26">
        <f t="shared" si="25"/>
        <v>0</v>
      </c>
    </row>
    <row r="1605" spans="6:6" x14ac:dyDescent="0.25">
      <c r="F1605" s="26">
        <f t="shared" si="25"/>
        <v>0</v>
      </c>
    </row>
    <row r="1606" spans="6:6" x14ac:dyDescent="0.25">
      <c r="F1606" s="26">
        <f t="shared" si="25"/>
        <v>0</v>
      </c>
    </row>
    <row r="1607" spans="6:6" x14ac:dyDescent="0.25">
      <c r="F1607" s="26">
        <f t="shared" si="25"/>
        <v>0</v>
      </c>
    </row>
    <row r="1608" spans="6:6" x14ac:dyDescent="0.25">
      <c r="F1608" s="26">
        <f t="shared" si="25"/>
        <v>0</v>
      </c>
    </row>
    <row r="1609" spans="6:6" x14ac:dyDescent="0.25">
      <c r="F1609" s="26">
        <f t="shared" si="25"/>
        <v>0</v>
      </c>
    </row>
    <row r="1610" spans="6:6" x14ac:dyDescent="0.25">
      <c r="F1610" s="26">
        <f t="shared" si="25"/>
        <v>0</v>
      </c>
    </row>
    <row r="1611" spans="6:6" x14ac:dyDescent="0.25">
      <c r="F1611" s="26">
        <f t="shared" si="25"/>
        <v>0</v>
      </c>
    </row>
    <row r="1612" spans="6:6" x14ac:dyDescent="0.25">
      <c r="F1612" s="26">
        <f t="shared" si="25"/>
        <v>0</v>
      </c>
    </row>
    <row r="1613" spans="6:6" x14ac:dyDescent="0.25">
      <c r="F1613" s="26">
        <f t="shared" si="25"/>
        <v>0</v>
      </c>
    </row>
    <row r="1614" spans="6:6" x14ac:dyDescent="0.25">
      <c r="F1614" s="26">
        <f t="shared" si="25"/>
        <v>0</v>
      </c>
    </row>
    <row r="1615" spans="6:6" x14ac:dyDescent="0.25">
      <c r="F1615" s="26">
        <f t="shared" si="25"/>
        <v>0</v>
      </c>
    </row>
    <row r="1616" spans="6:6" x14ac:dyDescent="0.25">
      <c r="F1616" s="26">
        <f t="shared" si="25"/>
        <v>0</v>
      </c>
    </row>
    <row r="1617" spans="6:6" x14ac:dyDescent="0.25">
      <c r="F1617" s="26">
        <f t="shared" si="25"/>
        <v>0</v>
      </c>
    </row>
    <row r="1618" spans="6:6" x14ac:dyDescent="0.25">
      <c r="F1618" s="26">
        <f t="shared" si="25"/>
        <v>0</v>
      </c>
    </row>
    <row r="1619" spans="6:6" x14ac:dyDescent="0.25">
      <c r="F1619" s="26">
        <f t="shared" si="25"/>
        <v>0</v>
      </c>
    </row>
    <row r="1620" spans="6:6" x14ac:dyDescent="0.25">
      <c r="F1620" s="26">
        <f t="shared" si="25"/>
        <v>0</v>
      </c>
    </row>
    <row r="1621" spans="6:6" x14ac:dyDescent="0.25">
      <c r="F1621" s="26">
        <f t="shared" si="25"/>
        <v>0</v>
      </c>
    </row>
    <row r="1622" spans="6:6" x14ac:dyDescent="0.25">
      <c r="F1622" s="26">
        <f t="shared" si="25"/>
        <v>0</v>
      </c>
    </row>
    <row r="1623" spans="6:6" x14ac:dyDescent="0.25">
      <c r="F1623" s="26">
        <f t="shared" si="25"/>
        <v>0</v>
      </c>
    </row>
    <row r="1624" spans="6:6" x14ac:dyDescent="0.25">
      <c r="F1624" s="26">
        <f t="shared" si="25"/>
        <v>0</v>
      </c>
    </row>
    <row r="1625" spans="6:6" x14ac:dyDescent="0.25">
      <c r="F1625" s="26">
        <f t="shared" si="25"/>
        <v>0</v>
      </c>
    </row>
    <row r="1626" spans="6:6" x14ac:dyDescent="0.25">
      <c r="F1626" s="26">
        <f t="shared" si="25"/>
        <v>0</v>
      </c>
    </row>
    <row r="1627" spans="6:6" x14ac:dyDescent="0.25">
      <c r="F1627" s="26">
        <f t="shared" si="25"/>
        <v>0</v>
      </c>
    </row>
    <row r="1628" spans="6:6" x14ac:dyDescent="0.25">
      <c r="F1628" s="26">
        <f t="shared" si="25"/>
        <v>0</v>
      </c>
    </row>
    <row r="1629" spans="6:6" x14ac:dyDescent="0.25">
      <c r="F1629" s="26">
        <f t="shared" si="25"/>
        <v>0</v>
      </c>
    </row>
    <row r="1630" spans="6:6" x14ac:dyDescent="0.25">
      <c r="F1630" s="26">
        <f t="shared" si="25"/>
        <v>0</v>
      </c>
    </row>
    <row r="1631" spans="6:6" x14ac:dyDescent="0.25">
      <c r="F1631" s="26">
        <f t="shared" si="25"/>
        <v>0</v>
      </c>
    </row>
    <row r="1632" spans="6:6" x14ac:dyDescent="0.25">
      <c r="F1632" s="26">
        <f t="shared" si="25"/>
        <v>0</v>
      </c>
    </row>
    <row r="1633" spans="6:6" x14ac:dyDescent="0.25">
      <c r="F1633" s="26">
        <f t="shared" si="25"/>
        <v>0</v>
      </c>
    </row>
    <row r="1634" spans="6:6" x14ac:dyDescent="0.25">
      <c r="F1634" s="26">
        <f t="shared" si="25"/>
        <v>0</v>
      </c>
    </row>
    <row r="1635" spans="6:6" x14ac:dyDescent="0.25">
      <c r="F1635" s="26">
        <f t="shared" si="25"/>
        <v>0</v>
      </c>
    </row>
    <row r="1636" spans="6:6" x14ac:dyDescent="0.25">
      <c r="F1636" s="26">
        <f t="shared" si="25"/>
        <v>0</v>
      </c>
    </row>
    <row r="1637" spans="6:6" x14ac:dyDescent="0.25">
      <c r="F1637" s="26">
        <f t="shared" si="25"/>
        <v>0</v>
      </c>
    </row>
    <row r="1638" spans="6:6" x14ac:dyDescent="0.25">
      <c r="F1638" s="26">
        <f t="shared" si="25"/>
        <v>0</v>
      </c>
    </row>
    <row r="1639" spans="6:6" x14ac:dyDescent="0.25">
      <c r="F1639" s="26">
        <f t="shared" si="25"/>
        <v>0</v>
      </c>
    </row>
    <row r="1640" spans="6:6" x14ac:dyDescent="0.25">
      <c r="F1640" s="26">
        <f t="shared" si="25"/>
        <v>0</v>
      </c>
    </row>
    <row r="1641" spans="6:6" x14ac:dyDescent="0.25">
      <c r="F1641" s="26">
        <f t="shared" si="25"/>
        <v>0</v>
      </c>
    </row>
    <row r="1642" spans="6:6" x14ac:dyDescent="0.25">
      <c r="F1642" s="26">
        <f t="shared" si="25"/>
        <v>0</v>
      </c>
    </row>
    <row r="1643" spans="6:6" x14ac:dyDescent="0.25">
      <c r="F1643" s="26">
        <f t="shared" si="25"/>
        <v>0</v>
      </c>
    </row>
    <row r="1644" spans="6:6" x14ac:dyDescent="0.25">
      <c r="F1644" s="26">
        <f t="shared" si="25"/>
        <v>0</v>
      </c>
    </row>
    <row r="1645" spans="6:6" x14ac:dyDescent="0.25">
      <c r="F1645" s="26">
        <f t="shared" si="25"/>
        <v>0</v>
      </c>
    </row>
    <row r="1646" spans="6:6" x14ac:dyDescent="0.25">
      <c r="F1646" s="26">
        <f t="shared" si="25"/>
        <v>0</v>
      </c>
    </row>
    <row r="1647" spans="6:6" x14ac:dyDescent="0.25">
      <c r="F1647" s="26">
        <f t="shared" si="25"/>
        <v>0</v>
      </c>
    </row>
    <row r="1648" spans="6:6" x14ac:dyDescent="0.25">
      <c r="F1648" s="26">
        <f t="shared" si="25"/>
        <v>0</v>
      </c>
    </row>
    <row r="1649" spans="6:6" x14ac:dyDescent="0.25">
      <c r="F1649" s="26">
        <f t="shared" si="25"/>
        <v>0</v>
      </c>
    </row>
    <row r="1650" spans="6:6" x14ac:dyDescent="0.25">
      <c r="F1650" s="26">
        <f t="shared" si="25"/>
        <v>0</v>
      </c>
    </row>
    <row r="1651" spans="6:6" x14ac:dyDescent="0.25">
      <c r="F1651" s="26">
        <f t="shared" si="25"/>
        <v>0</v>
      </c>
    </row>
    <row r="1652" spans="6:6" x14ac:dyDescent="0.25">
      <c r="F1652" s="26">
        <f t="shared" si="25"/>
        <v>0</v>
      </c>
    </row>
    <row r="1653" spans="6:6" x14ac:dyDescent="0.25">
      <c r="F1653" s="26">
        <f t="shared" si="25"/>
        <v>0</v>
      </c>
    </row>
    <row r="1654" spans="6:6" x14ac:dyDescent="0.25">
      <c r="F1654" s="26">
        <f t="shared" si="25"/>
        <v>0</v>
      </c>
    </row>
    <row r="1655" spans="6:6" x14ac:dyDescent="0.25">
      <c r="F1655" s="26">
        <f t="shared" si="25"/>
        <v>0</v>
      </c>
    </row>
    <row r="1656" spans="6:6" x14ac:dyDescent="0.25">
      <c r="F1656" s="26">
        <f t="shared" si="25"/>
        <v>0</v>
      </c>
    </row>
    <row r="1657" spans="6:6" x14ac:dyDescent="0.25">
      <c r="F1657" s="26">
        <f t="shared" si="25"/>
        <v>0</v>
      </c>
    </row>
    <row r="1658" spans="6:6" x14ac:dyDescent="0.25">
      <c r="F1658" s="26">
        <f t="shared" si="25"/>
        <v>0</v>
      </c>
    </row>
    <row r="1659" spans="6:6" x14ac:dyDescent="0.25">
      <c r="F1659" s="26">
        <f t="shared" si="25"/>
        <v>0</v>
      </c>
    </row>
    <row r="1660" spans="6:6" x14ac:dyDescent="0.25">
      <c r="F1660" s="26">
        <f t="shared" si="25"/>
        <v>0</v>
      </c>
    </row>
    <row r="1661" spans="6:6" x14ac:dyDescent="0.25">
      <c r="F1661" s="26">
        <f t="shared" si="25"/>
        <v>0</v>
      </c>
    </row>
    <row r="1662" spans="6:6" x14ac:dyDescent="0.25">
      <c r="F1662" s="26">
        <f t="shared" si="25"/>
        <v>0</v>
      </c>
    </row>
    <row r="1663" spans="6:6" x14ac:dyDescent="0.25">
      <c r="F1663" s="26">
        <f t="shared" si="25"/>
        <v>0</v>
      </c>
    </row>
    <row r="1664" spans="6:6" x14ac:dyDescent="0.25">
      <c r="F1664" s="26">
        <f t="shared" si="25"/>
        <v>0</v>
      </c>
    </row>
    <row r="1665" spans="6:6" x14ac:dyDescent="0.25">
      <c r="F1665" s="26">
        <f t="shared" si="25"/>
        <v>0</v>
      </c>
    </row>
    <row r="1666" spans="6:6" x14ac:dyDescent="0.25">
      <c r="F1666" s="26">
        <f t="shared" si="25"/>
        <v>0</v>
      </c>
    </row>
    <row r="1667" spans="6:6" x14ac:dyDescent="0.25">
      <c r="F1667" s="26">
        <f t="shared" ref="F1667:F1730" si="26">B1667/100</f>
        <v>0</v>
      </c>
    </row>
    <row r="1668" spans="6:6" x14ac:dyDescent="0.25">
      <c r="F1668" s="26">
        <f t="shared" si="26"/>
        <v>0</v>
      </c>
    </row>
    <row r="1669" spans="6:6" x14ac:dyDescent="0.25">
      <c r="F1669" s="26">
        <f t="shared" si="26"/>
        <v>0</v>
      </c>
    </row>
    <row r="1670" spans="6:6" x14ac:dyDescent="0.25">
      <c r="F1670" s="26">
        <f t="shared" si="26"/>
        <v>0</v>
      </c>
    </row>
    <row r="1671" spans="6:6" x14ac:dyDescent="0.25">
      <c r="F1671" s="26">
        <f t="shared" si="26"/>
        <v>0</v>
      </c>
    </row>
    <row r="1672" spans="6:6" x14ac:dyDescent="0.25">
      <c r="F1672" s="26">
        <f t="shared" si="26"/>
        <v>0</v>
      </c>
    </row>
    <row r="1673" spans="6:6" x14ac:dyDescent="0.25">
      <c r="F1673" s="26">
        <f t="shared" si="26"/>
        <v>0</v>
      </c>
    </row>
    <row r="1674" spans="6:6" x14ac:dyDescent="0.25">
      <c r="F1674" s="26">
        <f t="shared" si="26"/>
        <v>0</v>
      </c>
    </row>
    <row r="1675" spans="6:6" x14ac:dyDescent="0.25">
      <c r="F1675" s="26">
        <f t="shared" si="26"/>
        <v>0</v>
      </c>
    </row>
    <row r="1676" spans="6:6" x14ac:dyDescent="0.25">
      <c r="F1676" s="26">
        <f t="shared" si="26"/>
        <v>0</v>
      </c>
    </row>
    <row r="1677" spans="6:6" x14ac:dyDescent="0.25">
      <c r="F1677" s="26">
        <f t="shared" si="26"/>
        <v>0</v>
      </c>
    </row>
    <row r="1678" spans="6:6" x14ac:dyDescent="0.25">
      <c r="F1678" s="26">
        <f t="shared" si="26"/>
        <v>0</v>
      </c>
    </row>
    <row r="1679" spans="6:6" x14ac:dyDescent="0.25">
      <c r="F1679" s="26">
        <f t="shared" si="26"/>
        <v>0</v>
      </c>
    </row>
    <row r="1680" spans="6:6" x14ac:dyDescent="0.25">
      <c r="F1680" s="26">
        <f t="shared" si="26"/>
        <v>0</v>
      </c>
    </row>
    <row r="1681" spans="6:6" x14ac:dyDescent="0.25">
      <c r="F1681" s="26">
        <f t="shared" si="26"/>
        <v>0</v>
      </c>
    </row>
    <row r="1682" spans="6:6" x14ac:dyDescent="0.25">
      <c r="F1682" s="26">
        <f t="shared" si="26"/>
        <v>0</v>
      </c>
    </row>
    <row r="1683" spans="6:6" x14ac:dyDescent="0.25">
      <c r="F1683" s="26">
        <f t="shared" si="26"/>
        <v>0</v>
      </c>
    </row>
    <row r="1684" spans="6:6" x14ac:dyDescent="0.25">
      <c r="F1684" s="26">
        <f t="shared" si="26"/>
        <v>0</v>
      </c>
    </row>
    <row r="1685" spans="6:6" x14ac:dyDescent="0.25">
      <c r="F1685" s="26">
        <f t="shared" si="26"/>
        <v>0</v>
      </c>
    </row>
    <row r="1686" spans="6:6" x14ac:dyDescent="0.25">
      <c r="F1686" s="26">
        <f t="shared" si="26"/>
        <v>0</v>
      </c>
    </row>
    <row r="1687" spans="6:6" x14ac:dyDescent="0.25">
      <c r="F1687" s="26">
        <f t="shared" si="26"/>
        <v>0</v>
      </c>
    </row>
    <row r="1688" spans="6:6" x14ac:dyDescent="0.25">
      <c r="F1688" s="26">
        <f t="shared" si="26"/>
        <v>0</v>
      </c>
    </row>
    <row r="1689" spans="6:6" x14ac:dyDescent="0.25">
      <c r="F1689" s="26">
        <f t="shared" si="26"/>
        <v>0</v>
      </c>
    </row>
    <row r="1690" spans="6:6" x14ac:dyDescent="0.25">
      <c r="F1690" s="26">
        <f t="shared" si="26"/>
        <v>0</v>
      </c>
    </row>
    <row r="1691" spans="6:6" x14ac:dyDescent="0.25">
      <c r="F1691" s="26">
        <f t="shared" si="26"/>
        <v>0</v>
      </c>
    </row>
    <row r="1692" spans="6:6" x14ac:dyDescent="0.25">
      <c r="F1692" s="26">
        <f t="shared" si="26"/>
        <v>0</v>
      </c>
    </row>
    <row r="1693" spans="6:6" x14ac:dyDescent="0.25">
      <c r="F1693" s="26">
        <f t="shared" si="26"/>
        <v>0</v>
      </c>
    </row>
    <row r="1694" spans="6:6" x14ac:dyDescent="0.25">
      <c r="F1694" s="26">
        <f t="shared" si="26"/>
        <v>0</v>
      </c>
    </row>
    <row r="1695" spans="6:6" x14ac:dyDescent="0.25">
      <c r="F1695" s="26">
        <f t="shared" si="26"/>
        <v>0</v>
      </c>
    </row>
    <row r="1696" spans="6:6" x14ac:dyDescent="0.25">
      <c r="F1696" s="26">
        <f t="shared" si="26"/>
        <v>0</v>
      </c>
    </row>
    <row r="1697" spans="6:6" x14ac:dyDescent="0.25">
      <c r="F1697" s="26">
        <f t="shared" si="26"/>
        <v>0</v>
      </c>
    </row>
    <row r="1698" spans="6:6" x14ac:dyDescent="0.25">
      <c r="F1698" s="26">
        <f t="shared" si="26"/>
        <v>0</v>
      </c>
    </row>
    <row r="1699" spans="6:6" x14ac:dyDescent="0.25">
      <c r="F1699" s="26">
        <f t="shared" si="26"/>
        <v>0</v>
      </c>
    </row>
    <row r="1700" spans="6:6" x14ac:dyDescent="0.25">
      <c r="F1700" s="26">
        <f t="shared" si="26"/>
        <v>0</v>
      </c>
    </row>
    <row r="1701" spans="6:6" x14ac:dyDescent="0.25">
      <c r="F1701" s="26">
        <f t="shared" si="26"/>
        <v>0</v>
      </c>
    </row>
    <row r="1702" spans="6:6" x14ac:dyDescent="0.25">
      <c r="F1702" s="26">
        <f t="shared" si="26"/>
        <v>0</v>
      </c>
    </row>
    <row r="1703" spans="6:6" x14ac:dyDescent="0.25">
      <c r="F1703" s="26">
        <f t="shared" si="26"/>
        <v>0</v>
      </c>
    </row>
    <row r="1704" spans="6:6" x14ac:dyDescent="0.25">
      <c r="F1704" s="26">
        <f t="shared" si="26"/>
        <v>0</v>
      </c>
    </row>
    <row r="1705" spans="6:6" x14ac:dyDescent="0.25">
      <c r="F1705" s="26">
        <f t="shared" si="26"/>
        <v>0</v>
      </c>
    </row>
    <row r="1706" spans="6:6" x14ac:dyDescent="0.25">
      <c r="F1706" s="26">
        <f t="shared" si="26"/>
        <v>0</v>
      </c>
    </row>
    <row r="1707" spans="6:6" x14ac:dyDescent="0.25">
      <c r="F1707" s="26">
        <f t="shared" si="26"/>
        <v>0</v>
      </c>
    </row>
    <row r="1708" spans="6:6" x14ac:dyDescent="0.25">
      <c r="F1708" s="26">
        <f t="shared" si="26"/>
        <v>0</v>
      </c>
    </row>
    <row r="1709" spans="6:6" x14ac:dyDescent="0.25">
      <c r="F1709" s="26">
        <f t="shared" si="26"/>
        <v>0</v>
      </c>
    </row>
    <row r="1710" spans="6:6" x14ac:dyDescent="0.25">
      <c r="F1710" s="26">
        <f t="shared" si="26"/>
        <v>0</v>
      </c>
    </row>
    <row r="1711" spans="6:6" x14ac:dyDescent="0.25">
      <c r="F1711" s="26">
        <f t="shared" si="26"/>
        <v>0</v>
      </c>
    </row>
    <row r="1712" spans="6:6" x14ac:dyDescent="0.25">
      <c r="F1712" s="26">
        <f t="shared" si="26"/>
        <v>0</v>
      </c>
    </row>
    <row r="1713" spans="6:6" x14ac:dyDescent="0.25">
      <c r="F1713" s="26">
        <f t="shared" si="26"/>
        <v>0</v>
      </c>
    </row>
    <row r="1714" spans="6:6" x14ac:dyDescent="0.25">
      <c r="F1714" s="26">
        <f t="shared" si="26"/>
        <v>0</v>
      </c>
    </row>
    <row r="1715" spans="6:6" x14ac:dyDescent="0.25">
      <c r="F1715" s="26">
        <f t="shared" si="26"/>
        <v>0</v>
      </c>
    </row>
    <row r="1716" spans="6:6" x14ac:dyDescent="0.25">
      <c r="F1716" s="26">
        <f t="shared" si="26"/>
        <v>0</v>
      </c>
    </row>
    <row r="1717" spans="6:6" x14ac:dyDescent="0.25">
      <c r="F1717" s="26">
        <f t="shared" si="26"/>
        <v>0</v>
      </c>
    </row>
    <row r="1718" spans="6:6" x14ac:dyDescent="0.25">
      <c r="F1718" s="26">
        <f t="shared" si="26"/>
        <v>0</v>
      </c>
    </row>
    <row r="1719" spans="6:6" x14ac:dyDescent="0.25">
      <c r="F1719" s="26">
        <f t="shared" si="26"/>
        <v>0</v>
      </c>
    </row>
    <row r="1720" spans="6:6" x14ac:dyDescent="0.25">
      <c r="F1720" s="26">
        <f t="shared" si="26"/>
        <v>0</v>
      </c>
    </row>
    <row r="1721" spans="6:6" x14ac:dyDescent="0.25">
      <c r="F1721" s="26">
        <f t="shared" si="26"/>
        <v>0</v>
      </c>
    </row>
    <row r="1722" spans="6:6" x14ac:dyDescent="0.25">
      <c r="F1722" s="26">
        <f t="shared" si="26"/>
        <v>0</v>
      </c>
    </row>
    <row r="1723" spans="6:6" x14ac:dyDescent="0.25">
      <c r="F1723" s="26">
        <f t="shared" si="26"/>
        <v>0</v>
      </c>
    </row>
    <row r="1724" spans="6:6" x14ac:dyDescent="0.25">
      <c r="F1724" s="26">
        <f t="shared" si="26"/>
        <v>0</v>
      </c>
    </row>
    <row r="1725" spans="6:6" x14ac:dyDescent="0.25">
      <c r="F1725" s="26">
        <f t="shared" si="26"/>
        <v>0</v>
      </c>
    </row>
    <row r="1726" spans="6:6" x14ac:dyDescent="0.25">
      <c r="F1726" s="26">
        <f t="shared" si="26"/>
        <v>0</v>
      </c>
    </row>
    <row r="1727" spans="6:6" x14ac:dyDescent="0.25">
      <c r="F1727" s="26">
        <f t="shared" si="26"/>
        <v>0</v>
      </c>
    </row>
    <row r="1728" spans="6:6" x14ac:dyDescent="0.25">
      <c r="F1728" s="26">
        <f t="shared" si="26"/>
        <v>0</v>
      </c>
    </row>
    <row r="1729" spans="6:6" x14ac:dyDescent="0.25">
      <c r="F1729" s="26">
        <f t="shared" si="26"/>
        <v>0</v>
      </c>
    </row>
    <row r="1730" spans="6:6" x14ac:dyDescent="0.25">
      <c r="F1730" s="26">
        <f t="shared" si="26"/>
        <v>0</v>
      </c>
    </row>
    <row r="1731" spans="6:6" x14ac:dyDescent="0.25">
      <c r="F1731" s="26">
        <f t="shared" ref="F1731:F1794" si="27">B1731/100</f>
        <v>0</v>
      </c>
    </row>
    <row r="1732" spans="6:6" x14ac:dyDescent="0.25">
      <c r="F1732" s="26">
        <f t="shared" si="27"/>
        <v>0</v>
      </c>
    </row>
    <row r="1733" spans="6:6" x14ac:dyDescent="0.25">
      <c r="F1733" s="26">
        <f t="shared" si="27"/>
        <v>0</v>
      </c>
    </row>
    <row r="1734" spans="6:6" x14ac:dyDescent="0.25">
      <c r="F1734" s="26">
        <f t="shared" si="27"/>
        <v>0</v>
      </c>
    </row>
    <row r="1735" spans="6:6" x14ac:dyDescent="0.25">
      <c r="F1735" s="26">
        <f t="shared" si="27"/>
        <v>0</v>
      </c>
    </row>
    <row r="1736" spans="6:6" x14ac:dyDescent="0.25">
      <c r="F1736" s="26">
        <f t="shared" si="27"/>
        <v>0</v>
      </c>
    </row>
    <row r="1737" spans="6:6" x14ac:dyDescent="0.25">
      <c r="F1737" s="26">
        <f t="shared" si="27"/>
        <v>0</v>
      </c>
    </row>
    <row r="1738" spans="6:6" x14ac:dyDescent="0.25">
      <c r="F1738" s="26">
        <f t="shared" si="27"/>
        <v>0</v>
      </c>
    </row>
    <row r="1739" spans="6:6" x14ac:dyDescent="0.25">
      <c r="F1739" s="26">
        <f t="shared" si="27"/>
        <v>0</v>
      </c>
    </row>
    <row r="1740" spans="6:6" x14ac:dyDescent="0.25">
      <c r="F1740" s="26">
        <f t="shared" si="27"/>
        <v>0</v>
      </c>
    </row>
    <row r="1741" spans="6:6" x14ac:dyDescent="0.25">
      <c r="F1741" s="26">
        <f t="shared" si="27"/>
        <v>0</v>
      </c>
    </row>
    <row r="1742" spans="6:6" x14ac:dyDescent="0.25">
      <c r="F1742" s="26">
        <f t="shared" si="27"/>
        <v>0</v>
      </c>
    </row>
    <row r="1743" spans="6:6" x14ac:dyDescent="0.25">
      <c r="F1743" s="26">
        <f t="shared" si="27"/>
        <v>0</v>
      </c>
    </row>
    <row r="1744" spans="6:6" x14ac:dyDescent="0.25">
      <c r="F1744" s="26">
        <f t="shared" si="27"/>
        <v>0</v>
      </c>
    </row>
    <row r="1745" spans="6:6" x14ac:dyDescent="0.25">
      <c r="F1745" s="26">
        <f t="shared" si="27"/>
        <v>0</v>
      </c>
    </row>
    <row r="1746" spans="6:6" x14ac:dyDescent="0.25">
      <c r="F1746" s="26">
        <f t="shared" si="27"/>
        <v>0</v>
      </c>
    </row>
    <row r="1747" spans="6:6" x14ac:dyDescent="0.25">
      <c r="F1747" s="26">
        <f t="shared" si="27"/>
        <v>0</v>
      </c>
    </row>
    <row r="1748" spans="6:6" x14ac:dyDescent="0.25">
      <c r="F1748" s="26">
        <f t="shared" si="27"/>
        <v>0</v>
      </c>
    </row>
    <row r="1749" spans="6:6" x14ac:dyDescent="0.25">
      <c r="F1749" s="26">
        <f t="shared" si="27"/>
        <v>0</v>
      </c>
    </row>
    <row r="1750" spans="6:6" x14ac:dyDescent="0.25">
      <c r="F1750" s="26">
        <f t="shared" si="27"/>
        <v>0</v>
      </c>
    </row>
    <row r="1751" spans="6:6" x14ac:dyDescent="0.25">
      <c r="F1751" s="26">
        <f t="shared" si="27"/>
        <v>0</v>
      </c>
    </row>
    <row r="1752" spans="6:6" x14ac:dyDescent="0.25">
      <c r="F1752" s="26">
        <f t="shared" si="27"/>
        <v>0</v>
      </c>
    </row>
    <row r="1753" spans="6:6" x14ac:dyDescent="0.25">
      <c r="F1753" s="26">
        <f t="shared" si="27"/>
        <v>0</v>
      </c>
    </row>
    <row r="1754" spans="6:6" x14ac:dyDescent="0.25">
      <c r="F1754" s="26">
        <f t="shared" si="27"/>
        <v>0</v>
      </c>
    </row>
    <row r="1755" spans="6:6" x14ac:dyDescent="0.25">
      <c r="F1755" s="26">
        <f t="shared" si="27"/>
        <v>0</v>
      </c>
    </row>
    <row r="1756" spans="6:6" x14ac:dyDescent="0.25">
      <c r="F1756" s="26">
        <f t="shared" si="27"/>
        <v>0</v>
      </c>
    </row>
    <row r="1757" spans="6:6" x14ac:dyDescent="0.25">
      <c r="F1757" s="26">
        <f t="shared" si="27"/>
        <v>0</v>
      </c>
    </row>
    <row r="1758" spans="6:6" x14ac:dyDescent="0.25">
      <c r="F1758" s="26">
        <f t="shared" si="27"/>
        <v>0</v>
      </c>
    </row>
    <row r="1759" spans="6:6" x14ac:dyDescent="0.25">
      <c r="F1759" s="26">
        <f t="shared" si="27"/>
        <v>0</v>
      </c>
    </row>
    <row r="1760" spans="6:6" x14ac:dyDescent="0.25">
      <c r="F1760" s="26">
        <f t="shared" si="27"/>
        <v>0</v>
      </c>
    </row>
    <row r="1761" spans="6:6" x14ac:dyDescent="0.25">
      <c r="F1761" s="26">
        <f t="shared" si="27"/>
        <v>0</v>
      </c>
    </row>
    <row r="1762" spans="6:6" x14ac:dyDescent="0.25">
      <c r="F1762" s="26">
        <f t="shared" si="27"/>
        <v>0</v>
      </c>
    </row>
    <row r="1763" spans="6:6" x14ac:dyDescent="0.25">
      <c r="F1763" s="26">
        <f t="shared" si="27"/>
        <v>0</v>
      </c>
    </row>
    <row r="1764" spans="6:6" x14ac:dyDescent="0.25">
      <c r="F1764" s="26">
        <f t="shared" si="27"/>
        <v>0</v>
      </c>
    </row>
    <row r="1765" spans="6:6" x14ac:dyDescent="0.25">
      <c r="F1765" s="26">
        <f t="shared" si="27"/>
        <v>0</v>
      </c>
    </row>
    <row r="1766" spans="6:6" x14ac:dyDescent="0.25">
      <c r="F1766" s="26">
        <f t="shared" si="27"/>
        <v>0</v>
      </c>
    </row>
    <row r="1767" spans="6:6" x14ac:dyDescent="0.25">
      <c r="F1767" s="26">
        <f t="shared" si="27"/>
        <v>0</v>
      </c>
    </row>
    <row r="1768" spans="6:6" x14ac:dyDescent="0.25">
      <c r="F1768" s="26">
        <f t="shared" si="27"/>
        <v>0</v>
      </c>
    </row>
    <row r="1769" spans="6:6" x14ac:dyDescent="0.25">
      <c r="F1769" s="26">
        <f t="shared" si="27"/>
        <v>0</v>
      </c>
    </row>
    <row r="1770" spans="6:6" x14ac:dyDescent="0.25">
      <c r="F1770" s="26">
        <f t="shared" si="27"/>
        <v>0</v>
      </c>
    </row>
    <row r="1771" spans="6:6" x14ac:dyDescent="0.25">
      <c r="F1771" s="26">
        <f t="shared" si="27"/>
        <v>0</v>
      </c>
    </row>
    <row r="1772" spans="6:6" x14ac:dyDescent="0.25">
      <c r="F1772" s="26">
        <f t="shared" si="27"/>
        <v>0</v>
      </c>
    </row>
    <row r="1773" spans="6:6" x14ac:dyDescent="0.25">
      <c r="F1773" s="26">
        <f t="shared" si="27"/>
        <v>0</v>
      </c>
    </row>
    <row r="1774" spans="6:6" x14ac:dyDescent="0.25">
      <c r="F1774" s="26">
        <f t="shared" si="27"/>
        <v>0</v>
      </c>
    </row>
    <row r="1775" spans="6:6" x14ac:dyDescent="0.25">
      <c r="F1775" s="26">
        <f t="shared" si="27"/>
        <v>0</v>
      </c>
    </row>
    <row r="1776" spans="6:6" x14ac:dyDescent="0.25">
      <c r="F1776" s="26">
        <f t="shared" si="27"/>
        <v>0</v>
      </c>
    </row>
    <row r="1777" spans="6:6" x14ac:dyDescent="0.25">
      <c r="F1777" s="26">
        <f t="shared" si="27"/>
        <v>0</v>
      </c>
    </row>
    <row r="1778" spans="6:6" x14ac:dyDescent="0.25">
      <c r="F1778" s="26">
        <f t="shared" si="27"/>
        <v>0</v>
      </c>
    </row>
    <row r="1779" spans="6:6" x14ac:dyDescent="0.25">
      <c r="F1779" s="26">
        <f t="shared" si="27"/>
        <v>0</v>
      </c>
    </row>
    <row r="1780" spans="6:6" x14ac:dyDescent="0.25">
      <c r="F1780" s="26">
        <f t="shared" si="27"/>
        <v>0</v>
      </c>
    </row>
    <row r="1781" spans="6:6" x14ac:dyDescent="0.25">
      <c r="F1781" s="26">
        <f t="shared" si="27"/>
        <v>0</v>
      </c>
    </row>
    <row r="1782" spans="6:6" x14ac:dyDescent="0.25">
      <c r="F1782" s="26">
        <f t="shared" si="27"/>
        <v>0</v>
      </c>
    </row>
    <row r="1783" spans="6:6" x14ac:dyDescent="0.25">
      <c r="F1783" s="26">
        <f t="shared" si="27"/>
        <v>0</v>
      </c>
    </row>
    <row r="1784" spans="6:6" x14ac:dyDescent="0.25">
      <c r="F1784" s="26">
        <f t="shared" si="27"/>
        <v>0</v>
      </c>
    </row>
    <row r="1785" spans="6:6" x14ac:dyDescent="0.25">
      <c r="F1785" s="26">
        <f t="shared" si="27"/>
        <v>0</v>
      </c>
    </row>
    <row r="1786" spans="6:6" x14ac:dyDescent="0.25">
      <c r="F1786" s="26">
        <f t="shared" si="27"/>
        <v>0</v>
      </c>
    </row>
    <row r="1787" spans="6:6" x14ac:dyDescent="0.25">
      <c r="F1787" s="26">
        <f t="shared" si="27"/>
        <v>0</v>
      </c>
    </row>
    <row r="1788" spans="6:6" x14ac:dyDescent="0.25">
      <c r="F1788" s="26">
        <f t="shared" si="27"/>
        <v>0</v>
      </c>
    </row>
    <row r="1789" spans="6:6" x14ac:dyDescent="0.25">
      <c r="F1789" s="26">
        <f t="shared" si="27"/>
        <v>0</v>
      </c>
    </row>
    <row r="1790" spans="6:6" x14ac:dyDescent="0.25">
      <c r="F1790" s="26">
        <f t="shared" si="27"/>
        <v>0</v>
      </c>
    </row>
    <row r="1791" spans="6:6" x14ac:dyDescent="0.25">
      <c r="F1791" s="26">
        <f t="shared" si="27"/>
        <v>0</v>
      </c>
    </row>
    <row r="1792" spans="6:6" x14ac:dyDescent="0.25">
      <c r="F1792" s="26">
        <f t="shared" si="27"/>
        <v>0</v>
      </c>
    </row>
    <row r="1793" spans="6:6" x14ac:dyDescent="0.25">
      <c r="F1793" s="26">
        <f t="shared" si="27"/>
        <v>0</v>
      </c>
    </row>
    <row r="1794" spans="6:6" x14ac:dyDescent="0.25">
      <c r="F1794" s="26">
        <f t="shared" si="27"/>
        <v>0</v>
      </c>
    </row>
    <row r="1795" spans="6:6" x14ac:dyDescent="0.25">
      <c r="F1795" s="26">
        <f t="shared" ref="F1795:F1858" si="28">B1795/100</f>
        <v>0</v>
      </c>
    </row>
    <row r="1796" spans="6:6" x14ac:dyDescent="0.25">
      <c r="F1796" s="26">
        <f t="shared" si="28"/>
        <v>0</v>
      </c>
    </row>
    <row r="1797" spans="6:6" x14ac:dyDescent="0.25">
      <c r="F1797" s="26">
        <f t="shared" si="28"/>
        <v>0</v>
      </c>
    </row>
    <row r="1798" spans="6:6" x14ac:dyDescent="0.25">
      <c r="F1798" s="26">
        <f t="shared" si="28"/>
        <v>0</v>
      </c>
    </row>
    <row r="1799" spans="6:6" x14ac:dyDescent="0.25">
      <c r="F1799" s="26">
        <f t="shared" si="28"/>
        <v>0</v>
      </c>
    </row>
    <row r="1800" spans="6:6" x14ac:dyDescent="0.25">
      <c r="F1800" s="26">
        <f t="shared" si="28"/>
        <v>0</v>
      </c>
    </row>
    <row r="1801" spans="6:6" x14ac:dyDescent="0.25">
      <c r="F1801" s="26">
        <f t="shared" si="28"/>
        <v>0</v>
      </c>
    </row>
    <row r="1802" spans="6:6" x14ac:dyDescent="0.25">
      <c r="F1802" s="26">
        <f t="shared" si="28"/>
        <v>0</v>
      </c>
    </row>
    <row r="1803" spans="6:6" x14ac:dyDescent="0.25">
      <c r="F1803" s="26">
        <f t="shared" si="28"/>
        <v>0</v>
      </c>
    </row>
    <row r="1804" spans="6:6" x14ac:dyDescent="0.25">
      <c r="F1804" s="26">
        <f t="shared" si="28"/>
        <v>0</v>
      </c>
    </row>
    <row r="1805" spans="6:6" x14ac:dyDescent="0.25">
      <c r="F1805" s="26">
        <f t="shared" si="28"/>
        <v>0</v>
      </c>
    </row>
    <row r="1806" spans="6:6" x14ac:dyDescent="0.25">
      <c r="F1806" s="26">
        <f t="shared" si="28"/>
        <v>0</v>
      </c>
    </row>
    <row r="1807" spans="6:6" x14ac:dyDescent="0.25">
      <c r="F1807" s="26">
        <f t="shared" si="28"/>
        <v>0</v>
      </c>
    </row>
    <row r="1808" spans="6:6" x14ac:dyDescent="0.25">
      <c r="F1808" s="26">
        <f t="shared" si="28"/>
        <v>0</v>
      </c>
    </row>
    <row r="1809" spans="6:6" x14ac:dyDescent="0.25">
      <c r="F1809" s="26">
        <f t="shared" si="28"/>
        <v>0</v>
      </c>
    </row>
    <row r="1810" spans="6:6" x14ac:dyDescent="0.25">
      <c r="F1810" s="26">
        <f t="shared" si="28"/>
        <v>0</v>
      </c>
    </row>
    <row r="1811" spans="6:6" x14ac:dyDescent="0.25">
      <c r="F1811" s="26">
        <f t="shared" si="28"/>
        <v>0</v>
      </c>
    </row>
    <row r="1812" spans="6:6" x14ac:dyDescent="0.25">
      <c r="F1812" s="26">
        <f t="shared" si="28"/>
        <v>0</v>
      </c>
    </row>
    <row r="1813" spans="6:6" x14ac:dyDescent="0.25">
      <c r="F1813" s="26">
        <f t="shared" si="28"/>
        <v>0</v>
      </c>
    </row>
    <row r="1814" spans="6:6" x14ac:dyDescent="0.25">
      <c r="F1814" s="26">
        <f t="shared" si="28"/>
        <v>0</v>
      </c>
    </row>
    <row r="1815" spans="6:6" x14ac:dyDescent="0.25">
      <c r="F1815" s="26">
        <f t="shared" si="28"/>
        <v>0</v>
      </c>
    </row>
    <row r="1816" spans="6:6" x14ac:dyDescent="0.25">
      <c r="F1816" s="26">
        <f t="shared" si="28"/>
        <v>0</v>
      </c>
    </row>
    <row r="1817" spans="6:6" x14ac:dyDescent="0.25">
      <c r="F1817" s="26">
        <f t="shared" si="28"/>
        <v>0</v>
      </c>
    </row>
    <row r="1818" spans="6:6" x14ac:dyDescent="0.25">
      <c r="F1818" s="26">
        <f t="shared" si="28"/>
        <v>0</v>
      </c>
    </row>
    <row r="1819" spans="6:6" x14ac:dyDescent="0.25">
      <c r="F1819" s="26">
        <f t="shared" si="28"/>
        <v>0</v>
      </c>
    </row>
    <row r="1820" spans="6:6" x14ac:dyDescent="0.25">
      <c r="F1820" s="26">
        <f t="shared" si="28"/>
        <v>0</v>
      </c>
    </row>
    <row r="1821" spans="6:6" x14ac:dyDescent="0.25">
      <c r="F1821" s="26">
        <f t="shared" si="28"/>
        <v>0</v>
      </c>
    </row>
    <row r="1822" spans="6:6" x14ac:dyDescent="0.25">
      <c r="F1822" s="26">
        <f t="shared" si="28"/>
        <v>0</v>
      </c>
    </row>
    <row r="1823" spans="6:6" x14ac:dyDescent="0.25">
      <c r="F1823" s="26">
        <f t="shared" si="28"/>
        <v>0</v>
      </c>
    </row>
    <row r="1824" spans="6:6" x14ac:dyDescent="0.25">
      <c r="F1824" s="26">
        <f t="shared" si="28"/>
        <v>0</v>
      </c>
    </row>
    <row r="1825" spans="6:6" x14ac:dyDescent="0.25">
      <c r="F1825" s="26">
        <f t="shared" si="28"/>
        <v>0</v>
      </c>
    </row>
    <row r="1826" spans="6:6" x14ac:dyDescent="0.25">
      <c r="F1826" s="26">
        <f t="shared" si="28"/>
        <v>0</v>
      </c>
    </row>
    <row r="1827" spans="6:6" x14ac:dyDescent="0.25">
      <c r="F1827" s="26">
        <f t="shared" si="28"/>
        <v>0</v>
      </c>
    </row>
    <row r="1828" spans="6:6" x14ac:dyDescent="0.25">
      <c r="F1828" s="26">
        <f t="shared" si="28"/>
        <v>0</v>
      </c>
    </row>
    <row r="1829" spans="6:6" x14ac:dyDescent="0.25">
      <c r="F1829" s="26">
        <f t="shared" si="28"/>
        <v>0</v>
      </c>
    </row>
    <row r="1830" spans="6:6" x14ac:dyDescent="0.25">
      <c r="F1830" s="26">
        <f t="shared" si="28"/>
        <v>0</v>
      </c>
    </row>
    <row r="1831" spans="6:6" x14ac:dyDescent="0.25">
      <c r="F1831" s="26">
        <f t="shared" si="28"/>
        <v>0</v>
      </c>
    </row>
    <row r="1832" spans="6:6" x14ac:dyDescent="0.25">
      <c r="F1832" s="26">
        <f t="shared" si="28"/>
        <v>0</v>
      </c>
    </row>
    <row r="1833" spans="6:6" x14ac:dyDescent="0.25">
      <c r="F1833" s="26">
        <f t="shared" si="28"/>
        <v>0</v>
      </c>
    </row>
    <row r="1834" spans="6:6" x14ac:dyDescent="0.25">
      <c r="F1834" s="26">
        <f t="shared" si="28"/>
        <v>0</v>
      </c>
    </row>
    <row r="1835" spans="6:6" x14ac:dyDescent="0.25">
      <c r="F1835" s="26">
        <f t="shared" si="28"/>
        <v>0</v>
      </c>
    </row>
    <row r="1836" spans="6:6" x14ac:dyDescent="0.25">
      <c r="F1836" s="26">
        <f t="shared" si="28"/>
        <v>0</v>
      </c>
    </row>
    <row r="1837" spans="6:6" x14ac:dyDescent="0.25">
      <c r="F1837" s="26">
        <f t="shared" si="28"/>
        <v>0</v>
      </c>
    </row>
    <row r="1838" spans="6:6" x14ac:dyDescent="0.25">
      <c r="F1838" s="26">
        <f t="shared" si="28"/>
        <v>0</v>
      </c>
    </row>
    <row r="1839" spans="6:6" x14ac:dyDescent="0.25">
      <c r="F1839" s="26">
        <f t="shared" si="28"/>
        <v>0</v>
      </c>
    </row>
    <row r="1840" spans="6:6" x14ac:dyDescent="0.25">
      <c r="F1840" s="26">
        <f t="shared" si="28"/>
        <v>0</v>
      </c>
    </row>
    <row r="1841" spans="6:6" x14ac:dyDescent="0.25">
      <c r="F1841" s="26">
        <f t="shared" si="28"/>
        <v>0</v>
      </c>
    </row>
    <row r="1842" spans="6:6" x14ac:dyDescent="0.25">
      <c r="F1842" s="26">
        <f t="shared" si="28"/>
        <v>0</v>
      </c>
    </row>
    <row r="1843" spans="6:6" x14ac:dyDescent="0.25">
      <c r="F1843" s="26">
        <f t="shared" si="28"/>
        <v>0</v>
      </c>
    </row>
    <row r="1844" spans="6:6" x14ac:dyDescent="0.25">
      <c r="F1844" s="26">
        <f t="shared" si="28"/>
        <v>0</v>
      </c>
    </row>
    <row r="1845" spans="6:6" x14ac:dyDescent="0.25">
      <c r="F1845" s="26">
        <f t="shared" si="28"/>
        <v>0</v>
      </c>
    </row>
    <row r="1846" spans="6:6" x14ac:dyDescent="0.25">
      <c r="F1846" s="26">
        <f t="shared" si="28"/>
        <v>0</v>
      </c>
    </row>
    <row r="1847" spans="6:6" x14ac:dyDescent="0.25">
      <c r="F1847" s="26">
        <f t="shared" si="28"/>
        <v>0</v>
      </c>
    </row>
    <row r="1848" spans="6:6" x14ac:dyDescent="0.25">
      <c r="F1848" s="26">
        <f t="shared" si="28"/>
        <v>0</v>
      </c>
    </row>
    <row r="1849" spans="6:6" x14ac:dyDescent="0.25">
      <c r="F1849" s="26">
        <f t="shared" si="28"/>
        <v>0</v>
      </c>
    </row>
    <row r="1850" spans="6:6" x14ac:dyDescent="0.25">
      <c r="F1850" s="26">
        <f t="shared" si="28"/>
        <v>0</v>
      </c>
    </row>
    <row r="1851" spans="6:6" x14ac:dyDescent="0.25">
      <c r="F1851" s="26">
        <f t="shared" si="28"/>
        <v>0</v>
      </c>
    </row>
    <row r="1852" spans="6:6" x14ac:dyDescent="0.25">
      <c r="F1852" s="26">
        <f t="shared" si="28"/>
        <v>0</v>
      </c>
    </row>
    <row r="1853" spans="6:6" x14ac:dyDescent="0.25">
      <c r="F1853" s="26">
        <f t="shared" si="28"/>
        <v>0</v>
      </c>
    </row>
    <row r="1854" spans="6:6" x14ac:dyDescent="0.25">
      <c r="F1854" s="26">
        <f t="shared" si="28"/>
        <v>0</v>
      </c>
    </row>
    <row r="1855" spans="6:6" x14ac:dyDescent="0.25">
      <c r="F1855" s="26">
        <f t="shared" si="28"/>
        <v>0</v>
      </c>
    </row>
    <row r="1856" spans="6:6" x14ac:dyDescent="0.25">
      <c r="F1856" s="26">
        <f t="shared" si="28"/>
        <v>0</v>
      </c>
    </row>
    <row r="1857" spans="6:6" x14ac:dyDescent="0.25">
      <c r="F1857" s="26">
        <f t="shared" si="28"/>
        <v>0</v>
      </c>
    </row>
    <row r="1858" spans="6:6" x14ac:dyDescent="0.25">
      <c r="F1858" s="26">
        <f t="shared" si="28"/>
        <v>0</v>
      </c>
    </row>
    <row r="1859" spans="6:6" x14ac:dyDescent="0.25">
      <c r="F1859" s="26">
        <f t="shared" ref="F1859:F1922" si="29">B1859/100</f>
        <v>0</v>
      </c>
    </row>
    <row r="1860" spans="6:6" x14ac:dyDescent="0.25">
      <c r="F1860" s="26">
        <f t="shared" si="29"/>
        <v>0</v>
      </c>
    </row>
    <row r="1861" spans="6:6" x14ac:dyDescent="0.25">
      <c r="F1861" s="26">
        <f t="shared" si="29"/>
        <v>0</v>
      </c>
    </row>
    <row r="1862" spans="6:6" x14ac:dyDescent="0.25">
      <c r="F1862" s="26">
        <f t="shared" si="29"/>
        <v>0</v>
      </c>
    </row>
    <row r="1863" spans="6:6" x14ac:dyDescent="0.25">
      <c r="F1863" s="26">
        <f t="shared" si="29"/>
        <v>0</v>
      </c>
    </row>
    <row r="1864" spans="6:6" x14ac:dyDescent="0.25">
      <c r="F1864" s="26">
        <f t="shared" si="29"/>
        <v>0</v>
      </c>
    </row>
    <row r="1865" spans="6:6" x14ac:dyDescent="0.25">
      <c r="F1865" s="26">
        <f t="shared" si="29"/>
        <v>0</v>
      </c>
    </row>
    <row r="1866" spans="6:6" x14ac:dyDescent="0.25">
      <c r="F1866" s="26">
        <f t="shared" si="29"/>
        <v>0</v>
      </c>
    </row>
    <row r="1867" spans="6:6" x14ac:dyDescent="0.25">
      <c r="F1867" s="26">
        <f t="shared" si="29"/>
        <v>0</v>
      </c>
    </row>
    <row r="1868" spans="6:6" x14ac:dyDescent="0.25">
      <c r="F1868" s="26">
        <f t="shared" si="29"/>
        <v>0</v>
      </c>
    </row>
    <row r="1869" spans="6:6" x14ac:dyDescent="0.25">
      <c r="F1869" s="26">
        <f t="shared" si="29"/>
        <v>0</v>
      </c>
    </row>
    <row r="1870" spans="6:6" x14ac:dyDescent="0.25">
      <c r="F1870" s="26">
        <f t="shared" si="29"/>
        <v>0</v>
      </c>
    </row>
    <row r="1871" spans="6:6" x14ac:dyDescent="0.25">
      <c r="F1871" s="26">
        <f t="shared" si="29"/>
        <v>0</v>
      </c>
    </row>
    <row r="1872" spans="6:6" x14ac:dyDescent="0.25">
      <c r="F1872" s="26">
        <f t="shared" si="29"/>
        <v>0</v>
      </c>
    </row>
    <row r="1873" spans="6:6" x14ac:dyDescent="0.25">
      <c r="F1873" s="26">
        <f t="shared" si="29"/>
        <v>0</v>
      </c>
    </row>
    <row r="1874" spans="6:6" x14ac:dyDescent="0.25">
      <c r="F1874" s="26">
        <f t="shared" si="29"/>
        <v>0</v>
      </c>
    </row>
    <row r="1875" spans="6:6" x14ac:dyDescent="0.25">
      <c r="F1875" s="26">
        <f t="shared" si="29"/>
        <v>0</v>
      </c>
    </row>
    <row r="1876" spans="6:6" x14ac:dyDescent="0.25">
      <c r="F1876" s="26">
        <f t="shared" si="29"/>
        <v>0</v>
      </c>
    </row>
    <row r="1877" spans="6:6" x14ac:dyDescent="0.25">
      <c r="F1877" s="26">
        <f t="shared" si="29"/>
        <v>0</v>
      </c>
    </row>
    <row r="1878" spans="6:6" x14ac:dyDescent="0.25">
      <c r="F1878" s="26">
        <f t="shared" si="29"/>
        <v>0</v>
      </c>
    </row>
    <row r="1879" spans="6:6" x14ac:dyDescent="0.25">
      <c r="F1879" s="26">
        <f t="shared" si="29"/>
        <v>0</v>
      </c>
    </row>
    <row r="1880" spans="6:6" x14ac:dyDescent="0.25">
      <c r="F1880" s="26">
        <f t="shared" si="29"/>
        <v>0</v>
      </c>
    </row>
    <row r="1881" spans="6:6" x14ac:dyDescent="0.25">
      <c r="F1881" s="26">
        <f t="shared" si="29"/>
        <v>0</v>
      </c>
    </row>
    <row r="1882" spans="6:6" x14ac:dyDescent="0.25">
      <c r="F1882" s="26">
        <f t="shared" si="29"/>
        <v>0</v>
      </c>
    </row>
    <row r="1883" spans="6:6" x14ac:dyDescent="0.25">
      <c r="F1883" s="26">
        <f t="shared" si="29"/>
        <v>0</v>
      </c>
    </row>
    <row r="1884" spans="6:6" x14ac:dyDescent="0.25">
      <c r="F1884" s="26">
        <f t="shared" si="29"/>
        <v>0</v>
      </c>
    </row>
    <row r="1885" spans="6:6" x14ac:dyDescent="0.25">
      <c r="F1885" s="26">
        <f t="shared" si="29"/>
        <v>0</v>
      </c>
    </row>
    <row r="1886" spans="6:6" x14ac:dyDescent="0.25">
      <c r="F1886" s="26">
        <f t="shared" si="29"/>
        <v>0</v>
      </c>
    </row>
    <row r="1887" spans="6:6" x14ac:dyDescent="0.25">
      <c r="F1887" s="26">
        <f t="shared" si="29"/>
        <v>0</v>
      </c>
    </row>
    <row r="1888" spans="6:6" x14ac:dyDescent="0.25">
      <c r="F1888" s="26">
        <f t="shared" si="29"/>
        <v>0</v>
      </c>
    </row>
    <row r="1889" spans="6:6" x14ac:dyDescent="0.25">
      <c r="F1889" s="26">
        <f t="shared" si="29"/>
        <v>0</v>
      </c>
    </row>
    <row r="1890" spans="6:6" x14ac:dyDescent="0.25">
      <c r="F1890" s="26">
        <f t="shared" si="29"/>
        <v>0</v>
      </c>
    </row>
    <row r="1891" spans="6:6" x14ac:dyDescent="0.25">
      <c r="F1891" s="26">
        <f t="shared" si="29"/>
        <v>0</v>
      </c>
    </row>
    <row r="1892" spans="6:6" x14ac:dyDescent="0.25">
      <c r="F1892" s="26">
        <f t="shared" si="29"/>
        <v>0</v>
      </c>
    </row>
    <row r="1893" spans="6:6" x14ac:dyDescent="0.25">
      <c r="F1893" s="26">
        <f t="shared" si="29"/>
        <v>0</v>
      </c>
    </row>
    <row r="1894" spans="6:6" x14ac:dyDescent="0.25">
      <c r="F1894" s="26">
        <f t="shared" si="29"/>
        <v>0</v>
      </c>
    </row>
    <row r="1895" spans="6:6" x14ac:dyDescent="0.25">
      <c r="F1895" s="26">
        <f t="shared" si="29"/>
        <v>0</v>
      </c>
    </row>
    <row r="1896" spans="6:6" x14ac:dyDescent="0.25">
      <c r="F1896" s="26">
        <f t="shared" si="29"/>
        <v>0</v>
      </c>
    </row>
    <row r="1897" spans="6:6" x14ac:dyDescent="0.25">
      <c r="F1897" s="26">
        <f t="shared" si="29"/>
        <v>0</v>
      </c>
    </row>
    <row r="1898" spans="6:6" x14ac:dyDescent="0.25">
      <c r="F1898" s="26">
        <f t="shared" si="29"/>
        <v>0</v>
      </c>
    </row>
    <row r="1899" spans="6:6" x14ac:dyDescent="0.25">
      <c r="F1899" s="26">
        <f t="shared" si="29"/>
        <v>0</v>
      </c>
    </row>
    <row r="1900" spans="6:6" x14ac:dyDescent="0.25">
      <c r="F1900" s="26">
        <f t="shared" si="29"/>
        <v>0</v>
      </c>
    </row>
    <row r="1901" spans="6:6" x14ac:dyDescent="0.25">
      <c r="F1901" s="26">
        <f t="shared" si="29"/>
        <v>0</v>
      </c>
    </row>
    <row r="1902" spans="6:6" x14ac:dyDescent="0.25">
      <c r="F1902" s="26">
        <f t="shared" si="29"/>
        <v>0</v>
      </c>
    </row>
    <row r="1903" spans="6:6" x14ac:dyDescent="0.25">
      <c r="F1903" s="26">
        <f t="shared" si="29"/>
        <v>0</v>
      </c>
    </row>
    <row r="1904" spans="6:6" x14ac:dyDescent="0.25">
      <c r="F1904" s="26">
        <f t="shared" si="29"/>
        <v>0</v>
      </c>
    </row>
    <row r="1905" spans="6:6" x14ac:dyDescent="0.25">
      <c r="F1905" s="26">
        <f t="shared" si="29"/>
        <v>0</v>
      </c>
    </row>
    <row r="1906" spans="6:6" x14ac:dyDescent="0.25">
      <c r="F1906" s="26">
        <f t="shared" si="29"/>
        <v>0</v>
      </c>
    </row>
    <row r="1907" spans="6:6" x14ac:dyDescent="0.25">
      <c r="F1907" s="26">
        <f t="shared" si="29"/>
        <v>0</v>
      </c>
    </row>
    <row r="1908" spans="6:6" x14ac:dyDescent="0.25">
      <c r="F1908" s="26">
        <f t="shared" si="29"/>
        <v>0</v>
      </c>
    </row>
    <row r="1909" spans="6:6" x14ac:dyDescent="0.25">
      <c r="F1909" s="26">
        <f t="shared" si="29"/>
        <v>0</v>
      </c>
    </row>
    <row r="1910" spans="6:6" x14ac:dyDescent="0.25">
      <c r="F1910" s="26">
        <f t="shared" si="29"/>
        <v>0</v>
      </c>
    </row>
    <row r="1911" spans="6:6" x14ac:dyDescent="0.25">
      <c r="F1911" s="26">
        <f t="shared" si="29"/>
        <v>0</v>
      </c>
    </row>
    <row r="1912" spans="6:6" x14ac:dyDescent="0.25">
      <c r="F1912" s="26">
        <f t="shared" si="29"/>
        <v>0</v>
      </c>
    </row>
    <row r="1913" spans="6:6" x14ac:dyDescent="0.25">
      <c r="F1913" s="26">
        <f t="shared" si="29"/>
        <v>0</v>
      </c>
    </row>
    <row r="1914" spans="6:6" x14ac:dyDescent="0.25">
      <c r="F1914" s="26">
        <f t="shared" si="29"/>
        <v>0</v>
      </c>
    </row>
    <row r="1915" spans="6:6" x14ac:dyDescent="0.25">
      <c r="F1915" s="26">
        <f t="shared" si="29"/>
        <v>0</v>
      </c>
    </row>
    <row r="1916" spans="6:6" x14ac:dyDescent="0.25">
      <c r="F1916" s="26">
        <f t="shared" si="29"/>
        <v>0</v>
      </c>
    </row>
    <row r="1917" spans="6:6" x14ac:dyDescent="0.25">
      <c r="F1917" s="26">
        <f t="shared" si="29"/>
        <v>0</v>
      </c>
    </row>
    <row r="1918" spans="6:6" x14ac:dyDescent="0.25">
      <c r="F1918" s="26">
        <f t="shared" si="29"/>
        <v>0</v>
      </c>
    </row>
    <row r="1919" spans="6:6" x14ac:dyDescent="0.25">
      <c r="F1919" s="26">
        <f t="shared" si="29"/>
        <v>0</v>
      </c>
    </row>
    <row r="1920" spans="6:6" x14ac:dyDescent="0.25">
      <c r="F1920" s="26">
        <f t="shared" si="29"/>
        <v>0</v>
      </c>
    </row>
    <row r="1921" spans="6:6" x14ac:dyDescent="0.25">
      <c r="F1921" s="26">
        <f t="shared" si="29"/>
        <v>0</v>
      </c>
    </row>
    <row r="1922" spans="6:6" x14ac:dyDescent="0.25">
      <c r="F1922" s="26">
        <f t="shared" si="29"/>
        <v>0</v>
      </c>
    </row>
    <row r="1923" spans="6:6" x14ac:dyDescent="0.25">
      <c r="F1923" s="26">
        <f t="shared" ref="F1923:F1986" si="30">B1923/100</f>
        <v>0</v>
      </c>
    </row>
    <row r="1924" spans="6:6" x14ac:dyDescent="0.25">
      <c r="F1924" s="26">
        <f t="shared" si="30"/>
        <v>0</v>
      </c>
    </row>
    <row r="1925" spans="6:6" x14ac:dyDescent="0.25">
      <c r="F1925" s="26">
        <f t="shared" si="30"/>
        <v>0</v>
      </c>
    </row>
    <row r="1926" spans="6:6" x14ac:dyDescent="0.25">
      <c r="F1926" s="26">
        <f t="shared" si="30"/>
        <v>0</v>
      </c>
    </row>
    <row r="1927" spans="6:6" x14ac:dyDescent="0.25">
      <c r="F1927" s="26">
        <f t="shared" si="30"/>
        <v>0</v>
      </c>
    </row>
    <row r="1928" spans="6:6" x14ac:dyDescent="0.25">
      <c r="F1928" s="26">
        <f t="shared" si="30"/>
        <v>0</v>
      </c>
    </row>
    <row r="1929" spans="6:6" x14ac:dyDescent="0.25">
      <c r="F1929" s="26">
        <f t="shared" si="30"/>
        <v>0</v>
      </c>
    </row>
    <row r="1930" spans="6:6" x14ac:dyDescent="0.25">
      <c r="F1930" s="26">
        <f t="shared" si="30"/>
        <v>0</v>
      </c>
    </row>
    <row r="1931" spans="6:6" x14ac:dyDescent="0.25">
      <c r="F1931" s="26">
        <f t="shared" si="30"/>
        <v>0</v>
      </c>
    </row>
    <row r="1932" spans="6:6" x14ac:dyDescent="0.25">
      <c r="F1932" s="26">
        <f t="shared" si="30"/>
        <v>0</v>
      </c>
    </row>
    <row r="1933" spans="6:6" x14ac:dyDescent="0.25">
      <c r="F1933" s="26">
        <f t="shared" si="30"/>
        <v>0</v>
      </c>
    </row>
    <row r="1934" spans="6:6" x14ac:dyDescent="0.25">
      <c r="F1934" s="26">
        <f t="shared" si="30"/>
        <v>0</v>
      </c>
    </row>
    <row r="1935" spans="6:6" x14ac:dyDescent="0.25">
      <c r="F1935" s="26">
        <f t="shared" si="30"/>
        <v>0</v>
      </c>
    </row>
    <row r="1936" spans="6:6" x14ac:dyDescent="0.25">
      <c r="F1936" s="26">
        <f t="shared" si="30"/>
        <v>0</v>
      </c>
    </row>
    <row r="1937" spans="6:6" x14ac:dyDescent="0.25">
      <c r="F1937" s="26">
        <f t="shared" si="30"/>
        <v>0</v>
      </c>
    </row>
    <row r="1938" spans="6:6" x14ac:dyDescent="0.25">
      <c r="F1938" s="26">
        <f t="shared" si="30"/>
        <v>0</v>
      </c>
    </row>
    <row r="1939" spans="6:6" x14ac:dyDescent="0.25">
      <c r="F1939" s="26">
        <f t="shared" si="30"/>
        <v>0</v>
      </c>
    </row>
    <row r="1940" spans="6:6" x14ac:dyDescent="0.25">
      <c r="F1940" s="26">
        <f t="shared" si="30"/>
        <v>0</v>
      </c>
    </row>
    <row r="1941" spans="6:6" x14ac:dyDescent="0.25">
      <c r="F1941" s="26">
        <f t="shared" si="30"/>
        <v>0</v>
      </c>
    </row>
    <row r="1942" spans="6:6" x14ac:dyDescent="0.25">
      <c r="F1942" s="26">
        <f t="shared" si="30"/>
        <v>0</v>
      </c>
    </row>
    <row r="1943" spans="6:6" x14ac:dyDescent="0.25">
      <c r="F1943" s="26">
        <f t="shared" si="30"/>
        <v>0</v>
      </c>
    </row>
    <row r="1944" spans="6:6" x14ac:dyDescent="0.25">
      <c r="F1944" s="26">
        <f t="shared" si="30"/>
        <v>0</v>
      </c>
    </row>
    <row r="1945" spans="6:6" x14ac:dyDescent="0.25">
      <c r="F1945" s="26">
        <f t="shared" si="30"/>
        <v>0</v>
      </c>
    </row>
    <row r="1946" spans="6:6" x14ac:dyDescent="0.25">
      <c r="F1946" s="26">
        <f t="shared" si="30"/>
        <v>0</v>
      </c>
    </row>
    <row r="1947" spans="6:6" x14ac:dyDescent="0.25">
      <c r="F1947" s="26">
        <f t="shared" si="30"/>
        <v>0</v>
      </c>
    </row>
    <row r="1948" spans="6:6" x14ac:dyDescent="0.25">
      <c r="F1948" s="26">
        <f t="shared" si="30"/>
        <v>0</v>
      </c>
    </row>
    <row r="1949" spans="6:6" x14ac:dyDescent="0.25">
      <c r="F1949" s="26">
        <f t="shared" si="30"/>
        <v>0</v>
      </c>
    </row>
    <row r="1950" spans="6:6" x14ac:dyDescent="0.25">
      <c r="F1950" s="26">
        <f t="shared" si="30"/>
        <v>0</v>
      </c>
    </row>
    <row r="1951" spans="6:6" x14ac:dyDescent="0.25">
      <c r="F1951" s="26">
        <f t="shared" si="30"/>
        <v>0</v>
      </c>
    </row>
    <row r="1952" spans="6:6" x14ac:dyDescent="0.25">
      <c r="F1952" s="26">
        <f t="shared" si="30"/>
        <v>0</v>
      </c>
    </row>
    <row r="1953" spans="6:6" x14ac:dyDescent="0.25">
      <c r="F1953" s="26">
        <f t="shared" si="30"/>
        <v>0</v>
      </c>
    </row>
    <row r="1954" spans="6:6" x14ac:dyDescent="0.25">
      <c r="F1954" s="26">
        <f t="shared" si="30"/>
        <v>0</v>
      </c>
    </row>
    <row r="1955" spans="6:6" x14ac:dyDescent="0.25">
      <c r="F1955" s="26">
        <f t="shared" si="30"/>
        <v>0</v>
      </c>
    </row>
    <row r="1956" spans="6:6" x14ac:dyDescent="0.25">
      <c r="F1956" s="26">
        <f t="shared" si="30"/>
        <v>0</v>
      </c>
    </row>
    <row r="1957" spans="6:6" x14ac:dyDescent="0.25">
      <c r="F1957" s="26">
        <f t="shared" si="30"/>
        <v>0</v>
      </c>
    </row>
    <row r="1958" spans="6:6" x14ac:dyDescent="0.25">
      <c r="F1958" s="26">
        <f t="shared" si="30"/>
        <v>0</v>
      </c>
    </row>
    <row r="1959" spans="6:6" x14ac:dyDescent="0.25">
      <c r="F1959" s="26">
        <f t="shared" si="30"/>
        <v>0</v>
      </c>
    </row>
    <row r="1960" spans="6:6" x14ac:dyDescent="0.25">
      <c r="F1960" s="26">
        <f t="shared" si="30"/>
        <v>0</v>
      </c>
    </row>
    <row r="1961" spans="6:6" x14ac:dyDescent="0.25">
      <c r="F1961" s="26">
        <f t="shared" si="30"/>
        <v>0</v>
      </c>
    </row>
    <row r="1962" spans="6:6" x14ac:dyDescent="0.25">
      <c r="F1962" s="26">
        <f t="shared" si="30"/>
        <v>0</v>
      </c>
    </row>
    <row r="1963" spans="6:6" x14ac:dyDescent="0.25">
      <c r="F1963" s="26">
        <f t="shared" si="30"/>
        <v>0</v>
      </c>
    </row>
    <row r="1964" spans="6:6" x14ac:dyDescent="0.25">
      <c r="F1964" s="26">
        <f t="shared" si="30"/>
        <v>0</v>
      </c>
    </row>
    <row r="1965" spans="6:6" x14ac:dyDescent="0.25">
      <c r="F1965" s="26">
        <f t="shared" si="30"/>
        <v>0</v>
      </c>
    </row>
    <row r="1966" spans="6:6" x14ac:dyDescent="0.25">
      <c r="F1966" s="26">
        <f t="shared" si="30"/>
        <v>0</v>
      </c>
    </row>
    <row r="1967" spans="6:6" x14ac:dyDescent="0.25">
      <c r="F1967" s="26">
        <f t="shared" si="30"/>
        <v>0</v>
      </c>
    </row>
    <row r="1968" spans="6:6" x14ac:dyDescent="0.25">
      <c r="F1968" s="26">
        <f t="shared" si="30"/>
        <v>0</v>
      </c>
    </row>
    <row r="1969" spans="6:6" x14ac:dyDescent="0.25">
      <c r="F1969" s="26">
        <f t="shared" si="30"/>
        <v>0</v>
      </c>
    </row>
    <row r="1970" spans="6:6" x14ac:dyDescent="0.25">
      <c r="F1970" s="26">
        <f t="shared" si="30"/>
        <v>0</v>
      </c>
    </row>
    <row r="1971" spans="6:6" x14ac:dyDescent="0.25">
      <c r="F1971" s="26">
        <f t="shared" si="30"/>
        <v>0</v>
      </c>
    </row>
    <row r="1972" spans="6:6" x14ac:dyDescent="0.25">
      <c r="F1972" s="26">
        <f t="shared" si="30"/>
        <v>0</v>
      </c>
    </row>
    <row r="1973" spans="6:6" x14ac:dyDescent="0.25">
      <c r="F1973" s="26">
        <f t="shared" si="30"/>
        <v>0</v>
      </c>
    </row>
    <row r="1974" spans="6:6" x14ac:dyDescent="0.25">
      <c r="F1974" s="26">
        <f t="shared" si="30"/>
        <v>0</v>
      </c>
    </row>
    <row r="1975" spans="6:6" x14ac:dyDescent="0.25">
      <c r="F1975" s="26">
        <f t="shared" si="30"/>
        <v>0</v>
      </c>
    </row>
    <row r="1976" spans="6:6" x14ac:dyDescent="0.25">
      <c r="F1976" s="26">
        <f t="shared" si="30"/>
        <v>0</v>
      </c>
    </row>
    <row r="1977" spans="6:6" x14ac:dyDescent="0.25">
      <c r="F1977" s="26">
        <f t="shared" si="30"/>
        <v>0</v>
      </c>
    </row>
    <row r="1978" spans="6:6" x14ac:dyDescent="0.25">
      <c r="F1978" s="26">
        <f t="shared" si="30"/>
        <v>0</v>
      </c>
    </row>
    <row r="1979" spans="6:6" x14ac:dyDescent="0.25">
      <c r="F1979" s="26">
        <f t="shared" si="30"/>
        <v>0</v>
      </c>
    </row>
    <row r="1980" spans="6:6" x14ac:dyDescent="0.25">
      <c r="F1980" s="26">
        <f t="shared" si="30"/>
        <v>0</v>
      </c>
    </row>
    <row r="1981" spans="6:6" x14ac:dyDescent="0.25">
      <c r="F1981" s="26">
        <f t="shared" si="30"/>
        <v>0</v>
      </c>
    </row>
    <row r="1982" spans="6:6" x14ac:dyDescent="0.25">
      <c r="F1982" s="26">
        <f t="shared" si="30"/>
        <v>0</v>
      </c>
    </row>
    <row r="1983" spans="6:6" x14ac:dyDescent="0.25">
      <c r="F1983" s="26">
        <f t="shared" si="30"/>
        <v>0</v>
      </c>
    </row>
    <row r="1984" spans="6:6" x14ac:dyDescent="0.25">
      <c r="F1984" s="26">
        <f t="shared" si="30"/>
        <v>0</v>
      </c>
    </row>
    <row r="1985" spans="6:6" x14ac:dyDescent="0.25">
      <c r="F1985" s="26">
        <f t="shared" si="30"/>
        <v>0</v>
      </c>
    </row>
    <row r="1986" spans="6:6" x14ac:dyDescent="0.25">
      <c r="F1986" s="26">
        <f t="shared" si="30"/>
        <v>0</v>
      </c>
    </row>
    <row r="1987" spans="6:6" x14ac:dyDescent="0.25">
      <c r="F1987" s="26">
        <f t="shared" ref="F1987:F2050" si="31">B1987/100</f>
        <v>0</v>
      </c>
    </row>
    <row r="1988" spans="6:6" x14ac:dyDescent="0.25">
      <c r="F1988" s="26">
        <f t="shared" si="31"/>
        <v>0</v>
      </c>
    </row>
    <row r="1989" spans="6:6" x14ac:dyDescent="0.25">
      <c r="F1989" s="26">
        <f t="shared" si="31"/>
        <v>0</v>
      </c>
    </row>
    <row r="1990" spans="6:6" x14ac:dyDescent="0.25">
      <c r="F1990" s="26">
        <f t="shared" si="31"/>
        <v>0</v>
      </c>
    </row>
    <row r="1991" spans="6:6" x14ac:dyDescent="0.25">
      <c r="F1991" s="26">
        <f t="shared" si="31"/>
        <v>0</v>
      </c>
    </row>
    <row r="1992" spans="6:6" x14ac:dyDescent="0.25">
      <c r="F1992" s="26">
        <f t="shared" si="31"/>
        <v>0</v>
      </c>
    </row>
    <row r="1993" spans="6:6" x14ac:dyDescent="0.25">
      <c r="F1993" s="26">
        <f t="shared" si="31"/>
        <v>0</v>
      </c>
    </row>
    <row r="1994" spans="6:6" x14ac:dyDescent="0.25">
      <c r="F1994" s="26">
        <f t="shared" si="31"/>
        <v>0</v>
      </c>
    </row>
    <row r="1995" spans="6:6" x14ac:dyDescent="0.25">
      <c r="F1995" s="26">
        <f t="shared" si="31"/>
        <v>0</v>
      </c>
    </row>
    <row r="1996" spans="6:6" x14ac:dyDescent="0.25">
      <c r="F1996" s="26">
        <f t="shared" si="31"/>
        <v>0</v>
      </c>
    </row>
    <row r="1997" spans="6:6" x14ac:dyDescent="0.25">
      <c r="F1997" s="26">
        <f t="shared" si="31"/>
        <v>0</v>
      </c>
    </row>
    <row r="1998" spans="6:6" x14ac:dyDescent="0.25">
      <c r="F1998" s="26">
        <f t="shared" si="31"/>
        <v>0</v>
      </c>
    </row>
    <row r="1999" spans="6:6" x14ac:dyDescent="0.25">
      <c r="F1999" s="26">
        <f t="shared" si="31"/>
        <v>0</v>
      </c>
    </row>
    <row r="2000" spans="6:6" x14ac:dyDescent="0.25">
      <c r="F2000" s="26">
        <f t="shared" si="31"/>
        <v>0</v>
      </c>
    </row>
    <row r="2001" spans="6:6" x14ac:dyDescent="0.25">
      <c r="F2001" s="26">
        <f t="shared" si="31"/>
        <v>0</v>
      </c>
    </row>
    <row r="2002" spans="6:6" x14ac:dyDescent="0.25">
      <c r="F2002" s="26">
        <f t="shared" si="31"/>
        <v>0</v>
      </c>
    </row>
    <row r="2003" spans="6:6" x14ac:dyDescent="0.25">
      <c r="F2003" s="26">
        <f t="shared" si="31"/>
        <v>0</v>
      </c>
    </row>
    <row r="2004" spans="6:6" x14ac:dyDescent="0.25">
      <c r="F2004" s="26">
        <f t="shared" si="31"/>
        <v>0</v>
      </c>
    </row>
    <row r="2005" spans="6:6" x14ac:dyDescent="0.25">
      <c r="F2005" s="26">
        <f t="shared" si="31"/>
        <v>0</v>
      </c>
    </row>
    <row r="2006" spans="6:6" x14ac:dyDescent="0.25">
      <c r="F2006" s="26">
        <f t="shared" si="31"/>
        <v>0</v>
      </c>
    </row>
    <row r="2007" spans="6:6" x14ac:dyDescent="0.25">
      <c r="F2007" s="26">
        <f t="shared" si="31"/>
        <v>0</v>
      </c>
    </row>
    <row r="2008" spans="6:6" x14ac:dyDescent="0.25">
      <c r="F2008" s="26">
        <f t="shared" si="31"/>
        <v>0</v>
      </c>
    </row>
    <row r="2009" spans="6:6" x14ac:dyDescent="0.25">
      <c r="F2009" s="26">
        <f t="shared" si="31"/>
        <v>0</v>
      </c>
    </row>
    <row r="2010" spans="6:6" x14ac:dyDescent="0.25">
      <c r="F2010" s="26">
        <f t="shared" si="31"/>
        <v>0</v>
      </c>
    </row>
    <row r="2011" spans="6:6" x14ac:dyDescent="0.25">
      <c r="F2011" s="26">
        <f t="shared" si="31"/>
        <v>0</v>
      </c>
    </row>
    <row r="2012" spans="6:6" x14ac:dyDescent="0.25">
      <c r="F2012" s="26">
        <f t="shared" si="31"/>
        <v>0</v>
      </c>
    </row>
    <row r="2013" spans="6:6" x14ac:dyDescent="0.25">
      <c r="F2013" s="26">
        <f t="shared" si="31"/>
        <v>0</v>
      </c>
    </row>
    <row r="2014" spans="6:6" x14ac:dyDescent="0.25">
      <c r="F2014" s="26">
        <f t="shared" si="31"/>
        <v>0</v>
      </c>
    </row>
    <row r="2015" spans="6:6" x14ac:dyDescent="0.25">
      <c r="F2015" s="26">
        <f t="shared" si="31"/>
        <v>0</v>
      </c>
    </row>
    <row r="2016" spans="6:6" x14ac:dyDescent="0.25">
      <c r="F2016" s="26">
        <f t="shared" si="31"/>
        <v>0</v>
      </c>
    </row>
    <row r="2017" spans="6:6" x14ac:dyDescent="0.25">
      <c r="F2017" s="26">
        <f t="shared" si="31"/>
        <v>0</v>
      </c>
    </row>
    <row r="2018" spans="6:6" x14ac:dyDescent="0.25">
      <c r="F2018" s="26">
        <f t="shared" si="31"/>
        <v>0</v>
      </c>
    </row>
    <row r="2019" spans="6:6" x14ac:dyDescent="0.25">
      <c r="F2019" s="26">
        <f t="shared" si="31"/>
        <v>0</v>
      </c>
    </row>
    <row r="2020" spans="6:6" x14ac:dyDescent="0.25">
      <c r="F2020" s="26">
        <f t="shared" si="31"/>
        <v>0</v>
      </c>
    </row>
    <row r="2021" spans="6:6" x14ac:dyDescent="0.25">
      <c r="F2021" s="26">
        <f t="shared" si="31"/>
        <v>0</v>
      </c>
    </row>
    <row r="2022" spans="6:6" x14ac:dyDescent="0.25">
      <c r="F2022" s="26">
        <f t="shared" si="31"/>
        <v>0</v>
      </c>
    </row>
    <row r="2023" spans="6:6" x14ac:dyDescent="0.25">
      <c r="F2023" s="26">
        <f t="shared" si="31"/>
        <v>0</v>
      </c>
    </row>
    <row r="2024" spans="6:6" x14ac:dyDescent="0.25">
      <c r="F2024" s="26">
        <f t="shared" si="31"/>
        <v>0</v>
      </c>
    </row>
    <row r="2025" spans="6:6" x14ac:dyDescent="0.25">
      <c r="F2025" s="26">
        <f t="shared" si="31"/>
        <v>0</v>
      </c>
    </row>
    <row r="2026" spans="6:6" x14ac:dyDescent="0.25">
      <c r="F2026" s="26">
        <f t="shared" si="31"/>
        <v>0</v>
      </c>
    </row>
    <row r="2027" spans="6:6" x14ac:dyDescent="0.25">
      <c r="F2027" s="26">
        <f t="shared" si="31"/>
        <v>0</v>
      </c>
    </row>
    <row r="2028" spans="6:6" x14ac:dyDescent="0.25">
      <c r="F2028" s="26">
        <f t="shared" si="31"/>
        <v>0</v>
      </c>
    </row>
    <row r="2029" spans="6:6" x14ac:dyDescent="0.25">
      <c r="F2029" s="26">
        <f t="shared" si="31"/>
        <v>0</v>
      </c>
    </row>
    <row r="2030" spans="6:6" x14ac:dyDescent="0.25">
      <c r="F2030" s="26">
        <f t="shared" si="31"/>
        <v>0</v>
      </c>
    </row>
    <row r="2031" spans="6:6" x14ac:dyDescent="0.25">
      <c r="F2031" s="26">
        <f t="shared" si="31"/>
        <v>0</v>
      </c>
    </row>
    <row r="2032" spans="6:6" x14ac:dyDescent="0.25">
      <c r="F2032" s="26">
        <f t="shared" si="31"/>
        <v>0</v>
      </c>
    </row>
    <row r="2033" spans="6:6" x14ac:dyDescent="0.25">
      <c r="F2033" s="26">
        <f t="shared" si="31"/>
        <v>0</v>
      </c>
    </row>
    <row r="2034" spans="6:6" x14ac:dyDescent="0.25">
      <c r="F2034" s="26">
        <f t="shared" si="31"/>
        <v>0</v>
      </c>
    </row>
    <row r="2035" spans="6:6" x14ac:dyDescent="0.25">
      <c r="F2035" s="26">
        <f t="shared" si="31"/>
        <v>0</v>
      </c>
    </row>
    <row r="2036" spans="6:6" x14ac:dyDescent="0.25">
      <c r="F2036" s="26">
        <f t="shared" si="31"/>
        <v>0</v>
      </c>
    </row>
    <row r="2037" spans="6:6" x14ac:dyDescent="0.25">
      <c r="F2037" s="26">
        <f t="shared" si="31"/>
        <v>0</v>
      </c>
    </row>
    <row r="2038" spans="6:6" x14ac:dyDescent="0.25">
      <c r="F2038" s="26">
        <f t="shared" si="31"/>
        <v>0</v>
      </c>
    </row>
    <row r="2039" spans="6:6" x14ac:dyDescent="0.25">
      <c r="F2039" s="26">
        <f t="shared" si="31"/>
        <v>0</v>
      </c>
    </row>
    <row r="2040" spans="6:6" x14ac:dyDescent="0.25">
      <c r="F2040" s="26">
        <f t="shared" si="31"/>
        <v>0</v>
      </c>
    </row>
    <row r="2041" spans="6:6" x14ac:dyDescent="0.25">
      <c r="F2041" s="26">
        <f t="shared" si="31"/>
        <v>0</v>
      </c>
    </row>
    <row r="2042" spans="6:6" x14ac:dyDescent="0.25">
      <c r="F2042" s="26">
        <f t="shared" si="31"/>
        <v>0</v>
      </c>
    </row>
    <row r="2043" spans="6:6" x14ac:dyDescent="0.25">
      <c r="F2043" s="26">
        <f t="shared" si="31"/>
        <v>0</v>
      </c>
    </row>
    <row r="2044" spans="6:6" x14ac:dyDescent="0.25">
      <c r="F2044" s="26">
        <f t="shared" si="31"/>
        <v>0</v>
      </c>
    </row>
    <row r="2045" spans="6:6" x14ac:dyDescent="0.25">
      <c r="F2045" s="26">
        <f t="shared" si="31"/>
        <v>0</v>
      </c>
    </row>
    <row r="2046" spans="6:6" x14ac:dyDescent="0.25">
      <c r="F2046" s="26">
        <f t="shared" si="31"/>
        <v>0</v>
      </c>
    </row>
    <row r="2047" spans="6:6" x14ac:dyDescent="0.25">
      <c r="F2047" s="26">
        <f t="shared" si="31"/>
        <v>0</v>
      </c>
    </row>
    <row r="2048" spans="6:6" x14ac:dyDescent="0.25">
      <c r="F2048" s="26">
        <f t="shared" si="31"/>
        <v>0</v>
      </c>
    </row>
    <row r="2049" spans="6:6" x14ac:dyDescent="0.25">
      <c r="F2049" s="26">
        <f t="shared" si="31"/>
        <v>0</v>
      </c>
    </row>
    <row r="2050" spans="6:6" x14ac:dyDescent="0.25">
      <c r="F2050" s="26">
        <f t="shared" si="31"/>
        <v>0</v>
      </c>
    </row>
    <row r="2051" spans="6:6" x14ac:dyDescent="0.25">
      <c r="F2051" s="26">
        <f t="shared" ref="F2051:F2114" si="32">B2051/100</f>
        <v>0</v>
      </c>
    </row>
    <row r="2052" spans="6:6" x14ac:dyDescent="0.25">
      <c r="F2052" s="26">
        <f t="shared" si="32"/>
        <v>0</v>
      </c>
    </row>
    <row r="2053" spans="6:6" x14ac:dyDescent="0.25">
      <c r="F2053" s="26">
        <f t="shared" si="32"/>
        <v>0</v>
      </c>
    </row>
    <row r="2054" spans="6:6" x14ac:dyDescent="0.25">
      <c r="F2054" s="26">
        <f t="shared" si="32"/>
        <v>0</v>
      </c>
    </row>
    <row r="2055" spans="6:6" x14ac:dyDescent="0.25">
      <c r="F2055" s="26">
        <f t="shared" si="32"/>
        <v>0</v>
      </c>
    </row>
    <row r="2056" spans="6:6" x14ac:dyDescent="0.25">
      <c r="F2056" s="26">
        <f t="shared" si="32"/>
        <v>0</v>
      </c>
    </row>
    <row r="2057" spans="6:6" x14ac:dyDescent="0.25">
      <c r="F2057" s="26">
        <f t="shared" si="32"/>
        <v>0</v>
      </c>
    </row>
    <row r="2058" spans="6:6" x14ac:dyDescent="0.25">
      <c r="F2058" s="26">
        <f t="shared" si="32"/>
        <v>0</v>
      </c>
    </row>
    <row r="2059" spans="6:6" x14ac:dyDescent="0.25">
      <c r="F2059" s="26">
        <f t="shared" si="32"/>
        <v>0</v>
      </c>
    </row>
    <row r="2060" spans="6:6" x14ac:dyDescent="0.25">
      <c r="F2060" s="26">
        <f t="shared" si="32"/>
        <v>0</v>
      </c>
    </row>
    <row r="2061" spans="6:6" x14ac:dyDescent="0.25">
      <c r="F2061" s="26">
        <f t="shared" si="32"/>
        <v>0</v>
      </c>
    </row>
    <row r="2062" spans="6:6" x14ac:dyDescent="0.25">
      <c r="F2062" s="26">
        <f t="shared" si="32"/>
        <v>0</v>
      </c>
    </row>
    <row r="2063" spans="6:6" x14ac:dyDescent="0.25">
      <c r="F2063" s="26">
        <f t="shared" si="32"/>
        <v>0</v>
      </c>
    </row>
    <row r="2064" spans="6:6" x14ac:dyDescent="0.25">
      <c r="F2064" s="26">
        <f t="shared" si="32"/>
        <v>0</v>
      </c>
    </row>
    <row r="2065" spans="6:6" x14ac:dyDescent="0.25">
      <c r="F2065" s="26">
        <f t="shared" si="32"/>
        <v>0</v>
      </c>
    </row>
    <row r="2066" spans="6:6" x14ac:dyDescent="0.25">
      <c r="F2066" s="26">
        <f t="shared" si="32"/>
        <v>0</v>
      </c>
    </row>
    <row r="2067" spans="6:6" x14ac:dyDescent="0.25">
      <c r="F2067" s="26">
        <f t="shared" si="32"/>
        <v>0</v>
      </c>
    </row>
    <row r="2068" spans="6:6" x14ac:dyDescent="0.25">
      <c r="F2068" s="26">
        <f t="shared" si="32"/>
        <v>0</v>
      </c>
    </row>
    <row r="2069" spans="6:6" x14ac:dyDescent="0.25">
      <c r="F2069" s="26">
        <f t="shared" si="32"/>
        <v>0</v>
      </c>
    </row>
    <row r="2070" spans="6:6" x14ac:dyDescent="0.25">
      <c r="F2070" s="26">
        <f t="shared" si="32"/>
        <v>0</v>
      </c>
    </row>
    <row r="2071" spans="6:6" x14ac:dyDescent="0.25">
      <c r="F2071" s="26">
        <f t="shared" si="32"/>
        <v>0</v>
      </c>
    </row>
    <row r="2072" spans="6:6" x14ac:dyDescent="0.25">
      <c r="F2072" s="26">
        <f t="shared" si="32"/>
        <v>0</v>
      </c>
    </row>
    <row r="2073" spans="6:6" x14ac:dyDescent="0.25">
      <c r="F2073" s="26">
        <f t="shared" si="32"/>
        <v>0</v>
      </c>
    </row>
    <row r="2074" spans="6:6" x14ac:dyDescent="0.25">
      <c r="F2074" s="26">
        <f t="shared" si="32"/>
        <v>0</v>
      </c>
    </row>
    <row r="2075" spans="6:6" x14ac:dyDescent="0.25">
      <c r="F2075" s="26">
        <f t="shared" si="32"/>
        <v>0</v>
      </c>
    </row>
    <row r="2076" spans="6:6" x14ac:dyDescent="0.25">
      <c r="F2076" s="26">
        <f t="shared" si="32"/>
        <v>0</v>
      </c>
    </row>
    <row r="2077" spans="6:6" x14ac:dyDescent="0.25">
      <c r="F2077" s="26">
        <f t="shared" si="32"/>
        <v>0</v>
      </c>
    </row>
    <row r="2078" spans="6:6" x14ac:dyDescent="0.25">
      <c r="F2078" s="26">
        <f t="shared" si="32"/>
        <v>0</v>
      </c>
    </row>
    <row r="2079" spans="6:6" x14ac:dyDescent="0.25">
      <c r="F2079" s="26">
        <f t="shared" si="32"/>
        <v>0</v>
      </c>
    </row>
    <row r="2080" spans="6:6" x14ac:dyDescent="0.25">
      <c r="F2080" s="26">
        <f t="shared" si="32"/>
        <v>0</v>
      </c>
    </row>
    <row r="2081" spans="6:6" x14ac:dyDescent="0.25">
      <c r="F2081" s="26">
        <f t="shared" si="32"/>
        <v>0</v>
      </c>
    </row>
    <row r="2082" spans="6:6" x14ac:dyDescent="0.25">
      <c r="F2082" s="26">
        <f t="shared" si="32"/>
        <v>0</v>
      </c>
    </row>
    <row r="2083" spans="6:6" x14ac:dyDescent="0.25">
      <c r="F2083" s="26">
        <f t="shared" si="32"/>
        <v>0</v>
      </c>
    </row>
    <row r="2084" spans="6:6" x14ac:dyDescent="0.25">
      <c r="F2084" s="26">
        <f t="shared" si="32"/>
        <v>0</v>
      </c>
    </row>
    <row r="2085" spans="6:6" x14ac:dyDescent="0.25">
      <c r="F2085" s="26">
        <f t="shared" si="32"/>
        <v>0</v>
      </c>
    </row>
    <row r="2086" spans="6:6" x14ac:dyDescent="0.25">
      <c r="F2086" s="26">
        <f t="shared" si="32"/>
        <v>0</v>
      </c>
    </row>
    <row r="2087" spans="6:6" x14ac:dyDescent="0.25">
      <c r="F2087" s="26">
        <f t="shared" si="32"/>
        <v>0</v>
      </c>
    </row>
    <row r="2088" spans="6:6" x14ac:dyDescent="0.25">
      <c r="F2088" s="26">
        <f t="shared" si="32"/>
        <v>0</v>
      </c>
    </row>
    <row r="2089" spans="6:6" x14ac:dyDescent="0.25">
      <c r="F2089" s="26">
        <f t="shared" si="32"/>
        <v>0</v>
      </c>
    </row>
    <row r="2090" spans="6:6" x14ac:dyDescent="0.25">
      <c r="F2090" s="26">
        <f t="shared" si="32"/>
        <v>0</v>
      </c>
    </row>
    <row r="2091" spans="6:6" x14ac:dyDescent="0.25">
      <c r="F2091" s="26">
        <f t="shared" si="32"/>
        <v>0</v>
      </c>
    </row>
    <row r="2092" spans="6:6" x14ac:dyDescent="0.25">
      <c r="F2092" s="26">
        <f t="shared" si="32"/>
        <v>0</v>
      </c>
    </row>
    <row r="2093" spans="6:6" x14ac:dyDescent="0.25">
      <c r="F2093" s="26">
        <f t="shared" si="32"/>
        <v>0</v>
      </c>
    </row>
    <row r="2094" spans="6:6" x14ac:dyDescent="0.25">
      <c r="F2094" s="26">
        <f t="shared" si="32"/>
        <v>0</v>
      </c>
    </row>
    <row r="2095" spans="6:6" x14ac:dyDescent="0.25">
      <c r="F2095" s="26">
        <f t="shared" si="32"/>
        <v>0</v>
      </c>
    </row>
    <row r="2096" spans="6:6" x14ac:dyDescent="0.25">
      <c r="F2096" s="26">
        <f t="shared" si="32"/>
        <v>0</v>
      </c>
    </row>
    <row r="2097" spans="6:6" x14ac:dyDescent="0.25">
      <c r="F2097" s="26">
        <f t="shared" si="32"/>
        <v>0</v>
      </c>
    </row>
    <row r="2098" spans="6:6" x14ac:dyDescent="0.25">
      <c r="F2098" s="26">
        <f t="shared" si="32"/>
        <v>0</v>
      </c>
    </row>
    <row r="2099" spans="6:6" x14ac:dyDescent="0.25">
      <c r="F2099" s="26">
        <f t="shared" si="32"/>
        <v>0</v>
      </c>
    </row>
    <row r="2100" spans="6:6" x14ac:dyDescent="0.25">
      <c r="F2100" s="26">
        <f t="shared" si="32"/>
        <v>0</v>
      </c>
    </row>
    <row r="2101" spans="6:6" x14ac:dyDescent="0.25">
      <c r="F2101" s="26">
        <f t="shared" si="32"/>
        <v>0</v>
      </c>
    </row>
    <row r="2102" spans="6:6" x14ac:dyDescent="0.25">
      <c r="F2102" s="26">
        <f t="shared" si="32"/>
        <v>0</v>
      </c>
    </row>
    <row r="2103" spans="6:6" x14ac:dyDescent="0.25">
      <c r="F2103" s="26">
        <f t="shared" si="32"/>
        <v>0</v>
      </c>
    </row>
    <row r="2104" spans="6:6" x14ac:dyDescent="0.25">
      <c r="F2104" s="26">
        <f t="shared" si="32"/>
        <v>0</v>
      </c>
    </row>
    <row r="2105" spans="6:6" x14ac:dyDescent="0.25">
      <c r="F2105" s="26">
        <f t="shared" si="32"/>
        <v>0</v>
      </c>
    </row>
    <row r="2106" spans="6:6" x14ac:dyDescent="0.25">
      <c r="F2106" s="26">
        <f t="shared" si="32"/>
        <v>0</v>
      </c>
    </row>
    <row r="2107" spans="6:6" x14ac:dyDescent="0.25">
      <c r="F2107" s="26">
        <f t="shared" si="32"/>
        <v>0</v>
      </c>
    </row>
    <row r="2108" spans="6:6" x14ac:dyDescent="0.25">
      <c r="F2108" s="26">
        <f t="shared" si="32"/>
        <v>0</v>
      </c>
    </row>
    <row r="2109" spans="6:6" x14ac:dyDescent="0.25">
      <c r="F2109" s="26">
        <f t="shared" si="32"/>
        <v>0</v>
      </c>
    </row>
    <row r="2110" spans="6:6" x14ac:dyDescent="0.25">
      <c r="F2110" s="26">
        <f t="shared" si="32"/>
        <v>0</v>
      </c>
    </row>
    <row r="2111" spans="6:6" x14ac:dyDescent="0.25">
      <c r="F2111" s="26">
        <f t="shared" si="32"/>
        <v>0</v>
      </c>
    </row>
    <row r="2112" spans="6:6" x14ac:dyDescent="0.25">
      <c r="F2112" s="26">
        <f t="shared" si="32"/>
        <v>0</v>
      </c>
    </row>
    <row r="2113" spans="6:6" x14ac:dyDescent="0.25">
      <c r="F2113" s="26">
        <f t="shared" si="32"/>
        <v>0</v>
      </c>
    </row>
    <row r="2114" spans="6:6" x14ac:dyDescent="0.25">
      <c r="F2114" s="26">
        <f t="shared" si="32"/>
        <v>0</v>
      </c>
    </row>
    <row r="2115" spans="6:6" x14ac:dyDescent="0.25">
      <c r="F2115" s="26">
        <f t="shared" ref="F2115:F2178" si="33">B2115/100</f>
        <v>0</v>
      </c>
    </row>
    <row r="2116" spans="6:6" x14ac:dyDescent="0.25">
      <c r="F2116" s="26">
        <f t="shared" si="33"/>
        <v>0</v>
      </c>
    </row>
    <row r="2117" spans="6:6" x14ac:dyDescent="0.25">
      <c r="F2117" s="26">
        <f t="shared" si="33"/>
        <v>0</v>
      </c>
    </row>
    <row r="2118" spans="6:6" x14ac:dyDescent="0.25">
      <c r="F2118" s="26">
        <f t="shared" si="33"/>
        <v>0</v>
      </c>
    </row>
    <row r="2119" spans="6:6" x14ac:dyDescent="0.25">
      <c r="F2119" s="26">
        <f t="shared" si="33"/>
        <v>0</v>
      </c>
    </row>
    <row r="2120" spans="6:6" x14ac:dyDescent="0.25">
      <c r="F2120" s="26">
        <f t="shared" si="33"/>
        <v>0</v>
      </c>
    </row>
    <row r="2121" spans="6:6" x14ac:dyDescent="0.25">
      <c r="F2121" s="26">
        <f t="shared" si="33"/>
        <v>0</v>
      </c>
    </row>
    <row r="2122" spans="6:6" x14ac:dyDescent="0.25">
      <c r="F2122" s="26">
        <f t="shared" si="33"/>
        <v>0</v>
      </c>
    </row>
    <row r="2123" spans="6:6" x14ac:dyDescent="0.25">
      <c r="F2123" s="26">
        <f t="shared" si="33"/>
        <v>0</v>
      </c>
    </row>
    <row r="2124" spans="6:6" x14ac:dyDescent="0.25">
      <c r="F2124" s="26">
        <f t="shared" si="33"/>
        <v>0</v>
      </c>
    </row>
    <row r="2125" spans="6:6" x14ac:dyDescent="0.25">
      <c r="F2125" s="26">
        <f t="shared" si="33"/>
        <v>0</v>
      </c>
    </row>
    <row r="2126" spans="6:6" x14ac:dyDescent="0.25">
      <c r="F2126" s="26">
        <f t="shared" si="33"/>
        <v>0</v>
      </c>
    </row>
    <row r="2127" spans="6:6" x14ac:dyDescent="0.25">
      <c r="F2127" s="26">
        <f t="shared" si="33"/>
        <v>0</v>
      </c>
    </row>
    <row r="2128" spans="6:6" x14ac:dyDescent="0.25">
      <c r="F2128" s="26">
        <f t="shared" si="33"/>
        <v>0</v>
      </c>
    </row>
    <row r="2129" spans="6:6" x14ac:dyDescent="0.25">
      <c r="F2129" s="26">
        <f t="shared" si="33"/>
        <v>0</v>
      </c>
    </row>
    <row r="2130" spans="6:6" x14ac:dyDescent="0.25">
      <c r="F2130" s="26">
        <f t="shared" si="33"/>
        <v>0</v>
      </c>
    </row>
    <row r="2131" spans="6:6" x14ac:dyDescent="0.25">
      <c r="F2131" s="26">
        <f t="shared" si="33"/>
        <v>0</v>
      </c>
    </row>
    <row r="2132" spans="6:6" x14ac:dyDescent="0.25">
      <c r="F2132" s="26">
        <f t="shared" si="33"/>
        <v>0</v>
      </c>
    </row>
    <row r="2133" spans="6:6" x14ac:dyDescent="0.25">
      <c r="F2133" s="26">
        <f t="shared" si="33"/>
        <v>0</v>
      </c>
    </row>
    <row r="2134" spans="6:6" x14ac:dyDescent="0.25">
      <c r="F2134" s="26">
        <f t="shared" si="33"/>
        <v>0</v>
      </c>
    </row>
    <row r="2135" spans="6:6" x14ac:dyDescent="0.25">
      <c r="F2135" s="26">
        <f t="shared" si="33"/>
        <v>0</v>
      </c>
    </row>
    <row r="2136" spans="6:6" x14ac:dyDescent="0.25">
      <c r="F2136" s="26">
        <f t="shared" si="33"/>
        <v>0</v>
      </c>
    </row>
    <row r="2137" spans="6:6" x14ac:dyDescent="0.25">
      <c r="F2137" s="26">
        <f t="shared" si="33"/>
        <v>0</v>
      </c>
    </row>
    <row r="2138" spans="6:6" x14ac:dyDescent="0.25">
      <c r="F2138" s="26">
        <f t="shared" si="33"/>
        <v>0</v>
      </c>
    </row>
    <row r="2139" spans="6:6" x14ac:dyDescent="0.25">
      <c r="F2139" s="26">
        <f t="shared" si="33"/>
        <v>0</v>
      </c>
    </row>
    <row r="2140" spans="6:6" x14ac:dyDescent="0.25">
      <c r="F2140" s="26">
        <f t="shared" si="33"/>
        <v>0</v>
      </c>
    </row>
    <row r="2141" spans="6:6" x14ac:dyDescent="0.25">
      <c r="F2141" s="26">
        <f t="shared" si="33"/>
        <v>0</v>
      </c>
    </row>
    <row r="2142" spans="6:6" x14ac:dyDescent="0.25">
      <c r="F2142" s="26">
        <f t="shared" si="33"/>
        <v>0</v>
      </c>
    </row>
    <row r="2143" spans="6:6" x14ac:dyDescent="0.25">
      <c r="F2143" s="26">
        <f t="shared" si="33"/>
        <v>0</v>
      </c>
    </row>
    <row r="2144" spans="6:6" x14ac:dyDescent="0.25">
      <c r="F2144" s="26">
        <f t="shared" si="33"/>
        <v>0</v>
      </c>
    </row>
    <row r="2145" spans="6:6" x14ac:dyDescent="0.25">
      <c r="F2145" s="26">
        <f t="shared" si="33"/>
        <v>0</v>
      </c>
    </row>
    <row r="2146" spans="6:6" x14ac:dyDescent="0.25">
      <c r="F2146" s="26">
        <f t="shared" si="33"/>
        <v>0</v>
      </c>
    </row>
    <row r="2147" spans="6:6" x14ac:dyDescent="0.25">
      <c r="F2147" s="26">
        <f t="shared" si="33"/>
        <v>0</v>
      </c>
    </row>
    <row r="2148" spans="6:6" x14ac:dyDescent="0.25">
      <c r="F2148" s="26">
        <f t="shared" si="33"/>
        <v>0</v>
      </c>
    </row>
    <row r="2149" spans="6:6" x14ac:dyDescent="0.25">
      <c r="F2149" s="26">
        <f t="shared" si="33"/>
        <v>0</v>
      </c>
    </row>
    <row r="2150" spans="6:6" x14ac:dyDescent="0.25">
      <c r="F2150" s="26">
        <f t="shared" si="33"/>
        <v>0</v>
      </c>
    </row>
    <row r="2151" spans="6:6" x14ac:dyDescent="0.25">
      <c r="F2151" s="26">
        <f t="shared" si="33"/>
        <v>0</v>
      </c>
    </row>
    <row r="2152" spans="6:6" x14ac:dyDescent="0.25">
      <c r="F2152" s="26">
        <f t="shared" si="33"/>
        <v>0</v>
      </c>
    </row>
    <row r="2153" spans="6:6" x14ac:dyDescent="0.25">
      <c r="F2153" s="26">
        <f t="shared" si="33"/>
        <v>0</v>
      </c>
    </row>
    <row r="2154" spans="6:6" x14ac:dyDescent="0.25">
      <c r="F2154" s="26">
        <f t="shared" si="33"/>
        <v>0</v>
      </c>
    </row>
    <row r="2155" spans="6:6" x14ac:dyDescent="0.25">
      <c r="F2155" s="26">
        <f t="shared" si="33"/>
        <v>0</v>
      </c>
    </row>
    <row r="2156" spans="6:6" x14ac:dyDescent="0.25">
      <c r="F2156" s="26">
        <f t="shared" si="33"/>
        <v>0</v>
      </c>
    </row>
    <row r="2157" spans="6:6" x14ac:dyDescent="0.25">
      <c r="F2157" s="26">
        <f t="shared" si="33"/>
        <v>0</v>
      </c>
    </row>
    <row r="2158" spans="6:6" x14ac:dyDescent="0.25">
      <c r="F2158" s="26">
        <f t="shared" si="33"/>
        <v>0</v>
      </c>
    </row>
    <row r="2159" spans="6:6" x14ac:dyDescent="0.25">
      <c r="F2159" s="26">
        <f t="shared" si="33"/>
        <v>0</v>
      </c>
    </row>
    <row r="2160" spans="6:6" x14ac:dyDescent="0.25">
      <c r="F2160" s="26">
        <f t="shared" si="33"/>
        <v>0</v>
      </c>
    </row>
    <row r="2161" spans="6:6" x14ac:dyDescent="0.25">
      <c r="F2161" s="26">
        <f t="shared" si="33"/>
        <v>0</v>
      </c>
    </row>
    <row r="2162" spans="6:6" x14ac:dyDescent="0.25">
      <c r="F2162" s="26">
        <f t="shared" si="33"/>
        <v>0</v>
      </c>
    </row>
    <row r="2163" spans="6:6" x14ac:dyDescent="0.25">
      <c r="F2163" s="26">
        <f t="shared" si="33"/>
        <v>0</v>
      </c>
    </row>
    <row r="2164" spans="6:6" x14ac:dyDescent="0.25">
      <c r="F2164" s="26">
        <f t="shared" si="33"/>
        <v>0</v>
      </c>
    </row>
    <row r="2165" spans="6:6" x14ac:dyDescent="0.25">
      <c r="F2165" s="26">
        <f t="shared" si="33"/>
        <v>0</v>
      </c>
    </row>
    <row r="2166" spans="6:6" x14ac:dyDescent="0.25">
      <c r="F2166" s="26">
        <f t="shared" si="33"/>
        <v>0</v>
      </c>
    </row>
    <row r="2167" spans="6:6" x14ac:dyDescent="0.25">
      <c r="F2167" s="26">
        <f t="shared" si="33"/>
        <v>0</v>
      </c>
    </row>
    <row r="2168" spans="6:6" x14ac:dyDescent="0.25">
      <c r="F2168" s="26">
        <f t="shared" si="33"/>
        <v>0</v>
      </c>
    </row>
    <row r="2169" spans="6:6" x14ac:dyDescent="0.25">
      <c r="F2169" s="26">
        <f t="shared" si="33"/>
        <v>0</v>
      </c>
    </row>
    <row r="2170" spans="6:6" x14ac:dyDescent="0.25">
      <c r="F2170" s="26">
        <f t="shared" si="33"/>
        <v>0</v>
      </c>
    </row>
    <row r="2171" spans="6:6" x14ac:dyDescent="0.25">
      <c r="F2171" s="26">
        <f t="shared" si="33"/>
        <v>0</v>
      </c>
    </row>
    <row r="2172" spans="6:6" x14ac:dyDescent="0.25">
      <c r="F2172" s="26">
        <f t="shared" si="33"/>
        <v>0</v>
      </c>
    </row>
    <row r="2173" spans="6:6" x14ac:dyDescent="0.25">
      <c r="F2173" s="26">
        <f t="shared" si="33"/>
        <v>0</v>
      </c>
    </row>
    <row r="2174" spans="6:6" x14ac:dyDescent="0.25">
      <c r="F2174" s="26">
        <f t="shared" si="33"/>
        <v>0</v>
      </c>
    </row>
    <row r="2175" spans="6:6" x14ac:dyDescent="0.25">
      <c r="F2175" s="26">
        <f t="shared" si="33"/>
        <v>0</v>
      </c>
    </row>
    <row r="2176" spans="6:6" x14ac:dyDescent="0.25">
      <c r="F2176" s="26">
        <f t="shared" si="33"/>
        <v>0</v>
      </c>
    </row>
    <row r="2177" spans="6:6" x14ac:dyDescent="0.25">
      <c r="F2177" s="26">
        <f t="shared" si="33"/>
        <v>0</v>
      </c>
    </row>
    <row r="2178" spans="6:6" x14ac:dyDescent="0.25">
      <c r="F2178" s="26">
        <f t="shared" si="33"/>
        <v>0</v>
      </c>
    </row>
    <row r="2179" spans="6:6" x14ac:dyDescent="0.25">
      <c r="F2179" s="26">
        <f t="shared" ref="F2179:F2206" si="34">B2179/100</f>
        <v>0</v>
      </c>
    </row>
    <row r="2180" spans="6:6" x14ac:dyDescent="0.25">
      <c r="F2180" s="26">
        <f t="shared" si="34"/>
        <v>0</v>
      </c>
    </row>
    <row r="2181" spans="6:6" x14ac:dyDescent="0.25">
      <c r="F2181" s="26">
        <f t="shared" si="34"/>
        <v>0</v>
      </c>
    </row>
    <row r="2182" spans="6:6" x14ac:dyDescent="0.25">
      <c r="F2182" s="26">
        <f t="shared" si="34"/>
        <v>0</v>
      </c>
    </row>
    <row r="2183" spans="6:6" x14ac:dyDescent="0.25">
      <c r="F2183" s="26">
        <f t="shared" si="34"/>
        <v>0</v>
      </c>
    </row>
    <row r="2184" spans="6:6" x14ac:dyDescent="0.25">
      <c r="F2184" s="26">
        <f t="shared" si="34"/>
        <v>0</v>
      </c>
    </row>
    <row r="2185" spans="6:6" x14ac:dyDescent="0.25">
      <c r="F2185" s="26">
        <f t="shared" si="34"/>
        <v>0</v>
      </c>
    </row>
    <row r="2186" spans="6:6" x14ac:dyDescent="0.25">
      <c r="F2186" s="26">
        <f t="shared" si="34"/>
        <v>0</v>
      </c>
    </row>
    <row r="2187" spans="6:6" x14ac:dyDescent="0.25">
      <c r="F2187" s="26">
        <f t="shared" si="34"/>
        <v>0</v>
      </c>
    </row>
    <row r="2188" spans="6:6" x14ac:dyDescent="0.25">
      <c r="F2188" s="26">
        <f t="shared" si="34"/>
        <v>0</v>
      </c>
    </row>
    <row r="2189" spans="6:6" x14ac:dyDescent="0.25">
      <c r="F2189" s="26">
        <f t="shared" si="34"/>
        <v>0</v>
      </c>
    </row>
    <row r="2190" spans="6:6" x14ac:dyDescent="0.25">
      <c r="F2190" s="26">
        <f t="shared" si="34"/>
        <v>0</v>
      </c>
    </row>
    <row r="2191" spans="6:6" x14ac:dyDescent="0.25">
      <c r="F2191" s="26">
        <f t="shared" si="34"/>
        <v>0</v>
      </c>
    </row>
    <row r="2192" spans="6:6" x14ac:dyDescent="0.25">
      <c r="F2192" s="26">
        <f t="shared" si="34"/>
        <v>0</v>
      </c>
    </row>
    <row r="2193" spans="6:6" x14ac:dyDescent="0.25">
      <c r="F2193" s="26">
        <f t="shared" si="34"/>
        <v>0</v>
      </c>
    </row>
    <row r="2194" spans="6:6" x14ac:dyDescent="0.25">
      <c r="F2194" s="26">
        <f t="shared" si="34"/>
        <v>0</v>
      </c>
    </row>
    <row r="2195" spans="6:6" x14ac:dyDescent="0.25">
      <c r="F2195" s="26">
        <f t="shared" si="34"/>
        <v>0</v>
      </c>
    </row>
    <row r="2196" spans="6:6" x14ac:dyDescent="0.25">
      <c r="F2196" s="26">
        <f t="shared" si="34"/>
        <v>0</v>
      </c>
    </row>
    <row r="2197" spans="6:6" x14ac:dyDescent="0.25">
      <c r="F2197" s="26">
        <f t="shared" si="34"/>
        <v>0</v>
      </c>
    </row>
    <row r="2198" spans="6:6" x14ac:dyDescent="0.25">
      <c r="F2198" s="26">
        <f t="shared" si="34"/>
        <v>0</v>
      </c>
    </row>
    <row r="2199" spans="6:6" x14ac:dyDescent="0.25">
      <c r="F2199" s="26">
        <f t="shared" si="34"/>
        <v>0</v>
      </c>
    </row>
    <row r="2200" spans="6:6" x14ac:dyDescent="0.25">
      <c r="F2200" s="26">
        <f t="shared" si="34"/>
        <v>0</v>
      </c>
    </row>
    <row r="2201" spans="6:6" x14ac:dyDescent="0.25">
      <c r="F2201" s="26">
        <f t="shared" si="34"/>
        <v>0</v>
      </c>
    </row>
    <row r="2202" spans="6:6" x14ac:dyDescent="0.25">
      <c r="F2202" s="26">
        <f t="shared" si="34"/>
        <v>0</v>
      </c>
    </row>
    <row r="2203" spans="6:6" x14ac:dyDescent="0.25">
      <c r="F2203" s="26">
        <f t="shared" si="34"/>
        <v>0</v>
      </c>
    </row>
    <row r="2204" spans="6:6" x14ac:dyDescent="0.25">
      <c r="F2204" s="26">
        <f t="shared" si="34"/>
        <v>0</v>
      </c>
    </row>
    <row r="2205" spans="6:6" x14ac:dyDescent="0.25">
      <c r="F2205" s="26">
        <f t="shared" si="34"/>
        <v>0</v>
      </c>
    </row>
    <row r="2206" spans="6:6" x14ac:dyDescent="0.25">
      <c r="F2206" s="26">
        <f t="shared" si="34"/>
        <v>0</v>
      </c>
    </row>
  </sheetData>
  <autoFilter ref="A1:D1245" xr:uid="{D5DDBE7E-C629-4303-A06B-C35376366BD6}">
    <sortState ref="A1245:D1245">
      <sortCondition ref="A1:A1245"/>
    </sortState>
  </autoFilter>
  <pageMargins left="0.511811024" right="0.511811024" top="0.78740157499999996" bottom="0.78740157499999996" header="0.31496062000000002" footer="0.31496062000000002"/>
  <ignoredErrors>
    <ignoredError sqref="D1259:D12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947"/>
  <sheetViews>
    <sheetView topLeftCell="J1" zoomScaleNormal="100" workbookViewId="0">
      <pane ySplit="1" topLeftCell="A78" activePane="bottomLeft" state="frozen"/>
      <selection pane="bottomLeft" activeCell="Q61" sqref="Q61"/>
    </sheetView>
  </sheetViews>
  <sheetFormatPr defaultRowHeight="15" x14ac:dyDescent="0.25"/>
  <cols>
    <col min="1" max="1" width="47" style="5" customWidth="1"/>
    <col min="2" max="2" width="31.85546875" style="5" customWidth="1"/>
    <col min="3" max="3" width="15.140625" style="5" hidden="1" customWidth="1"/>
    <col min="4" max="4" width="13" style="5" customWidth="1"/>
    <col min="5" max="5" width="11.28515625" style="9" customWidth="1"/>
    <col min="6" max="6" width="10" style="5" customWidth="1"/>
    <col min="7" max="7" width="26" style="6" customWidth="1"/>
    <col min="8" max="8" width="22" style="6" hidden="1" customWidth="1"/>
    <col min="9" max="11" width="15.7109375" style="6" customWidth="1"/>
    <col min="12" max="12" width="15.7109375" style="24" customWidth="1"/>
    <col min="13" max="14" width="15.7109375" style="10" customWidth="1"/>
    <col min="15" max="15" width="15.7109375" style="6" customWidth="1"/>
    <col min="16" max="16" width="15.7109375" style="7" customWidth="1"/>
    <col min="17" max="20" width="15.7109375" style="11" customWidth="1"/>
    <col min="21" max="16384" width="9.140625" style="5"/>
  </cols>
  <sheetData>
    <row r="1" spans="1:20" s="20" customFormat="1" ht="30" x14ac:dyDescent="0.25">
      <c r="A1" s="12" t="s">
        <v>63</v>
      </c>
      <c r="B1" s="13" t="s">
        <v>80</v>
      </c>
      <c r="C1" s="12" t="s">
        <v>64</v>
      </c>
      <c r="D1" s="12" t="s">
        <v>65</v>
      </c>
      <c r="E1" s="14" t="s">
        <v>66</v>
      </c>
      <c r="F1" s="12" t="s">
        <v>67</v>
      </c>
      <c r="G1" s="15" t="s">
        <v>68</v>
      </c>
      <c r="H1" s="21" t="s">
        <v>83</v>
      </c>
      <c r="I1" s="21" t="s">
        <v>81</v>
      </c>
      <c r="J1" s="21" t="s">
        <v>82</v>
      </c>
      <c r="K1" s="15" t="s">
        <v>69</v>
      </c>
      <c r="L1" s="23" t="s">
        <v>84</v>
      </c>
      <c r="M1" s="16" t="s">
        <v>70</v>
      </c>
      <c r="N1" s="16" t="s">
        <v>71</v>
      </c>
      <c r="O1" s="15" t="s">
        <v>72</v>
      </c>
      <c r="P1" s="17" t="s">
        <v>73</v>
      </c>
      <c r="Q1" s="18" t="s">
        <v>74</v>
      </c>
      <c r="R1" s="18" t="s">
        <v>75</v>
      </c>
      <c r="S1" s="18" t="s">
        <v>76</v>
      </c>
      <c r="T1" s="18" t="s">
        <v>77</v>
      </c>
    </row>
    <row r="2" spans="1:20" x14ac:dyDescent="0.25">
      <c r="A2" s="5" t="str">
        <f>'Relatorio Geral'!F2</f>
        <v>SILO GRANO</v>
      </c>
      <c r="B2" s="5" t="str">
        <f>'Relatorio Geral'!E2</f>
        <v>ALCEU RODRIGUES DA SILVA</v>
      </c>
      <c r="D2" s="5">
        <f>'Relatorio Geral'!A2</f>
        <v>7177</v>
      </c>
      <c r="E2" s="9">
        <f>'Relatorio Geral'!I2</f>
        <v>45841</v>
      </c>
      <c r="F2" s="5" t="str">
        <f>'Relatorio Geral'!B2</f>
        <v>ACF4662</v>
      </c>
      <c r="G2" s="6" t="str">
        <f>'Relatorio Geral'!C2</f>
        <v>LUIZ CARLOS</v>
      </c>
      <c r="H2" s="6" t="str">
        <f>'Relatorio Geral'!D2</f>
        <v>MILHO</v>
      </c>
      <c r="I2" s="6">
        <f>'Relatorio Geral'!G2</f>
        <v>16090</v>
      </c>
      <c r="J2" s="6">
        <f>'Relatorio Geral'!H2</f>
        <v>44440</v>
      </c>
      <c r="K2" s="6">
        <f t="shared" ref="K2:K65" si="0">I2-J2</f>
        <v>-28350</v>
      </c>
      <c r="L2" s="22" t="str">
        <f t="shared" ref="L2:L65" si="1">IF(K2&gt;0,"RECEBIMENTO",IF(K2&lt;0,"EXPEDIÇÃO",""))</f>
        <v>EXPEDIÇÃO</v>
      </c>
      <c r="M2" s="10">
        <f t="shared" ref="M2:M65" si="2">K2*R2</f>
        <v>0</v>
      </c>
      <c r="N2" s="10" t="str">
        <f t="shared" ref="N2:N33" si="3">IF(OR(K2="",T2=""),"0,00 kg",K2*T2)</f>
        <v>0,00 kg</v>
      </c>
      <c r="O2" s="6">
        <f t="shared" ref="O2:O33" si="4">ABS(N(K2)-N(M2)-N(N2))</f>
        <v>28350</v>
      </c>
      <c r="P2" s="7">
        <f t="shared" ref="P2:P65" si="5">(O2/60)</f>
        <v>472.5</v>
      </c>
      <c r="Q2" s="11" t="str">
        <f t="array" ref="Q2">IFERROR(INDEX(Descontos!F$2:F$8000,MATCH(1,(CLEAN(Descontos!A$2:A$8000)="UMIDADE")*(Descontos!D$2:D$8000=D2),0)),"")</f>
        <v/>
      </c>
      <c r="R2" s="11" t="str">
        <f t="shared" ref="R2:R65" si="6">IF(ISNUMBER(Q2),IF(Q2&lt;=14%,0%,IF(Q2&lt;=14.5%,1.63%,IF(Q2&lt;=15%,2.2%,IF(Q2&lt;=15.5%,2.77%,IF(Q2&lt;=16%,3.34%,IF(Q2&lt;=16.5%,3.91%,IF(Q2&lt;=17%,4.48%,IF(Q2&lt;=17.5%,5.05%,IF(Q2&lt;=18%,5.62%,IF(Q2&lt;=18.5%,6.19%,IF(Q2&lt;=19%,6.76%,IF(Q2&lt;=19.5%,7.33%,IF(Q2&lt;=20%,7.9%,IF(Q2&lt;=20.5%,8.47%,IF(Q2&lt;=21%,9.04%,IF(Q2&lt;=21.5%,9.61%,IF(Q2&lt;=22%,10.18%,IF(Q2&lt;=22.5%,10.75%,IF(Q2&lt;=23%,11.32%,IF(Q2&lt;=23.5%,11.89%,IF(Q2&lt;=24%,12.46%,IF(Q2&lt;=24.5%,13.03%,IF(Q2&lt;=25%,13.6%,IF(Q2&lt;=25.5%,14.17%,IF(Q2&lt;=26%,14.74%,IF(Q2&lt;=26.5%,15.31%,IF(Q2&lt;=27%,15.88%,IF(Q2&lt;=27.5%,16.45%,IF(Q2&lt;=28%,20%,IF(Q2&lt;=28.5%,21%,IF(Q2&lt;=29%,22%,IF(Q2&lt;=29.9%,23%,24%)))))))))))))))))))))))))))))))),"0,00%")</f>
        <v>0,00%</v>
      </c>
      <c r="S2" s="11" t="str">
        <f t="array" ref="S2">IFERROR(INDEX(Descontos!F$2:F$8000,MATCH(1,(CLEAN(Descontos!A$2:A$8000)="IMPUREZA")*(Descontos!D$2:D$8000=D2),0)),"")</f>
        <v/>
      </c>
      <c r="T2" s="11" t="str">
        <f t="shared" ref="T2:T33" si="7">IF(OR(ISBLANK(S2),S2=""),"",IF(S2&gt;1%,S2-1%,0%))</f>
        <v/>
      </c>
    </row>
    <row r="3" spans="1:20" x14ac:dyDescent="0.25">
      <c r="A3" s="5" t="str">
        <f>'Relatorio Geral'!F3</f>
        <v>GELEILATE LOGISTICA E COMERCIAL LTDA</v>
      </c>
      <c r="B3" s="5" t="str">
        <f>'Relatorio Geral'!E3</f>
        <v>SILO GRANO</v>
      </c>
      <c r="D3" s="5">
        <f>'Relatorio Geral'!A3</f>
        <v>7179</v>
      </c>
      <c r="E3" s="9">
        <f>'Relatorio Geral'!I3</f>
        <v>45841</v>
      </c>
      <c r="F3" s="5" t="str">
        <f>'Relatorio Geral'!B3</f>
        <v>RDP5D49</v>
      </c>
      <c r="G3" s="6" t="str">
        <f>'Relatorio Geral'!C3</f>
        <v>EVANDRO DOS REIS</v>
      </c>
      <c r="H3" s="6" t="str">
        <f>'Relatorio Geral'!D3</f>
        <v>MILHO</v>
      </c>
      <c r="I3" s="6">
        <f>'Relatorio Geral'!G3</f>
        <v>89920</v>
      </c>
      <c r="J3" s="6">
        <f>'Relatorio Geral'!H3</f>
        <v>27140</v>
      </c>
      <c r="K3" s="6">
        <f t="shared" si="0"/>
        <v>62780</v>
      </c>
      <c r="L3" s="22" t="str">
        <f t="shared" si="1"/>
        <v>RECEBIMENTO</v>
      </c>
      <c r="M3" s="10">
        <f t="shared" si="2"/>
        <v>0</v>
      </c>
      <c r="N3" s="10">
        <f t="shared" si="3"/>
        <v>0</v>
      </c>
      <c r="O3" s="6">
        <f t="shared" si="4"/>
        <v>62780</v>
      </c>
      <c r="P3" s="7">
        <f t="shared" si="5"/>
        <v>1046.3333333333333</v>
      </c>
      <c r="Q3" s="11">
        <f t="array" ref="Q3">IFERROR(INDEX(Descontos!F$2:F$8000,MATCH(1,(CLEAN(Descontos!A$2:A$8000)="UMIDADE")*(Descontos!D$2:D$8000=D3),0)),"")</f>
        <v>0.12839999999999999</v>
      </c>
      <c r="R3" s="11">
        <f t="shared" si="6"/>
        <v>0</v>
      </c>
      <c r="S3" s="11">
        <f t="array" ref="S3">IFERROR(INDEX(Descontos!F$2:F$8000,MATCH(1,(CLEAN(Descontos!A$2:A$8000)="IMPUREZA")*(Descontos!D$2:D$8000=D3),0)),"")</f>
        <v>8.0000000000000002E-3</v>
      </c>
      <c r="T3" s="11">
        <f t="shared" si="7"/>
        <v>0</v>
      </c>
    </row>
    <row r="4" spans="1:20" x14ac:dyDescent="0.25">
      <c r="A4" s="5" t="str">
        <f>'Relatorio Geral'!F4</f>
        <v>SILO GRANO</v>
      </c>
      <c r="B4" s="5" t="str">
        <f>'Relatorio Geral'!E4</f>
        <v>SEDE</v>
      </c>
      <c r="D4" s="5">
        <f>'Relatorio Geral'!A4</f>
        <v>7180</v>
      </c>
      <c r="E4" s="9">
        <f>'Relatorio Geral'!I4</f>
        <v>45841</v>
      </c>
      <c r="F4" s="5" t="str">
        <f>'Relatorio Geral'!B4</f>
        <v>LZR2H22</v>
      </c>
      <c r="G4" s="6" t="str">
        <f>'Relatorio Geral'!C4</f>
        <v>ROBERTO</v>
      </c>
      <c r="H4" s="6" t="str">
        <f>'Relatorio Geral'!D4</f>
        <v>MILHO</v>
      </c>
      <c r="I4" s="6">
        <f>'Relatorio Geral'!G4</f>
        <v>18000</v>
      </c>
      <c r="J4" s="6">
        <f>'Relatorio Geral'!H4</f>
        <v>42660</v>
      </c>
      <c r="K4" s="6">
        <f t="shared" si="0"/>
        <v>-24660</v>
      </c>
      <c r="L4" s="22" t="str">
        <f t="shared" si="1"/>
        <v>EXPEDIÇÃO</v>
      </c>
      <c r="M4" s="10">
        <f t="shared" si="2"/>
        <v>0</v>
      </c>
      <c r="N4" s="10" t="str">
        <f t="shared" si="3"/>
        <v>0,00 kg</v>
      </c>
      <c r="O4" s="6">
        <f t="shared" si="4"/>
        <v>24660</v>
      </c>
      <c r="P4" s="7">
        <f t="shared" si="5"/>
        <v>411</v>
      </c>
      <c r="Q4" s="11" t="str">
        <f t="array" ref="Q4">IFERROR(INDEX(Descontos!F$2:F$8000,MATCH(1,(CLEAN(Descontos!A$2:A$8000)="UMIDADE")*(Descontos!D$2:D$8000=D4),0)),"")</f>
        <v/>
      </c>
      <c r="R4" s="11" t="str">
        <f t="shared" si="6"/>
        <v>0,00%</v>
      </c>
      <c r="S4" s="11" t="str">
        <f t="array" ref="S4">IFERROR(INDEX(Descontos!F$2:F$8000,MATCH(1,(CLEAN(Descontos!A$2:A$8000)="IMPUREZA")*(Descontos!D$2:D$8000=D4),0)),"")</f>
        <v/>
      </c>
      <c r="T4" s="11" t="str">
        <f t="shared" si="7"/>
        <v/>
      </c>
    </row>
    <row r="5" spans="1:20" x14ac:dyDescent="0.25">
      <c r="A5" s="5" t="str">
        <f>'Relatorio Geral'!F5</f>
        <v>GELEILATE LOGISTICA E COMERCIAL LTDA</v>
      </c>
      <c r="B5" s="5" t="str">
        <f>'Relatorio Geral'!E5</f>
        <v>SILO GRANO</v>
      </c>
      <c r="D5" s="5">
        <f>'Relatorio Geral'!A5</f>
        <v>7181</v>
      </c>
      <c r="E5" s="9">
        <f>'Relatorio Geral'!I5</f>
        <v>45841</v>
      </c>
      <c r="F5" s="5" t="str">
        <f>'Relatorio Geral'!B5</f>
        <v>RDB7A09</v>
      </c>
      <c r="G5" s="6" t="str">
        <f>'Relatorio Geral'!C5</f>
        <v>DEIVID CHARLES</v>
      </c>
      <c r="H5" s="6" t="str">
        <f>'Relatorio Geral'!D5</f>
        <v>MILHO</v>
      </c>
      <c r="I5" s="6">
        <f>'Relatorio Geral'!G5</f>
        <v>79420</v>
      </c>
      <c r="J5" s="6">
        <f>'Relatorio Geral'!H5</f>
        <v>27520</v>
      </c>
      <c r="K5" s="6">
        <f t="shared" si="0"/>
        <v>51900</v>
      </c>
      <c r="L5" s="22" t="str">
        <f t="shared" si="1"/>
        <v>RECEBIMENTO</v>
      </c>
      <c r="M5" s="10">
        <f t="shared" si="2"/>
        <v>845.96999999999991</v>
      </c>
      <c r="N5" s="10">
        <f t="shared" si="3"/>
        <v>0</v>
      </c>
      <c r="O5" s="6">
        <f t="shared" si="4"/>
        <v>51054.03</v>
      </c>
      <c r="P5" s="7">
        <f t="shared" si="5"/>
        <v>850.90049999999997</v>
      </c>
      <c r="Q5" s="11">
        <f t="array" ref="Q5">IFERROR(INDEX(Descontos!F$2:F$8000,MATCH(1,(CLEAN(Descontos!A$2:A$8000)="UMIDADE")*(Descontos!D$2:D$8000=D5),0)),"")</f>
        <v>0.1429</v>
      </c>
      <c r="R5" s="11">
        <f t="shared" si="6"/>
        <v>1.6299999999999999E-2</v>
      </c>
      <c r="S5" s="11">
        <f t="array" ref="S5">IFERROR(INDEX(Descontos!F$2:F$8000,MATCH(1,(CLEAN(Descontos!A$2:A$8000)="IMPUREZA")*(Descontos!D$2:D$8000=D5),0)),"")</f>
        <v>8.0000000000000002E-3</v>
      </c>
      <c r="T5" s="11">
        <f t="shared" si="7"/>
        <v>0</v>
      </c>
    </row>
    <row r="6" spans="1:20" x14ac:dyDescent="0.25">
      <c r="A6" s="5" t="str">
        <f>'Relatorio Geral'!F6</f>
        <v>GELEILATE LOGISTICA E COMERCIAL LTDA</v>
      </c>
      <c r="B6" s="5" t="str">
        <f>'Relatorio Geral'!E6</f>
        <v>SILO GRANO</v>
      </c>
      <c r="D6" s="5">
        <f>'Relatorio Geral'!A6</f>
        <v>7182</v>
      </c>
      <c r="E6" s="9">
        <f>'Relatorio Geral'!I6</f>
        <v>45841</v>
      </c>
      <c r="F6" s="5" t="str">
        <f>'Relatorio Geral'!B6</f>
        <v>OZP8517</v>
      </c>
      <c r="G6" s="6" t="str">
        <f>'Relatorio Geral'!C6</f>
        <v>MARCO ANTONIO</v>
      </c>
      <c r="H6" s="6" t="str">
        <f>'Relatorio Geral'!D6</f>
        <v>MILHO</v>
      </c>
      <c r="I6" s="6">
        <f>'Relatorio Geral'!G6</f>
        <v>87160</v>
      </c>
      <c r="J6" s="6">
        <f>'Relatorio Geral'!H6</f>
        <v>23830</v>
      </c>
      <c r="K6" s="6">
        <f t="shared" si="0"/>
        <v>63330</v>
      </c>
      <c r="L6" s="22" t="str">
        <f t="shared" si="1"/>
        <v>RECEBIMENTO</v>
      </c>
      <c r="M6" s="10">
        <f t="shared" si="2"/>
        <v>0</v>
      </c>
      <c r="N6" s="10" t="str">
        <f t="shared" si="3"/>
        <v>0,00 kg</v>
      </c>
      <c r="O6" s="6">
        <f t="shared" si="4"/>
        <v>63330</v>
      </c>
      <c r="P6" s="7">
        <f t="shared" si="5"/>
        <v>1055.5</v>
      </c>
      <c r="Q6" s="11" t="str">
        <f t="array" ref="Q6">IFERROR(INDEX(Descontos!F$2:F$8000,MATCH(1,(CLEAN(Descontos!A$2:A$8000)="UMIDADE")*(Descontos!D$2:D$8000=D6),0)),"")</f>
        <v/>
      </c>
      <c r="R6" s="11" t="str">
        <f t="shared" si="6"/>
        <v>0,00%</v>
      </c>
      <c r="S6" s="11" t="str">
        <f t="array" ref="S6">IFERROR(INDEX(Descontos!F$2:F$8000,MATCH(1,(CLEAN(Descontos!A$2:A$8000)="IMPUREZA")*(Descontos!D$2:D$8000=D6),0)),"")</f>
        <v/>
      </c>
      <c r="T6" s="11" t="str">
        <f t="shared" si="7"/>
        <v/>
      </c>
    </row>
    <row r="7" spans="1:20" x14ac:dyDescent="0.25">
      <c r="A7" s="5" t="str">
        <f>'Relatorio Geral'!F7</f>
        <v>GELEILATE LOGISTICA E COMERCIAL LTDA</v>
      </c>
      <c r="B7" s="5" t="str">
        <f>'Relatorio Geral'!E7</f>
        <v>SILO GRANO</v>
      </c>
      <c r="D7" s="5">
        <f>'Relatorio Geral'!A7</f>
        <v>7183</v>
      </c>
      <c r="E7" s="9">
        <f>'Relatorio Geral'!I7</f>
        <v>45841</v>
      </c>
      <c r="F7" s="5" t="str">
        <f>'Relatorio Geral'!B7</f>
        <v>RCV0E37</v>
      </c>
      <c r="G7" s="6" t="str">
        <f>'Relatorio Geral'!C7</f>
        <v>RAIMUNDO</v>
      </c>
      <c r="H7" s="6" t="str">
        <f>'Relatorio Geral'!D7</f>
        <v>MILHO</v>
      </c>
      <c r="I7" s="6">
        <f>'Relatorio Geral'!G7</f>
        <v>88380</v>
      </c>
      <c r="J7" s="6">
        <f>'Relatorio Geral'!H7</f>
        <v>26810</v>
      </c>
      <c r="K7" s="6">
        <f t="shared" si="0"/>
        <v>61570</v>
      </c>
      <c r="L7" s="22" t="str">
        <f t="shared" si="1"/>
        <v>RECEBIMENTO</v>
      </c>
      <c r="M7" s="10">
        <f t="shared" si="2"/>
        <v>0</v>
      </c>
      <c r="N7" s="10" t="str">
        <f t="shared" si="3"/>
        <v>0,00 kg</v>
      </c>
      <c r="O7" s="6">
        <f t="shared" si="4"/>
        <v>61570</v>
      </c>
      <c r="P7" s="7">
        <f t="shared" si="5"/>
        <v>1026.1666666666667</v>
      </c>
      <c r="Q7" s="11" t="str">
        <f t="array" ref="Q7">IFERROR(INDEX(Descontos!F$2:F$8000,MATCH(1,(CLEAN(Descontos!A$2:A$8000)="UMIDADE")*(Descontos!D$2:D$8000=D7),0)),"")</f>
        <v/>
      </c>
      <c r="R7" s="11" t="str">
        <f t="shared" si="6"/>
        <v>0,00%</v>
      </c>
      <c r="S7" s="11" t="str">
        <f t="array" ref="S7">IFERROR(INDEX(Descontos!F$2:F$8000,MATCH(1,(CLEAN(Descontos!A$2:A$8000)="IMPUREZA")*(Descontos!D$2:D$8000=D7),0)),"")</f>
        <v/>
      </c>
      <c r="T7" s="11" t="str">
        <f t="shared" si="7"/>
        <v/>
      </c>
    </row>
    <row r="8" spans="1:20" x14ac:dyDescent="0.25">
      <c r="A8" s="5" t="str">
        <f>'Relatorio Geral'!F8</f>
        <v>GELEILATE LOGISTICA E COMERCIAL LTDA</v>
      </c>
      <c r="B8" s="5" t="str">
        <f>'Relatorio Geral'!E8</f>
        <v>SILO GRANO</v>
      </c>
      <c r="D8" s="5">
        <f>'Relatorio Geral'!A8</f>
        <v>7185</v>
      </c>
      <c r="E8" s="9">
        <f>'Relatorio Geral'!I8</f>
        <v>45841</v>
      </c>
      <c r="F8" s="5" t="str">
        <f>'Relatorio Geral'!B8</f>
        <v>RSP4F16</v>
      </c>
      <c r="G8" s="6" t="str">
        <f>'Relatorio Geral'!C8</f>
        <v>EDUARDO</v>
      </c>
      <c r="H8" s="6" t="str">
        <f>'Relatorio Geral'!D8</f>
        <v>MILHO</v>
      </c>
      <c r="I8" s="6">
        <f>'Relatorio Geral'!G8</f>
        <v>102840</v>
      </c>
      <c r="J8" s="6">
        <f>'Relatorio Geral'!H8</f>
        <v>27790</v>
      </c>
      <c r="K8" s="6">
        <f t="shared" si="0"/>
        <v>75050</v>
      </c>
      <c r="L8" s="22" t="str">
        <f t="shared" si="1"/>
        <v>RECEBIMENTO</v>
      </c>
      <c r="M8" s="10">
        <f t="shared" si="2"/>
        <v>0</v>
      </c>
      <c r="N8" s="10" t="str">
        <f t="shared" si="3"/>
        <v>0,00 kg</v>
      </c>
      <c r="O8" s="6">
        <f t="shared" si="4"/>
        <v>75050</v>
      </c>
      <c r="P8" s="7">
        <f t="shared" si="5"/>
        <v>1250.8333333333333</v>
      </c>
      <c r="Q8" s="11" t="str">
        <f t="array" ref="Q8">IFERROR(INDEX(Descontos!F$2:F$8000,MATCH(1,(CLEAN(Descontos!A$2:A$8000)="UMIDADE")*(Descontos!D$2:D$8000=D8),0)),"")</f>
        <v/>
      </c>
      <c r="R8" s="11" t="str">
        <f t="shared" si="6"/>
        <v>0,00%</v>
      </c>
      <c r="S8" s="11" t="str">
        <f t="array" ref="S8">IFERROR(INDEX(Descontos!F$2:F$8000,MATCH(1,(CLEAN(Descontos!A$2:A$8000)="IMPUREZA")*(Descontos!D$2:D$8000=D8),0)),"")</f>
        <v/>
      </c>
      <c r="T8" s="11" t="str">
        <f t="shared" si="7"/>
        <v/>
      </c>
    </row>
    <row r="9" spans="1:20" x14ac:dyDescent="0.25">
      <c r="A9" s="5" t="str">
        <f>'Relatorio Geral'!F9</f>
        <v>GELEILATE LOGISTICA E COMERCIAL LTDA</v>
      </c>
      <c r="B9" s="5" t="str">
        <f>'Relatorio Geral'!E9</f>
        <v>SILO GRANO</v>
      </c>
      <c r="D9" s="5">
        <f>'Relatorio Geral'!A9</f>
        <v>7186</v>
      </c>
      <c r="E9" s="9">
        <f>'Relatorio Geral'!I9</f>
        <v>45841</v>
      </c>
      <c r="F9" s="5" t="str">
        <f>'Relatorio Geral'!B9</f>
        <v>RSE0J98</v>
      </c>
      <c r="G9" s="6" t="str">
        <f>'Relatorio Geral'!C9</f>
        <v>ARISTIDES PAIXÃO</v>
      </c>
      <c r="H9" s="6" t="str">
        <f>'Relatorio Geral'!D9</f>
        <v>MILHO</v>
      </c>
      <c r="I9" s="6">
        <f>'Relatorio Geral'!G9</f>
        <v>82520</v>
      </c>
      <c r="J9" s="6">
        <f>'Relatorio Geral'!H9</f>
        <v>27530</v>
      </c>
      <c r="K9" s="6">
        <f t="shared" si="0"/>
        <v>54990</v>
      </c>
      <c r="L9" s="22" t="str">
        <f t="shared" si="1"/>
        <v>RECEBIMENTO</v>
      </c>
      <c r="M9" s="10">
        <f t="shared" si="2"/>
        <v>0</v>
      </c>
      <c r="N9" s="10" t="str">
        <f t="shared" si="3"/>
        <v>0,00 kg</v>
      </c>
      <c r="O9" s="6">
        <f t="shared" si="4"/>
        <v>54990</v>
      </c>
      <c r="P9" s="7">
        <f t="shared" si="5"/>
        <v>916.5</v>
      </c>
      <c r="Q9" s="11" t="str">
        <f t="array" ref="Q9">IFERROR(INDEX(Descontos!F$2:F$8000,MATCH(1,(CLEAN(Descontos!A$2:A$8000)="UMIDADE")*(Descontos!D$2:D$8000=D9),0)),"")</f>
        <v/>
      </c>
      <c r="R9" s="11" t="str">
        <f t="shared" si="6"/>
        <v>0,00%</v>
      </c>
      <c r="S9" s="11" t="str">
        <f t="array" ref="S9">IFERROR(INDEX(Descontos!F$2:F$8000,MATCH(1,(CLEAN(Descontos!A$2:A$8000)="IMPUREZA")*(Descontos!D$2:D$8000=D9),0)),"")</f>
        <v/>
      </c>
      <c r="T9" s="11" t="str">
        <f t="shared" si="7"/>
        <v/>
      </c>
    </row>
    <row r="10" spans="1:20" x14ac:dyDescent="0.25">
      <c r="A10" s="5" t="str">
        <f>'Relatorio Geral'!F10</f>
        <v>GELEILATE LOGISTICA E COMERCIAL LTDA</v>
      </c>
      <c r="B10" s="5" t="str">
        <f>'Relatorio Geral'!E10</f>
        <v>SILO GRANO</v>
      </c>
      <c r="D10" s="5">
        <f>'Relatorio Geral'!A10</f>
        <v>7187</v>
      </c>
      <c r="E10" s="9">
        <f>'Relatorio Geral'!I10</f>
        <v>45841</v>
      </c>
      <c r="F10" s="5" t="str">
        <f>'Relatorio Geral'!B10</f>
        <v>RIN4F83</v>
      </c>
      <c r="G10" s="6" t="str">
        <f>'Relatorio Geral'!C10</f>
        <v>MATHEUS</v>
      </c>
      <c r="H10" s="6" t="str">
        <f>'Relatorio Geral'!D10</f>
        <v>MILHO</v>
      </c>
      <c r="I10" s="6">
        <f>'Relatorio Geral'!G10</f>
        <v>95940</v>
      </c>
      <c r="J10" s="6">
        <f>'Relatorio Geral'!H10</f>
        <v>26590</v>
      </c>
      <c r="K10" s="6">
        <f t="shared" si="0"/>
        <v>69350</v>
      </c>
      <c r="L10" s="22" t="str">
        <f t="shared" si="1"/>
        <v>RECEBIMENTO</v>
      </c>
      <c r="M10" s="10">
        <f t="shared" si="2"/>
        <v>0</v>
      </c>
      <c r="N10" s="10" t="str">
        <f t="shared" si="3"/>
        <v>0,00 kg</v>
      </c>
      <c r="O10" s="6">
        <f t="shared" si="4"/>
        <v>69350</v>
      </c>
      <c r="P10" s="7">
        <f t="shared" si="5"/>
        <v>1155.8333333333333</v>
      </c>
      <c r="Q10" s="11" t="str">
        <f t="array" ref="Q10">IFERROR(INDEX(Descontos!F$2:F$8000,MATCH(1,(CLEAN(Descontos!A$2:A$8000)="UMIDADE")*(Descontos!D$2:D$8000=D10),0)),"")</f>
        <v/>
      </c>
      <c r="R10" s="11" t="str">
        <f t="shared" si="6"/>
        <v>0,00%</v>
      </c>
      <c r="S10" s="11" t="str">
        <f t="array" ref="S10">IFERROR(INDEX(Descontos!F$2:F$8000,MATCH(1,(CLEAN(Descontos!A$2:A$8000)="IMPUREZA")*(Descontos!D$2:D$8000=D10),0)),"")</f>
        <v/>
      </c>
      <c r="T10" s="11" t="str">
        <f t="shared" si="7"/>
        <v/>
      </c>
    </row>
    <row r="11" spans="1:20" x14ac:dyDescent="0.25">
      <c r="A11" s="5" t="str">
        <f>'Relatorio Geral'!F11</f>
        <v>GELEILATE LOGISTICA E COMERCIAL LTDA</v>
      </c>
      <c r="B11" s="5" t="str">
        <f>'Relatorio Geral'!E11</f>
        <v>SILO GRANO</v>
      </c>
      <c r="D11" s="5">
        <f>'Relatorio Geral'!A11</f>
        <v>7188</v>
      </c>
      <c r="E11" s="9">
        <f>'Relatorio Geral'!I11</f>
        <v>45841</v>
      </c>
      <c r="F11" s="5" t="str">
        <f>'Relatorio Geral'!B11</f>
        <v>RIM4E65</v>
      </c>
      <c r="G11" s="6" t="str">
        <f>'Relatorio Geral'!C11</f>
        <v>ERIC</v>
      </c>
      <c r="H11" s="6" t="str">
        <f>'Relatorio Geral'!D11</f>
        <v>MILHO</v>
      </c>
      <c r="I11" s="6">
        <f>'Relatorio Geral'!G11</f>
        <v>82420</v>
      </c>
      <c r="J11" s="6">
        <f>'Relatorio Geral'!H11</f>
        <v>27760</v>
      </c>
      <c r="K11" s="6">
        <f t="shared" si="0"/>
        <v>54660</v>
      </c>
      <c r="L11" s="22" t="str">
        <f t="shared" si="1"/>
        <v>RECEBIMENTO</v>
      </c>
      <c r="M11" s="10">
        <f t="shared" si="2"/>
        <v>0</v>
      </c>
      <c r="N11" s="10" t="str">
        <f t="shared" si="3"/>
        <v>0,00 kg</v>
      </c>
      <c r="O11" s="6">
        <f t="shared" si="4"/>
        <v>54660</v>
      </c>
      <c r="P11" s="7">
        <f t="shared" si="5"/>
        <v>911</v>
      </c>
      <c r="Q11" s="11" t="str">
        <f t="array" ref="Q11">IFERROR(INDEX(Descontos!F$2:F$8000,MATCH(1,(CLEAN(Descontos!A$2:A$8000)="UMIDADE")*(Descontos!D$2:D$8000=D11),0)),"")</f>
        <v/>
      </c>
      <c r="R11" s="11" t="str">
        <f t="shared" si="6"/>
        <v>0,00%</v>
      </c>
      <c r="S11" s="11" t="str">
        <f t="array" ref="S11">IFERROR(INDEX(Descontos!F$2:F$8000,MATCH(1,(CLEAN(Descontos!A$2:A$8000)="IMPUREZA")*(Descontos!D$2:D$8000=D11),0)),"")</f>
        <v/>
      </c>
      <c r="T11" s="11" t="str">
        <f t="shared" si="7"/>
        <v/>
      </c>
    </row>
    <row r="12" spans="1:20" x14ac:dyDescent="0.25">
      <c r="A12" s="5" t="str">
        <f>'Relatorio Geral'!F12</f>
        <v>GELEILATE LOGISTICA E COMERCIAL LTDA</v>
      </c>
      <c r="B12" s="5" t="str">
        <f>'Relatorio Geral'!E12</f>
        <v>SILO GRANO</v>
      </c>
      <c r="D12" s="5">
        <f>'Relatorio Geral'!A12</f>
        <v>7195</v>
      </c>
      <c r="E12" s="9">
        <f>'Relatorio Geral'!I12</f>
        <v>45845</v>
      </c>
      <c r="F12" s="5" t="str">
        <f>'Relatorio Geral'!B12</f>
        <v>NTP8B00</v>
      </c>
      <c r="G12" s="6" t="str">
        <f>'Relatorio Geral'!C12</f>
        <v>MATHEUS S ALMEIDA</v>
      </c>
      <c r="H12" s="6" t="str">
        <f>'Relatorio Geral'!D12</f>
        <v>MILHO</v>
      </c>
      <c r="I12" s="6">
        <f>'Relatorio Geral'!G12</f>
        <v>8940</v>
      </c>
      <c r="J12" s="6">
        <f>'Relatorio Geral'!H12</f>
        <v>32340</v>
      </c>
      <c r="K12" s="6">
        <f t="shared" si="0"/>
        <v>-23400</v>
      </c>
      <c r="L12" s="22" t="str">
        <f t="shared" si="1"/>
        <v>EXPEDIÇÃO</v>
      </c>
      <c r="M12" s="10">
        <f t="shared" si="2"/>
        <v>0</v>
      </c>
      <c r="N12" s="10" t="str">
        <f t="shared" si="3"/>
        <v>0,00 kg</v>
      </c>
      <c r="O12" s="6">
        <f t="shared" si="4"/>
        <v>23400</v>
      </c>
      <c r="P12" s="7">
        <f t="shared" si="5"/>
        <v>390</v>
      </c>
      <c r="Q12" s="11" t="str">
        <f t="array" ref="Q12">IFERROR(INDEX(Descontos!F$2:F$8000,MATCH(1,(CLEAN(Descontos!A$2:A$8000)="UMIDADE")*(Descontos!D$2:D$8000=D12),0)),"")</f>
        <v/>
      </c>
      <c r="R12" s="11" t="str">
        <f t="shared" si="6"/>
        <v>0,00%</v>
      </c>
      <c r="S12" s="11" t="str">
        <f t="array" ref="S12">IFERROR(INDEX(Descontos!F$2:F$8000,MATCH(1,(CLEAN(Descontos!A$2:A$8000)="IMPUREZA")*(Descontos!D$2:D$8000=D12),0)),"")</f>
        <v/>
      </c>
      <c r="T12" s="11" t="str">
        <f t="shared" si="7"/>
        <v/>
      </c>
    </row>
    <row r="13" spans="1:20" x14ac:dyDescent="0.25">
      <c r="A13" s="5" t="str">
        <f>'Relatorio Geral'!F13</f>
        <v>GELEILATE LOGISTICA E COMERCIAL LTDA</v>
      </c>
      <c r="B13" s="5" t="str">
        <f>'Relatorio Geral'!E13</f>
        <v>SILO GRANO</v>
      </c>
      <c r="D13" s="5">
        <f>'Relatorio Geral'!A13</f>
        <v>7204</v>
      </c>
      <c r="E13" s="9">
        <f>'Relatorio Geral'!I13</f>
        <v>45846</v>
      </c>
      <c r="F13" s="5" t="str">
        <f>'Relatorio Geral'!B13</f>
        <v>QMP5C03</v>
      </c>
      <c r="G13" s="6" t="str">
        <f>'Relatorio Geral'!C13</f>
        <v>ERIC JOSE TOBIAS</v>
      </c>
      <c r="H13" s="6" t="str">
        <f>'Relatorio Geral'!D13</f>
        <v>MILHO</v>
      </c>
      <c r="I13" s="6">
        <f>'Relatorio Geral'!G13</f>
        <v>27970</v>
      </c>
      <c r="J13" s="6">
        <f>'Relatorio Geral'!H13</f>
        <v>96160</v>
      </c>
      <c r="K13" s="6">
        <f t="shared" si="0"/>
        <v>-68190</v>
      </c>
      <c r="L13" s="22" t="str">
        <f t="shared" si="1"/>
        <v>EXPEDIÇÃO</v>
      </c>
      <c r="M13" s="10">
        <f t="shared" si="2"/>
        <v>0</v>
      </c>
      <c r="N13" s="10" t="str">
        <f t="shared" si="3"/>
        <v>0,00 kg</v>
      </c>
      <c r="O13" s="6">
        <f t="shared" si="4"/>
        <v>68190</v>
      </c>
      <c r="P13" s="7">
        <f t="shared" si="5"/>
        <v>1136.5</v>
      </c>
      <c r="Q13" s="11" t="str">
        <f t="array" ref="Q13">IFERROR(INDEX(Descontos!F$2:F$8000,MATCH(1,(CLEAN(Descontos!A$2:A$8000)="UMIDADE")*(Descontos!D$2:D$8000=D13),0)),"")</f>
        <v/>
      </c>
      <c r="R13" s="11" t="str">
        <f t="shared" si="6"/>
        <v>0,00%</v>
      </c>
      <c r="S13" s="11" t="str">
        <f t="array" ref="S13">IFERROR(INDEX(Descontos!F$2:F$8000,MATCH(1,(CLEAN(Descontos!A$2:A$8000)="IMPUREZA")*(Descontos!D$2:D$8000=D13),0)),"")</f>
        <v/>
      </c>
      <c r="T13" s="11" t="str">
        <f t="shared" si="7"/>
        <v/>
      </c>
    </row>
    <row r="14" spans="1:20" x14ac:dyDescent="0.25">
      <c r="A14" s="5" t="str">
        <f>'Relatorio Geral'!F14</f>
        <v>GELEILATE LOGISTICA E COMERCIAL LTDA</v>
      </c>
      <c r="B14" s="5" t="str">
        <f>'Relatorio Geral'!E14</f>
        <v>SILO GRANO</v>
      </c>
      <c r="D14" s="5">
        <f>'Relatorio Geral'!A14</f>
        <v>7206</v>
      </c>
      <c r="E14" s="9">
        <f>'Relatorio Geral'!I14</f>
        <v>45846</v>
      </c>
      <c r="F14" s="5" t="str">
        <f>'Relatorio Geral'!B14</f>
        <v>TCX0A09</v>
      </c>
      <c r="G14" s="6" t="str">
        <f>'Relatorio Geral'!C14</f>
        <v>CLEBERSON</v>
      </c>
      <c r="H14" s="6" t="str">
        <f>'Relatorio Geral'!D14</f>
        <v>MILHO</v>
      </c>
      <c r="I14" s="6">
        <f>'Relatorio Geral'!G14</f>
        <v>25440</v>
      </c>
      <c r="J14" s="6">
        <f>'Relatorio Geral'!H14</f>
        <v>88200</v>
      </c>
      <c r="K14" s="6">
        <f t="shared" si="0"/>
        <v>-62760</v>
      </c>
      <c r="L14" s="22" t="str">
        <f t="shared" si="1"/>
        <v>EXPEDIÇÃO</v>
      </c>
      <c r="M14" s="10">
        <f t="shared" si="2"/>
        <v>0</v>
      </c>
      <c r="N14" s="10" t="str">
        <f t="shared" si="3"/>
        <v>0,00 kg</v>
      </c>
      <c r="O14" s="6">
        <f t="shared" si="4"/>
        <v>62760</v>
      </c>
      <c r="P14" s="7">
        <f t="shared" si="5"/>
        <v>1046</v>
      </c>
      <c r="Q14" s="11" t="str">
        <f t="array" ref="Q14">IFERROR(INDEX(Descontos!F$2:F$8000,MATCH(1,(CLEAN(Descontos!A$2:A$8000)="UMIDADE")*(Descontos!D$2:D$8000=D14),0)),"")</f>
        <v/>
      </c>
      <c r="R14" s="11" t="str">
        <f t="shared" si="6"/>
        <v>0,00%</v>
      </c>
      <c r="S14" s="11" t="str">
        <f t="array" ref="S14">IFERROR(INDEX(Descontos!F$2:F$8000,MATCH(1,(CLEAN(Descontos!A$2:A$8000)="IMPUREZA")*(Descontos!D$2:D$8000=D14),0)),"")</f>
        <v/>
      </c>
      <c r="T14" s="11" t="str">
        <f t="shared" si="7"/>
        <v/>
      </c>
    </row>
    <row r="15" spans="1:20" x14ac:dyDescent="0.25">
      <c r="A15" s="5" t="str">
        <f>'Relatorio Geral'!F15</f>
        <v>GELEILATE LOGISTICA E COMERCIAL LTDA</v>
      </c>
      <c r="B15" s="5" t="str">
        <f>'Relatorio Geral'!E15</f>
        <v>SILO GRANO</v>
      </c>
      <c r="D15" s="5">
        <f>'Relatorio Geral'!A15</f>
        <v>7227</v>
      </c>
      <c r="E15" s="9">
        <f>'Relatorio Geral'!I15</f>
        <v>45849</v>
      </c>
      <c r="F15" s="5" t="str">
        <f>'Relatorio Geral'!B15</f>
        <v>ICM2D12</v>
      </c>
      <c r="G15" s="6" t="str">
        <f>'Relatorio Geral'!C15</f>
        <v>DEVAIR C. RIBEIRO</v>
      </c>
      <c r="H15" s="6" t="str">
        <f>'Relatorio Geral'!D15</f>
        <v>MILHO</v>
      </c>
      <c r="I15" s="6">
        <f>'Relatorio Geral'!G15</f>
        <v>81300</v>
      </c>
      <c r="J15" s="6">
        <f>'Relatorio Geral'!H15</f>
        <v>19590</v>
      </c>
      <c r="K15" s="6">
        <f t="shared" si="0"/>
        <v>61710</v>
      </c>
      <c r="L15" s="22" t="str">
        <f t="shared" si="1"/>
        <v>RECEBIMENTO</v>
      </c>
      <c r="M15" s="10">
        <f t="shared" si="2"/>
        <v>0</v>
      </c>
      <c r="N15" s="10" t="str">
        <f t="shared" si="3"/>
        <v>0,00 kg</v>
      </c>
      <c r="O15" s="6">
        <f t="shared" si="4"/>
        <v>61710</v>
      </c>
      <c r="P15" s="7">
        <f t="shared" si="5"/>
        <v>1028.5</v>
      </c>
      <c r="Q15" s="11" t="str">
        <f t="array" ref="Q15">IFERROR(INDEX(Descontos!F$2:F$8000,MATCH(1,(CLEAN(Descontos!A$2:A$8000)="UMIDADE")*(Descontos!D$2:D$8000=D15),0)),"")</f>
        <v/>
      </c>
      <c r="R15" s="11" t="str">
        <f t="shared" si="6"/>
        <v>0,00%</v>
      </c>
      <c r="S15" s="11" t="str">
        <f t="array" ref="S15">IFERROR(INDEX(Descontos!F$2:F$8000,MATCH(1,(CLEAN(Descontos!A$2:A$8000)="IMPUREZA")*(Descontos!D$2:D$8000=D15),0)),"")</f>
        <v/>
      </c>
      <c r="T15" s="11" t="str">
        <f t="shared" si="7"/>
        <v/>
      </c>
    </row>
    <row r="16" spans="1:20" x14ac:dyDescent="0.25">
      <c r="A16" s="5" t="str">
        <f>'Relatorio Geral'!F16</f>
        <v>GELEILATE LOGISTICA E COMERCIAL LTDA</v>
      </c>
      <c r="B16" s="5" t="str">
        <f>'Relatorio Geral'!E16</f>
        <v>SILO GRANO</v>
      </c>
      <c r="D16" s="5">
        <f>'Relatorio Geral'!A16</f>
        <v>7237</v>
      </c>
      <c r="E16" s="9">
        <f>'Relatorio Geral'!I16</f>
        <v>45852</v>
      </c>
      <c r="F16" s="5" t="str">
        <f>'Relatorio Geral'!B16</f>
        <v>MJE9C58</v>
      </c>
      <c r="G16" s="6" t="str">
        <f>'Relatorio Geral'!C16</f>
        <v>CAMILO H. S. ATALAIA</v>
      </c>
      <c r="H16" s="6" t="str">
        <f>'Relatorio Geral'!D16</f>
        <v>MILHO</v>
      </c>
      <c r="I16" s="6">
        <f>'Relatorio Geral'!G16</f>
        <v>23720</v>
      </c>
      <c r="J16" s="6">
        <f>'Relatorio Geral'!H16</f>
        <v>85320</v>
      </c>
      <c r="K16" s="6">
        <f t="shared" si="0"/>
        <v>-61600</v>
      </c>
      <c r="L16" s="22" t="str">
        <f t="shared" si="1"/>
        <v>EXPEDIÇÃO</v>
      </c>
      <c r="M16" s="10">
        <f t="shared" si="2"/>
        <v>0</v>
      </c>
      <c r="N16" s="10" t="str">
        <f t="shared" si="3"/>
        <v>0,00 kg</v>
      </c>
      <c r="O16" s="6">
        <f t="shared" si="4"/>
        <v>61600</v>
      </c>
      <c r="P16" s="7">
        <f t="shared" si="5"/>
        <v>1026.6666666666667</v>
      </c>
      <c r="Q16" s="11" t="str">
        <f t="array" ref="Q16">IFERROR(INDEX(Descontos!F$2:F$8000,MATCH(1,(CLEAN(Descontos!A$2:A$8000)="UMIDADE")*(Descontos!D$2:D$8000=D16),0)),"")</f>
        <v/>
      </c>
      <c r="R16" s="11" t="str">
        <f t="shared" si="6"/>
        <v>0,00%</v>
      </c>
      <c r="S16" s="11" t="str">
        <f t="array" ref="S16">IFERROR(INDEX(Descontos!F$2:F$8000,MATCH(1,(CLEAN(Descontos!A$2:A$8000)="IMPUREZA")*(Descontos!D$2:D$8000=D16),0)),"")</f>
        <v/>
      </c>
      <c r="T16" s="11" t="str">
        <f t="shared" si="7"/>
        <v/>
      </c>
    </row>
    <row r="17" spans="1:20" x14ac:dyDescent="0.25">
      <c r="A17" s="5" t="str">
        <f>'Relatorio Geral'!F17</f>
        <v>GELEILATE LOGISTICA E COMERCIAL LTDA</v>
      </c>
      <c r="B17" s="5" t="str">
        <f>'Relatorio Geral'!E17</f>
        <v>SILO GRANO</v>
      </c>
      <c r="D17" s="5">
        <f>'Relatorio Geral'!A17</f>
        <v>7239</v>
      </c>
      <c r="E17" s="9">
        <f>'Relatorio Geral'!I17</f>
        <v>45852</v>
      </c>
      <c r="F17" s="5" t="str">
        <f>'Relatorio Geral'!B17</f>
        <v>PJV2G05</v>
      </c>
      <c r="G17" s="6" t="str">
        <f>'Relatorio Geral'!C17</f>
        <v>IURE S PEREIRA</v>
      </c>
      <c r="H17" s="6" t="str">
        <f>'Relatorio Geral'!D17</f>
        <v>MILHO</v>
      </c>
      <c r="I17" s="6">
        <f>'Relatorio Geral'!G17</f>
        <v>17780</v>
      </c>
      <c r="J17" s="6">
        <f>'Relatorio Geral'!H17</f>
        <v>66930</v>
      </c>
      <c r="K17" s="6">
        <f t="shared" si="0"/>
        <v>-49150</v>
      </c>
      <c r="L17" s="22" t="str">
        <f t="shared" si="1"/>
        <v>EXPEDIÇÃO</v>
      </c>
      <c r="M17" s="10">
        <f t="shared" si="2"/>
        <v>0</v>
      </c>
      <c r="N17" s="10" t="str">
        <f t="shared" si="3"/>
        <v>0,00 kg</v>
      </c>
      <c r="O17" s="6">
        <f t="shared" si="4"/>
        <v>49150</v>
      </c>
      <c r="P17" s="7">
        <f t="shared" si="5"/>
        <v>819.16666666666663</v>
      </c>
      <c r="Q17" s="11" t="str">
        <f t="array" ref="Q17">IFERROR(INDEX(Descontos!F$2:F$8000,MATCH(1,(CLEAN(Descontos!A$2:A$8000)="UMIDADE")*(Descontos!D$2:D$8000=D17),0)),"")</f>
        <v/>
      </c>
      <c r="R17" s="11" t="str">
        <f t="shared" si="6"/>
        <v>0,00%</v>
      </c>
      <c r="S17" s="11" t="str">
        <f t="array" ref="S17">IFERROR(INDEX(Descontos!F$2:F$8000,MATCH(1,(CLEAN(Descontos!A$2:A$8000)="IMPUREZA")*(Descontos!D$2:D$8000=D17),0)),"")</f>
        <v/>
      </c>
      <c r="T17" s="11" t="str">
        <f t="shared" si="7"/>
        <v/>
      </c>
    </row>
    <row r="18" spans="1:20" x14ac:dyDescent="0.25">
      <c r="A18" s="5" t="str">
        <f>'Relatorio Geral'!F18</f>
        <v>GELEILATE LOGISTICA E COMERCIAL LTDA</v>
      </c>
      <c r="B18" s="5" t="str">
        <f>'Relatorio Geral'!E18</f>
        <v>SILO GRANO</v>
      </c>
      <c r="D18" s="5">
        <f>'Relatorio Geral'!A18</f>
        <v>7255</v>
      </c>
      <c r="E18" s="9">
        <f>'Relatorio Geral'!I18</f>
        <v>45853</v>
      </c>
      <c r="F18" s="5" t="str">
        <f>'Relatorio Geral'!B18</f>
        <v>MJE9C58</v>
      </c>
      <c r="G18" s="6" t="str">
        <f>'Relatorio Geral'!C18</f>
        <v>CAMILO H. S. ATALAIA</v>
      </c>
      <c r="H18" s="6" t="str">
        <f>'Relatorio Geral'!D18</f>
        <v>MILHO</v>
      </c>
      <c r="I18" s="6">
        <f>'Relatorio Geral'!G18</f>
        <v>85240</v>
      </c>
      <c r="J18" s="6">
        <f>'Relatorio Geral'!H18</f>
        <v>23660</v>
      </c>
      <c r="K18" s="6">
        <f t="shared" si="0"/>
        <v>61580</v>
      </c>
      <c r="L18" s="22" t="str">
        <f t="shared" si="1"/>
        <v>RECEBIMENTO</v>
      </c>
      <c r="M18" s="10">
        <f t="shared" si="2"/>
        <v>0</v>
      </c>
      <c r="N18" s="10" t="str">
        <f t="shared" si="3"/>
        <v>0,00 kg</v>
      </c>
      <c r="O18" s="6">
        <f t="shared" si="4"/>
        <v>61580</v>
      </c>
      <c r="P18" s="7">
        <f t="shared" si="5"/>
        <v>1026.3333333333333</v>
      </c>
      <c r="Q18" s="11" t="str">
        <f t="array" ref="Q18">IFERROR(INDEX(Descontos!F$2:F$8000,MATCH(1,(CLEAN(Descontos!A$2:A$8000)="UMIDADE")*(Descontos!D$2:D$8000=D18),0)),"")</f>
        <v/>
      </c>
      <c r="R18" s="11" t="str">
        <f t="shared" si="6"/>
        <v>0,00%</v>
      </c>
      <c r="S18" s="11" t="str">
        <f t="array" ref="S18">IFERROR(INDEX(Descontos!F$2:F$8000,MATCH(1,(CLEAN(Descontos!A$2:A$8000)="IMPUREZA")*(Descontos!D$2:D$8000=D18),0)),"")</f>
        <v/>
      </c>
      <c r="T18" s="11" t="str">
        <f t="shared" si="7"/>
        <v/>
      </c>
    </row>
    <row r="19" spans="1:20" x14ac:dyDescent="0.25">
      <c r="A19" s="5" t="str">
        <f>'Relatorio Geral'!F19</f>
        <v>GELEILATE LOGISTICA E COMERCIAL LTDA</v>
      </c>
      <c r="B19" s="5" t="str">
        <f>'Relatorio Geral'!E19</f>
        <v>SILO GRANO</v>
      </c>
      <c r="D19" s="5">
        <f>'Relatorio Geral'!A19</f>
        <v>7264</v>
      </c>
      <c r="E19" s="9">
        <f>'Relatorio Geral'!I19</f>
        <v>45856</v>
      </c>
      <c r="F19" s="5" t="str">
        <f>'Relatorio Geral'!B19</f>
        <v>SAB8F02</v>
      </c>
      <c r="G19" s="6" t="str">
        <f>'Relatorio Geral'!C19</f>
        <v>ROBERLAN AMORIM</v>
      </c>
      <c r="H19" s="6" t="str">
        <f>'Relatorio Geral'!D19</f>
        <v>MILHO</v>
      </c>
      <c r="I19" s="6">
        <f>'Relatorio Geral'!G19</f>
        <v>26610</v>
      </c>
      <c r="J19" s="6">
        <f>'Relatorio Geral'!H19</f>
        <v>88120</v>
      </c>
      <c r="K19" s="6">
        <f t="shared" si="0"/>
        <v>-61510</v>
      </c>
      <c r="L19" s="22" t="str">
        <f t="shared" si="1"/>
        <v>EXPEDIÇÃO</v>
      </c>
      <c r="M19" s="10">
        <f t="shared" si="2"/>
        <v>0</v>
      </c>
      <c r="N19" s="10" t="str">
        <f t="shared" si="3"/>
        <v>0,00 kg</v>
      </c>
      <c r="O19" s="6">
        <f t="shared" si="4"/>
        <v>61510</v>
      </c>
      <c r="P19" s="7">
        <f t="shared" si="5"/>
        <v>1025.1666666666667</v>
      </c>
      <c r="Q19" s="11" t="str">
        <f t="array" ref="Q19">IFERROR(INDEX(Descontos!F$2:F$8000,MATCH(1,(CLEAN(Descontos!A$2:A$8000)="UMIDADE")*(Descontos!D$2:D$8000=D19),0)),"")</f>
        <v/>
      </c>
      <c r="R19" s="11" t="str">
        <f t="shared" si="6"/>
        <v>0,00%</v>
      </c>
      <c r="S19" s="11" t="str">
        <f t="array" ref="S19">IFERROR(INDEX(Descontos!F$2:F$8000,MATCH(1,(CLEAN(Descontos!A$2:A$8000)="IMPUREZA")*(Descontos!D$2:D$8000=D19),0)),"")</f>
        <v/>
      </c>
      <c r="T19" s="11" t="str">
        <f t="shared" si="7"/>
        <v/>
      </c>
    </row>
    <row r="20" spans="1:20" x14ac:dyDescent="0.25">
      <c r="A20" s="5" t="str">
        <f>'Relatorio Geral'!F20</f>
        <v>SEDE NOVA BAHIA</v>
      </c>
      <c r="B20" s="5" t="str">
        <f>'Relatorio Geral'!E20</f>
        <v>PEDRO ARNOLDO CAPPELLESSO</v>
      </c>
      <c r="D20" s="5">
        <f>'Relatorio Geral'!A20</f>
        <v>7265</v>
      </c>
      <c r="E20" s="9">
        <f>'Relatorio Geral'!I20</f>
        <v>45856</v>
      </c>
      <c r="F20" s="5" t="str">
        <f>'Relatorio Geral'!B20</f>
        <v>NYI9J26</v>
      </c>
      <c r="G20" s="6" t="str">
        <f>'Relatorio Geral'!C20</f>
        <v>UEDSON BATISTA</v>
      </c>
      <c r="H20" s="6" t="str">
        <f>'Relatorio Geral'!D20</f>
        <v>MILHO</v>
      </c>
      <c r="I20" s="6">
        <f>'Relatorio Geral'!G20</f>
        <v>9330</v>
      </c>
      <c r="J20" s="6">
        <f>'Relatorio Geral'!H20</f>
        <v>31180</v>
      </c>
      <c r="K20" s="6">
        <f t="shared" si="0"/>
        <v>-21850</v>
      </c>
      <c r="L20" s="22" t="str">
        <f t="shared" si="1"/>
        <v>EXPEDIÇÃO</v>
      </c>
      <c r="M20" s="10">
        <f t="shared" si="2"/>
        <v>0</v>
      </c>
      <c r="N20" s="10" t="str">
        <f t="shared" si="3"/>
        <v>0,00 kg</v>
      </c>
      <c r="O20" s="6">
        <f t="shared" si="4"/>
        <v>21850</v>
      </c>
      <c r="P20" s="7">
        <f t="shared" si="5"/>
        <v>364.16666666666669</v>
      </c>
      <c r="Q20" s="11" t="str">
        <f t="array" ref="Q20">IFERROR(INDEX(Descontos!F$2:F$8000,MATCH(1,(CLEAN(Descontos!A$2:A$8000)="UMIDADE")*(Descontos!D$2:D$8000=D20),0)),"")</f>
        <v/>
      </c>
      <c r="R20" s="11" t="str">
        <f t="shared" si="6"/>
        <v>0,00%</v>
      </c>
      <c r="S20" s="11" t="str">
        <f t="array" ref="S20">IFERROR(INDEX(Descontos!F$2:F$8000,MATCH(1,(CLEAN(Descontos!A$2:A$8000)="IMPUREZA")*(Descontos!D$2:D$8000=D20),0)),"")</f>
        <v/>
      </c>
      <c r="T20" s="11" t="str">
        <f t="shared" si="7"/>
        <v/>
      </c>
    </row>
    <row r="21" spans="1:20" x14ac:dyDescent="0.25">
      <c r="A21" s="5" t="str">
        <f>'Relatorio Geral'!F21</f>
        <v>GELEILATE LOGISTICA E COMERCIAL LTDA</v>
      </c>
      <c r="B21" s="5" t="str">
        <f>'Relatorio Geral'!E21</f>
        <v>SILO GRANO</v>
      </c>
      <c r="D21" s="5">
        <f>'Relatorio Geral'!A21</f>
        <v>7291</v>
      </c>
      <c r="E21" s="9">
        <f>'Relatorio Geral'!I21</f>
        <v>45861</v>
      </c>
      <c r="F21" s="5" t="str">
        <f>'Relatorio Geral'!B21</f>
        <v>RPA5I31</v>
      </c>
      <c r="G21" s="6" t="str">
        <f>'Relatorio Geral'!C21</f>
        <v>WILTON JAIR ALVES</v>
      </c>
      <c r="H21" s="6" t="str">
        <f>'Relatorio Geral'!D21</f>
        <v>MILHO</v>
      </c>
      <c r="I21" s="6">
        <f>'Relatorio Geral'!G21</f>
        <v>23540</v>
      </c>
      <c r="J21" s="6">
        <f>'Relatorio Geral'!H21</f>
        <v>86880</v>
      </c>
      <c r="K21" s="6">
        <f t="shared" si="0"/>
        <v>-63340</v>
      </c>
      <c r="L21" s="22" t="str">
        <f t="shared" si="1"/>
        <v>EXPEDIÇÃO</v>
      </c>
      <c r="M21" s="10">
        <f t="shared" si="2"/>
        <v>0</v>
      </c>
      <c r="N21" s="10" t="str">
        <f t="shared" si="3"/>
        <v>0,00 kg</v>
      </c>
      <c r="O21" s="6">
        <f t="shared" si="4"/>
        <v>63340</v>
      </c>
      <c r="P21" s="7">
        <f t="shared" si="5"/>
        <v>1055.6666666666667</v>
      </c>
      <c r="Q21" s="11" t="str">
        <f t="array" ref="Q21">IFERROR(INDEX(Descontos!F$2:F$8000,MATCH(1,(CLEAN(Descontos!A$2:A$8000)="UMIDADE")*(Descontos!D$2:D$8000=D21),0)),"")</f>
        <v/>
      </c>
      <c r="R21" s="11" t="str">
        <f t="shared" si="6"/>
        <v>0,00%</v>
      </c>
      <c r="S21" s="11" t="str">
        <f t="array" ref="S21">IFERROR(INDEX(Descontos!F$2:F$8000,MATCH(1,(CLEAN(Descontos!A$2:A$8000)="IMPUREZA")*(Descontos!D$2:D$8000=D21),0)),"")</f>
        <v/>
      </c>
      <c r="T21" s="11" t="str">
        <f t="shared" si="7"/>
        <v/>
      </c>
    </row>
    <row r="22" spans="1:20" x14ac:dyDescent="0.25">
      <c r="A22" s="5" t="str">
        <f>'Relatorio Geral'!F22</f>
        <v>ALEX DONADEL</v>
      </c>
      <c r="B22" s="5" t="str">
        <f>'Relatorio Geral'!E22</f>
        <v>SILO GRANO</v>
      </c>
      <c r="D22" s="5">
        <f>'Relatorio Geral'!A22</f>
        <v>7295</v>
      </c>
      <c r="E22" s="9">
        <f>'Relatorio Geral'!I22</f>
        <v>45862</v>
      </c>
      <c r="F22" s="5" t="str">
        <f>'Relatorio Geral'!B22</f>
        <v>RPR2H33</v>
      </c>
      <c r="G22" s="6" t="str">
        <f>'Relatorio Geral'!C22</f>
        <v>BRUNO</v>
      </c>
      <c r="H22" s="6" t="str">
        <f>'Relatorio Geral'!D22</f>
        <v>MILHO</v>
      </c>
      <c r="I22" s="6">
        <f>'Relatorio Geral'!G22</f>
        <v>88480</v>
      </c>
      <c r="J22" s="6">
        <f>'Relatorio Geral'!H22</f>
        <v>25750</v>
      </c>
      <c r="K22" s="6">
        <f t="shared" si="0"/>
        <v>62730</v>
      </c>
      <c r="L22" s="22" t="str">
        <f t="shared" si="1"/>
        <v>RECEBIMENTO</v>
      </c>
      <c r="M22" s="10">
        <f t="shared" si="2"/>
        <v>13173.3</v>
      </c>
      <c r="N22" s="10">
        <f t="shared" si="3"/>
        <v>1129.1399999999996</v>
      </c>
      <c r="O22" s="6">
        <f t="shared" si="4"/>
        <v>48427.56</v>
      </c>
      <c r="P22" s="7">
        <f t="shared" si="5"/>
        <v>807.12599999999998</v>
      </c>
      <c r="Q22" s="11">
        <f t="array" ref="Q22">IFERROR(INDEX(Descontos!F$2:F$8000,MATCH(1,(CLEAN(Descontos!A$2:A$8000)="UMIDADE")*(Descontos!D$2:D$8000=D22),0)),"")</f>
        <v>0.28029999999999999</v>
      </c>
      <c r="R22" s="11">
        <f t="shared" si="6"/>
        <v>0.21</v>
      </c>
      <c r="S22" s="11">
        <f t="array" ref="S22">IFERROR(INDEX(Descontos!F$2:F$8000,MATCH(1,(CLEAN(Descontos!A$2:A$8000)="IMPUREZA")*(Descontos!D$2:D$8000=D22),0)),"")</f>
        <v>2.7999999999999997E-2</v>
      </c>
      <c r="T22" s="11">
        <f t="shared" si="7"/>
        <v>1.7999999999999995E-2</v>
      </c>
    </row>
    <row r="23" spans="1:20" x14ac:dyDescent="0.25">
      <c r="A23" s="5" t="str">
        <f>'Relatorio Geral'!F23</f>
        <v>GELEILATE LOGISTICA E COMERCIAL LTDA</v>
      </c>
      <c r="B23" s="5" t="str">
        <f>'Relatorio Geral'!E23</f>
        <v>SILO GRANO</v>
      </c>
      <c r="D23" s="5">
        <f>'Relatorio Geral'!A23</f>
        <v>7299</v>
      </c>
      <c r="E23" s="9">
        <f>'Relatorio Geral'!I23</f>
        <v>45862</v>
      </c>
      <c r="F23" s="5" t="str">
        <f>'Relatorio Geral'!B23</f>
        <v>RDS8C78</v>
      </c>
      <c r="G23" s="6" t="str">
        <f>'Relatorio Geral'!C23</f>
        <v>LUIS HENRIQUE</v>
      </c>
      <c r="H23" s="6" t="str">
        <f>'Relatorio Geral'!D23</f>
        <v>MILHO</v>
      </c>
      <c r="I23" s="6">
        <f>'Relatorio Geral'!G23</f>
        <v>25920</v>
      </c>
      <c r="J23" s="6">
        <f>'Relatorio Geral'!H23</f>
        <v>86460</v>
      </c>
      <c r="K23" s="6">
        <f t="shared" si="0"/>
        <v>-60540</v>
      </c>
      <c r="L23" s="22" t="str">
        <f t="shared" si="1"/>
        <v>EXPEDIÇÃO</v>
      </c>
      <c r="M23" s="10">
        <f t="shared" si="2"/>
        <v>0</v>
      </c>
      <c r="N23" s="10" t="str">
        <f t="shared" si="3"/>
        <v>0,00 kg</v>
      </c>
      <c r="O23" s="6">
        <f t="shared" si="4"/>
        <v>60540</v>
      </c>
      <c r="P23" s="7">
        <f t="shared" si="5"/>
        <v>1009</v>
      </c>
      <c r="Q23" s="11" t="str">
        <f t="array" ref="Q23">IFERROR(INDEX(Descontos!F$2:F$8000,MATCH(1,(CLEAN(Descontos!A$2:A$8000)="UMIDADE")*(Descontos!D$2:D$8000=D23),0)),"")</f>
        <v/>
      </c>
      <c r="R23" s="11" t="str">
        <f t="shared" si="6"/>
        <v>0,00%</v>
      </c>
      <c r="S23" s="11" t="str">
        <f t="array" ref="S23">IFERROR(INDEX(Descontos!F$2:F$8000,MATCH(1,(CLEAN(Descontos!A$2:A$8000)="IMPUREZA")*(Descontos!D$2:D$8000=D23),0)),"")</f>
        <v/>
      </c>
      <c r="T23" s="11" t="str">
        <f t="shared" si="7"/>
        <v/>
      </c>
    </row>
    <row r="24" spans="1:20" x14ac:dyDescent="0.25">
      <c r="A24" s="5" t="str">
        <f>'Relatorio Geral'!F24</f>
        <v>ALEX DONADEL</v>
      </c>
      <c r="B24" s="5" t="str">
        <f>'Relatorio Geral'!E24</f>
        <v>SILO GRANO</v>
      </c>
      <c r="D24" s="5">
        <f>'Relatorio Geral'!A24</f>
        <v>7303</v>
      </c>
      <c r="E24" s="9">
        <f>'Relatorio Geral'!I24</f>
        <v>45863</v>
      </c>
      <c r="F24" s="5" t="str">
        <f>'Relatorio Geral'!B24</f>
        <v>RDLF86</v>
      </c>
      <c r="G24" s="6" t="str">
        <f>'Relatorio Geral'!C24</f>
        <v>RAFAEL BACIO</v>
      </c>
      <c r="H24" s="6" t="str">
        <f>'Relatorio Geral'!D24</f>
        <v>MILHO</v>
      </c>
      <c r="I24" s="6">
        <f>'Relatorio Geral'!G24</f>
        <v>88800</v>
      </c>
      <c r="J24" s="6">
        <f>'Relatorio Geral'!H24</f>
        <v>27390</v>
      </c>
      <c r="K24" s="6">
        <f t="shared" si="0"/>
        <v>61410</v>
      </c>
      <c r="L24" s="22" t="str">
        <f t="shared" si="1"/>
        <v>RECEBIMENTO</v>
      </c>
      <c r="M24" s="10">
        <f t="shared" si="2"/>
        <v>7651.6859999999997</v>
      </c>
      <c r="N24" s="10">
        <f t="shared" si="3"/>
        <v>0</v>
      </c>
      <c r="O24" s="6">
        <f t="shared" si="4"/>
        <v>53758.313999999998</v>
      </c>
      <c r="P24" s="7">
        <f t="shared" si="5"/>
        <v>895.97190000000001</v>
      </c>
      <c r="Q24" s="11">
        <f t="array" ref="Q24">IFERROR(INDEX(Descontos!F$2:F$8000,MATCH(1,(CLEAN(Descontos!A$2:A$8000)="UMIDADE")*(Descontos!D$2:D$8000=D24),0)),"")</f>
        <v>0.23910000000000001</v>
      </c>
      <c r="R24" s="11">
        <f t="shared" si="6"/>
        <v>0.1246</v>
      </c>
      <c r="S24" s="11">
        <f t="array" ref="S24">IFERROR(INDEX(Descontos!F$2:F$8000,MATCH(1,(CLEAN(Descontos!A$2:A$8000)="IMPUREZA")*(Descontos!D$2:D$8000=D24),0)),"")</f>
        <v>8.0000000000000002E-3</v>
      </c>
      <c r="T24" s="11">
        <f t="shared" si="7"/>
        <v>0</v>
      </c>
    </row>
    <row r="25" spans="1:20" x14ac:dyDescent="0.25">
      <c r="A25" s="5" t="str">
        <f>'Relatorio Geral'!F25</f>
        <v>GELEILATE LOGISTICA E COMERCIAL LTDA</v>
      </c>
      <c r="B25" s="5" t="str">
        <f>'Relatorio Geral'!E25</f>
        <v>SILO GRANO</v>
      </c>
      <c r="D25" s="5">
        <f>'Relatorio Geral'!A25</f>
        <v>7311</v>
      </c>
      <c r="E25" s="9">
        <f>'Relatorio Geral'!I25</f>
        <v>45866</v>
      </c>
      <c r="F25" s="5" t="str">
        <f>'Relatorio Geral'!B25</f>
        <v>QSC9D04</v>
      </c>
      <c r="G25" s="6" t="str">
        <f>'Relatorio Geral'!C25</f>
        <v>MICHAEL P FARIAS</v>
      </c>
      <c r="H25" s="6" t="str">
        <f>'Relatorio Geral'!D25</f>
        <v>MILHO</v>
      </c>
      <c r="I25" s="6">
        <f>'Relatorio Geral'!G25</f>
        <v>26620</v>
      </c>
      <c r="J25" s="6">
        <f>'Relatorio Geral'!H25</f>
        <v>89940</v>
      </c>
      <c r="K25" s="6">
        <f t="shared" si="0"/>
        <v>-63320</v>
      </c>
      <c r="L25" s="22" t="str">
        <f t="shared" si="1"/>
        <v>EXPEDIÇÃO</v>
      </c>
      <c r="M25" s="10">
        <f t="shared" si="2"/>
        <v>0</v>
      </c>
      <c r="N25" s="10" t="str">
        <f t="shared" si="3"/>
        <v>0,00 kg</v>
      </c>
      <c r="O25" s="6">
        <f t="shared" si="4"/>
        <v>63320</v>
      </c>
      <c r="P25" s="7">
        <f t="shared" si="5"/>
        <v>1055.3333333333333</v>
      </c>
      <c r="Q25" s="11" t="str">
        <f t="array" ref="Q25">IFERROR(INDEX(Descontos!F$2:F$8000,MATCH(1,(CLEAN(Descontos!A$2:A$8000)="UMIDADE")*(Descontos!D$2:D$8000=D25),0)),"")</f>
        <v/>
      </c>
      <c r="R25" s="11" t="str">
        <f t="shared" si="6"/>
        <v>0,00%</v>
      </c>
      <c r="S25" s="11" t="str">
        <f t="array" ref="S25">IFERROR(INDEX(Descontos!F$2:F$8000,MATCH(1,(CLEAN(Descontos!A$2:A$8000)="IMPUREZA")*(Descontos!D$2:D$8000=D25),0)),"")</f>
        <v/>
      </c>
      <c r="T25" s="11" t="str">
        <f t="shared" si="7"/>
        <v/>
      </c>
    </row>
    <row r="26" spans="1:20" x14ac:dyDescent="0.25">
      <c r="A26" s="5" t="str">
        <f>'Relatorio Geral'!F26</f>
        <v>GELEILATE LOGISTICA E COMERCIAL LTDA</v>
      </c>
      <c r="B26" s="5" t="str">
        <f>'Relatorio Geral'!E26</f>
        <v>SILO GRANO</v>
      </c>
      <c r="D26" s="5">
        <f>'Relatorio Geral'!A26</f>
        <v>7312</v>
      </c>
      <c r="E26" s="9">
        <f>'Relatorio Geral'!I26</f>
        <v>45866</v>
      </c>
      <c r="F26" s="5" t="str">
        <f>'Relatorio Geral'!B26</f>
        <v>PEB0J08</v>
      </c>
      <c r="G26" s="6" t="str">
        <f>'Relatorio Geral'!C26</f>
        <v>NIELSON M. MIRANDA</v>
      </c>
      <c r="H26" s="6" t="str">
        <f>'Relatorio Geral'!D26</f>
        <v>MILHO</v>
      </c>
      <c r="I26" s="6">
        <f>'Relatorio Geral'!G26</f>
        <v>25800</v>
      </c>
      <c r="J26" s="6">
        <f>'Relatorio Geral'!H26</f>
        <v>87060</v>
      </c>
      <c r="K26" s="6">
        <f t="shared" si="0"/>
        <v>-61260</v>
      </c>
      <c r="L26" s="22" t="str">
        <f t="shared" si="1"/>
        <v>EXPEDIÇÃO</v>
      </c>
      <c r="M26" s="10">
        <f t="shared" si="2"/>
        <v>0</v>
      </c>
      <c r="N26" s="10" t="str">
        <f t="shared" si="3"/>
        <v>0,00 kg</v>
      </c>
      <c r="O26" s="6">
        <f t="shared" si="4"/>
        <v>61260</v>
      </c>
      <c r="P26" s="7">
        <f t="shared" si="5"/>
        <v>1021</v>
      </c>
      <c r="Q26" s="11" t="str">
        <f t="array" ref="Q26">IFERROR(INDEX(Descontos!F$2:F$8000,MATCH(1,(CLEAN(Descontos!A$2:A$8000)="UMIDADE")*(Descontos!D$2:D$8000=D26),0)),"")</f>
        <v/>
      </c>
      <c r="R26" s="11" t="str">
        <f t="shared" si="6"/>
        <v>0,00%</v>
      </c>
      <c r="S26" s="11" t="str">
        <f t="array" ref="S26">IFERROR(INDEX(Descontos!F$2:F$8000,MATCH(1,(CLEAN(Descontos!A$2:A$8000)="IMPUREZA")*(Descontos!D$2:D$8000=D26),0)),"")</f>
        <v/>
      </c>
      <c r="T26" s="11" t="str">
        <f t="shared" si="7"/>
        <v/>
      </c>
    </row>
    <row r="27" spans="1:20" x14ac:dyDescent="0.25">
      <c r="A27" s="5" t="str">
        <f>'Relatorio Geral'!F27</f>
        <v>ALEX DONADEL</v>
      </c>
      <c r="B27" s="5" t="str">
        <f>'Relatorio Geral'!E27</f>
        <v>SILO GRANO</v>
      </c>
      <c r="D27" s="5">
        <f>'Relatorio Geral'!A27</f>
        <v>7317</v>
      </c>
      <c r="E27" s="9">
        <f>'Relatorio Geral'!I27</f>
        <v>45867</v>
      </c>
      <c r="F27" s="5" t="str">
        <f>'Relatorio Geral'!B27</f>
        <v>RPU0H46</v>
      </c>
      <c r="G27" s="6" t="str">
        <f>'Relatorio Geral'!C27</f>
        <v>JOSE IVANILDO</v>
      </c>
      <c r="H27" s="6" t="str">
        <f>'Relatorio Geral'!D27</f>
        <v>MILHO</v>
      </c>
      <c r="I27" s="6">
        <f>'Relatorio Geral'!G27</f>
        <v>86460</v>
      </c>
      <c r="J27" s="6">
        <f>'Relatorio Geral'!H27</f>
        <v>27720</v>
      </c>
      <c r="K27" s="6">
        <f t="shared" si="0"/>
        <v>58740</v>
      </c>
      <c r="L27" s="22" t="str">
        <f t="shared" si="1"/>
        <v>RECEBIMENTO</v>
      </c>
      <c r="M27" s="10">
        <f t="shared" si="2"/>
        <v>7988.64</v>
      </c>
      <c r="N27" s="10">
        <f t="shared" si="3"/>
        <v>117.48</v>
      </c>
      <c r="O27" s="6">
        <f t="shared" si="4"/>
        <v>50633.88</v>
      </c>
      <c r="P27" s="7">
        <f t="shared" si="5"/>
        <v>843.89799999999991</v>
      </c>
      <c r="Q27" s="11">
        <f t="array" ref="Q27">IFERROR(INDEX(Descontos!F$2:F$8000,MATCH(1,(CLEAN(Descontos!A$2:A$8000)="UMIDADE")*(Descontos!D$2:D$8000=D27),0)),"")</f>
        <v>0.24829999999999999</v>
      </c>
      <c r="R27" s="11">
        <f t="shared" si="6"/>
        <v>0.13600000000000001</v>
      </c>
      <c r="S27" s="11">
        <f t="array" ref="S27">IFERROR(INDEX(Descontos!F$2:F$8000,MATCH(1,(CLEAN(Descontos!A$2:A$8000)="IMPUREZA")*(Descontos!D$2:D$8000=D27),0)),"")</f>
        <v>1.2E-2</v>
      </c>
      <c r="T27" s="11">
        <f t="shared" si="7"/>
        <v>2E-3</v>
      </c>
    </row>
    <row r="28" spans="1:20" x14ac:dyDescent="0.25">
      <c r="A28" s="5" t="str">
        <f>'Relatorio Geral'!F28</f>
        <v>ALEX DONADEL</v>
      </c>
      <c r="B28" s="5" t="str">
        <f>'Relatorio Geral'!E28</f>
        <v>SILO GRANO</v>
      </c>
      <c r="D28" s="5">
        <f>'Relatorio Geral'!A28</f>
        <v>7318</v>
      </c>
      <c r="E28" s="9">
        <f>'Relatorio Geral'!I28</f>
        <v>45867</v>
      </c>
      <c r="F28" s="5" t="str">
        <f>'Relatorio Geral'!B28</f>
        <v>RDC8B64</v>
      </c>
      <c r="G28" s="6" t="str">
        <f>'Relatorio Geral'!C28</f>
        <v>ADELSON MACEDO</v>
      </c>
      <c r="H28" s="6" t="str">
        <f>'Relatorio Geral'!D28</f>
        <v>MILHO</v>
      </c>
      <c r="I28" s="6">
        <f>'Relatorio Geral'!G28</f>
        <v>86660</v>
      </c>
      <c r="J28" s="6">
        <f>'Relatorio Geral'!H28</f>
        <v>26730</v>
      </c>
      <c r="K28" s="6">
        <f t="shared" si="0"/>
        <v>59930</v>
      </c>
      <c r="L28" s="22" t="str">
        <f t="shared" si="1"/>
        <v>RECEBIMENTO</v>
      </c>
      <c r="M28" s="10">
        <f t="shared" si="2"/>
        <v>8150.4800000000005</v>
      </c>
      <c r="N28" s="10">
        <f t="shared" si="3"/>
        <v>0</v>
      </c>
      <c r="O28" s="6">
        <f t="shared" si="4"/>
        <v>51779.519999999997</v>
      </c>
      <c r="P28" s="7">
        <f t="shared" si="5"/>
        <v>862.99199999999996</v>
      </c>
      <c r="Q28" s="11">
        <f t="array" ref="Q28">IFERROR(INDEX(Descontos!F$2:F$8000,MATCH(1,(CLEAN(Descontos!A$2:A$8000)="UMIDADE")*(Descontos!D$2:D$8000=D28),0)),"")</f>
        <v>0.2487</v>
      </c>
      <c r="R28" s="11">
        <f t="shared" si="6"/>
        <v>0.13600000000000001</v>
      </c>
      <c r="S28" s="11">
        <f t="array" ref="S28">IFERROR(INDEX(Descontos!F$2:F$8000,MATCH(1,(CLEAN(Descontos!A$2:A$8000)="IMPUREZA")*(Descontos!D$2:D$8000=D28),0)),"")</f>
        <v>9.0000000000000011E-3</v>
      </c>
      <c r="T28" s="11">
        <f t="shared" si="7"/>
        <v>0</v>
      </c>
    </row>
    <row r="29" spans="1:20" x14ac:dyDescent="0.25">
      <c r="A29" s="5" t="str">
        <f>'Relatorio Geral'!F29</f>
        <v>ALEX DONADEL</v>
      </c>
      <c r="B29" s="5" t="str">
        <f>'Relatorio Geral'!E29</f>
        <v>SILO GRANO</v>
      </c>
      <c r="D29" s="5">
        <f>'Relatorio Geral'!A29</f>
        <v>7324</v>
      </c>
      <c r="E29" s="9">
        <f>'Relatorio Geral'!I29</f>
        <v>45867</v>
      </c>
      <c r="F29" s="5" t="str">
        <f>'Relatorio Geral'!B29</f>
        <v>RPR2H33</v>
      </c>
      <c r="G29" s="6" t="str">
        <f>'Relatorio Geral'!C29</f>
        <v>BRUNO MEDEIROS</v>
      </c>
      <c r="H29" s="6" t="str">
        <f>'Relatorio Geral'!D29</f>
        <v>MILHO</v>
      </c>
      <c r="I29" s="6">
        <f>'Relatorio Geral'!G29</f>
        <v>92540</v>
      </c>
      <c r="J29" s="6">
        <f>'Relatorio Geral'!H29</f>
        <v>25580</v>
      </c>
      <c r="K29" s="6">
        <f t="shared" si="0"/>
        <v>66960</v>
      </c>
      <c r="L29" s="22" t="str">
        <f t="shared" si="1"/>
        <v>RECEBIMENTO</v>
      </c>
      <c r="M29" s="10">
        <f t="shared" si="2"/>
        <v>7961.5440000000008</v>
      </c>
      <c r="N29" s="10">
        <f t="shared" si="3"/>
        <v>803.5200000000001</v>
      </c>
      <c r="O29" s="6">
        <f t="shared" si="4"/>
        <v>58194.936000000002</v>
      </c>
      <c r="P29" s="7">
        <f t="shared" si="5"/>
        <v>969.91560000000004</v>
      </c>
      <c r="Q29" s="11">
        <f t="array" ref="Q29">IFERROR(INDEX(Descontos!F$2:F$8000,MATCH(1,(CLEAN(Descontos!A$2:A$8000)="UMIDADE")*(Descontos!D$2:D$8000=D29),0)),"")</f>
        <v>0.2329</v>
      </c>
      <c r="R29" s="11">
        <f t="shared" si="6"/>
        <v>0.11890000000000001</v>
      </c>
      <c r="S29" s="11">
        <f t="array" ref="S29">IFERROR(INDEX(Descontos!F$2:F$8000,MATCH(1,(CLEAN(Descontos!A$2:A$8000)="IMPUREZA")*(Descontos!D$2:D$8000=D29),0)),"")</f>
        <v>2.2000000000000002E-2</v>
      </c>
      <c r="T29" s="11">
        <f t="shared" si="7"/>
        <v>1.2000000000000002E-2</v>
      </c>
    </row>
    <row r="30" spans="1:20" x14ac:dyDescent="0.25">
      <c r="A30" s="5" t="str">
        <f>'Relatorio Geral'!F30</f>
        <v>ALEX DONADEL</v>
      </c>
      <c r="B30" s="5" t="str">
        <f>'Relatorio Geral'!E30</f>
        <v>SILO GRANO</v>
      </c>
      <c r="D30" s="5">
        <f>'Relatorio Geral'!A30</f>
        <v>7326</v>
      </c>
      <c r="E30" s="9">
        <f>'Relatorio Geral'!I30</f>
        <v>45868</v>
      </c>
      <c r="F30" s="5" t="str">
        <f>'Relatorio Geral'!B30</f>
        <v>RDLF86</v>
      </c>
      <c r="G30" s="6" t="str">
        <f>'Relatorio Geral'!C30</f>
        <v>RAFAEL</v>
      </c>
      <c r="H30" s="6" t="str">
        <f>'Relatorio Geral'!D30</f>
        <v>MILHO</v>
      </c>
      <c r="I30" s="6">
        <f>'Relatorio Geral'!G30</f>
        <v>84780</v>
      </c>
      <c r="J30" s="6">
        <f>'Relatorio Geral'!H30</f>
        <v>27190</v>
      </c>
      <c r="K30" s="6">
        <f t="shared" si="0"/>
        <v>57590</v>
      </c>
      <c r="L30" s="22" t="str">
        <f t="shared" si="1"/>
        <v>RECEBIMENTO</v>
      </c>
      <c r="M30" s="10">
        <f t="shared" si="2"/>
        <v>6847.451</v>
      </c>
      <c r="N30" s="10">
        <f t="shared" si="3"/>
        <v>115.18</v>
      </c>
      <c r="O30" s="6">
        <f t="shared" si="4"/>
        <v>50627.368999999999</v>
      </c>
      <c r="P30" s="7">
        <f t="shared" si="5"/>
        <v>843.78948333333335</v>
      </c>
      <c r="Q30" s="11">
        <f t="array" ref="Q30">IFERROR(INDEX(Descontos!F$2:F$8000,MATCH(1,(CLEAN(Descontos!A$2:A$8000)="UMIDADE")*(Descontos!D$2:D$8000=D30),0)),"")</f>
        <v>0.23250000000000001</v>
      </c>
      <c r="R30" s="11">
        <f t="shared" si="6"/>
        <v>0.11890000000000001</v>
      </c>
      <c r="S30" s="11">
        <f t="array" ref="S30">IFERROR(INDEX(Descontos!F$2:F$8000,MATCH(1,(CLEAN(Descontos!A$2:A$8000)="IMPUREZA")*(Descontos!D$2:D$8000=D30),0)),"")</f>
        <v>1.2E-2</v>
      </c>
      <c r="T30" s="11">
        <f t="shared" si="7"/>
        <v>2E-3</v>
      </c>
    </row>
    <row r="31" spans="1:20" x14ac:dyDescent="0.25">
      <c r="A31" s="5" t="str">
        <f>'Relatorio Geral'!F31</f>
        <v>ALEX DONADEL</v>
      </c>
      <c r="B31" s="5" t="str">
        <f>'Relatorio Geral'!E31</f>
        <v>SILO GRANO</v>
      </c>
      <c r="D31" s="5">
        <f>'Relatorio Geral'!A31</f>
        <v>7327</v>
      </c>
      <c r="E31" s="9">
        <f>'Relatorio Geral'!I31</f>
        <v>45868</v>
      </c>
      <c r="F31" s="5" t="str">
        <f>'Relatorio Geral'!B31</f>
        <v>RDC8B64</v>
      </c>
      <c r="G31" s="6" t="str">
        <f>'Relatorio Geral'!C31</f>
        <v>ADELSON</v>
      </c>
      <c r="H31" s="6" t="str">
        <f>'Relatorio Geral'!D31</f>
        <v>MILHO</v>
      </c>
      <c r="I31" s="6">
        <f>'Relatorio Geral'!G31</f>
        <v>87420</v>
      </c>
      <c r="J31" s="6">
        <f>'Relatorio Geral'!H31</f>
        <v>26610</v>
      </c>
      <c r="K31" s="6">
        <f t="shared" si="0"/>
        <v>60810</v>
      </c>
      <c r="L31" s="22" t="str">
        <f t="shared" si="1"/>
        <v>RECEBIMENTO</v>
      </c>
      <c r="M31" s="10">
        <f t="shared" si="2"/>
        <v>7230.3090000000002</v>
      </c>
      <c r="N31" s="10">
        <f t="shared" si="3"/>
        <v>0</v>
      </c>
      <c r="O31" s="6">
        <f t="shared" si="4"/>
        <v>53579.690999999999</v>
      </c>
      <c r="P31" s="7">
        <f t="shared" si="5"/>
        <v>892.99484999999993</v>
      </c>
      <c r="Q31" s="11">
        <f t="array" ref="Q31">IFERROR(INDEX(Descontos!F$2:F$8000,MATCH(1,(CLEAN(Descontos!A$2:A$8000)="UMIDADE")*(Descontos!D$2:D$8000=D31),0)),"")</f>
        <v>0.23260000000000003</v>
      </c>
      <c r="R31" s="11">
        <f t="shared" si="6"/>
        <v>0.11890000000000001</v>
      </c>
      <c r="S31" s="11">
        <f t="array" ref="S31">IFERROR(INDEX(Descontos!F$2:F$8000,MATCH(1,(CLEAN(Descontos!A$2:A$8000)="IMPUREZA")*(Descontos!D$2:D$8000=D31),0)),"")</f>
        <v>0.01</v>
      </c>
      <c r="T31" s="11">
        <f t="shared" si="7"/>
        <v>0</v>
      </c>
    </row>
    <row r="32" spans="1:20" x14ac:dyDescent="0.25">
      <c r="A32" s="5" t="str">
        <f>'Relatorio Geral'!F32</f>
        <v>ALEX DONADEL</v>
      </c>
      <c r="B32" s="5" t="str">
        <f>'Relatorio Geral'!E32</f>
        <v>SILO GRANO</v>
      </c>
      <c r="D32" s="5">
        <f>'Relatorio Geral'!A32</f>
        <v>7329</v>
      </c>
      <c r="E32" s="9">
        <f>'Relatorio Geral'!I32</f>
        <v>45868</v>
      </c>
      <c r="F32" s="5" t="str">
        <f>'Relatorio Geral'!B32</f>
        <v>RDK6E18</v>
      </c>
      <c r="G32" s="6" t="str">
        <f>'Relatorio Geral'!C32</f>
        <v>LEANDRO</v>
      </c>
      <c r="H32" s="6" t="str">
        <f>'Relatorio Geral'!D32</f>
        <v>MILHO</v>
      </c>
      <c r="I32" s="6">
        <f>'Relatorio Geral'!G32</f>
        <v>87480</v>
      </c>
      <c r="J32" s="6">
        <f>'Relatorio Geral'!H32</f>
        <v>29320</v>
      </c>
      <c r="K32" s="6">
        <f t="shared" si="0"/>
        <v>58160</v>
      </c>
      <c r="L32" s="22" t="str">
        <f t="shared" si="1"/>
        <v>RECEBIMENTO</v>
      </c>
      <c r="M32" s="10">
        <f t="shared" si="2"/>
        <v>6252.2</v>
      </c>
      <c r="N32" s="10">
        <f t="shared" si="3"/>
        <v>0</v>
      </c>
      <c r="O32" s="6">
        <f t="shared" si="4"/>
        <v>51907.8</v>
      </c>
      <c r="P32" s="7">
        <f t="shared" si="5"/>
        <v>865.13</v>
      </c>
      <c r="Q32" s="11">
        <f t="array" ref="Q32">IFERROR(INDEX(Descontos!F$2:F$8000,MATCH(1,(CLEAN(Descontos!A$2:A$8000)="UMIDADE")*(Descontos!D$2:D$8000=D32),0)),"")</f>
        <v>0.22289999999999999</v>
      </c>
      <c r="R32" s="11">
        <f t="shared" si="6"/>
        <v>0.1075</v>
      </c>
      <c r="S32" s="11">
        <f t="array" ref="S32">IFERROR(INDEX(Descontos!F$2:F$8000,MATCH(1,(CLEAN(Descontos!A$2:A$8000)="IMPUREZA")*(Descontos!D$2:D$8000=D32),0)),"")</f>
        <v>8.0000000000000002E-3</v>
      </c>
      <c r="T32" s="11">
        <f t="shared" si="7"/>
        <v>0</v>
      </c>
    </row>
    <row r="33" spans="1:20" x14ac:dyDescent="0.25">
      <c r="A33" s="5" t="str">
        <f>'Relatorio Geral'!F33</f>
        <v>ALEX DONADEL</v>
      </c>
      <c r="B33" s="5" t="str">
        <f>'Relatorio Geral'!E33</f>
        <v>SILO GRANO</v>
      </c>
      <c r="D33" s="5">
        <f>'Relatorio Geral'!A33</f>
        <v>7331</v>
      </c>
      <c r="E33" s="9">
        <f>'Relatorio Geral'!I33</f>
        <v>45868</v>
      </c>
      <c r="F33" s="5" t="str">
        <f>'Relatorio Geral'!B33</f>
        <v>RDL5F86</v>
      </c>
      <c r="G33" s="6" t="str">
        <f>'Relatorio Geral'!C33</f>
        <v>RAFAEL</v>
      </c>
      <c r="H33" s="6" t="str">
        <f>'Relatorio Geral'!D33</f>
        <v>MILHO</v>
      </c>
      <c r="I33" s="6">
        <f>'Relatorio Geral'!G33</f>
        <v>85520</v>
      </c>
      <c r="J33" s="6">
        <f>'Relatorio Geral'!H33</f>
        <v>26960</v>
      </c>
      <c r="K33" s="6">
        <f t="shared" si="0"/>
        <v>58560</v>
      </c>
      <c r="L33" s="22" t="str">
        <f t="shared" si="1"/>
        <v>RECEBIMENTO</v>
      </c>
      <c r="M33" s="10">
        <f t="shared" si="2"/>
        <v>6295.2</v>
      </c>
      <c r="N33" s="10">
        <f t="shared" si="3"/>
        <v>117.12</v>
      </c>
      <c r="O33" s="6">
        <f t="shared" si="4"/>
        <v>52147.68</v>
      </c>
      <c r="P33" s="7">
        <f t="shared" si="5"/>
        <v>869.12800000000004</v>
      </c>
      <c r="Q33" s="11">
        <f t="array" ref="Q33">IFERROR(INDEX(Descontos!F$2:F$8000,MATCH(1,(CLEAN(Descontos!A$2:A$8000)="UMIDADE")*(Descontos!D$2:D$8000=D33),0)),"")</f>
        <v>0.22159999999999999</v>
      </c>
      <c r="R33" s="11">
        <f t="shared" si="6"/>
        <v>0.1075</v>
      </c>
      <c r="S33" s="11">
        <f t="array" ref="S33">IFERROR(INDEX(Descontos!F$2:F$8000,MATCH(1,(CLEAN(Descontos!A$2:A$8000)="IMPUREZA")*(Descontos!D$2:D$8000=D33),0)),"")</f>
        <v>1.2E-2</v>
      </c>
      <c r="T33" s="11">
        <f t="shared" si="7"/>
        <v>2E-3</v>
      </c>
    </row>
    <row r="34" spans="1:20" x14ac:dyDescent="0.25">
      <c r="A34" s="5" t="str">
        <f>'Relatorio Geral'!F34</f>
        <v>ALEX DONADEL</v>
      </c>
      <c r="B34" s="5" t="str">
        <f>'Relatorio Geral'!E34</f>
        <v>SILO GRANO</v>
      </c>
      <c r="D34" s="5">
        <f>'Relatorio Geral'!A34</f>
        <v>7334</v>
      </c>
      <c r="E34" s="9">
        <f>'Relatorio Geral'!I34</f>
        <v>45868</v>
      </c>
      <c r="F34" s="5" t="str">
        <f>'Relatorio Geral'!B34</f>
        <v>RDC8B64</v>
      </c>
      <c r="G34" s="6" t="str">
        <f>'Relatorio Geral'!C34</f>
        <v>ADELSON</v>
      </c>
      <c r="H34" s="6" t="str">
        <f>'Relatorio Geral'!D34</f>
        <v>MILHO</v>
      </c>
      <c r="I34" s="6">
        <f>'Relatorio Geral'!G34</f>
        <v>85260</v>
      </c>
      <c r="J34" s="6">
        <f>'Relatorio Geral'!H34</f>
        <v>26440</v>
      </c>
      <c r="K34" s="6">
        <f t="shared" si="0"/>
        <v>58820</v>
      </c>
      <c r="L34" s="22" t="str">
        <f t="shared" si="1"/>
        <v>RECEBIMENTO</v>
      </c>
      <c r="M34" s="10">
        <f t="shared" si="2"/>
        <v>6658.4240000000009</v>
      </c>
      <c r="N34" s="10">
        <f t="shared" ref="N34:N57" si="8">IF(OR(K34="",T34=""),"0,00 kg",K34*T34)</f>
        <v>0</v>
      </c>
      <c r="O34" s="6">
        <f t="shared" ref="O34:O57" si="9">ABS(N(K34)-N(M34)-N(N34))</f>
        <v>52161.576000000001</v>
      </c>
      <c r="P34" s="7">
        <f t="shared" si="5"/>
        <v>869.3596</v>
      </c>
      <c r="Q34" s="11">
        <f t="array" ref="Q34">IFERROR(INDEX(Descontos!F$2:F$8000,MATCH(1,(CLEAN(Descontos!A$2:A$8000)="UMIDADE")*(Descontos!D$2:D$8000=D34),0)),"")</f>
        <v>0.22640000000000002</v>
      </c>
      <c r="R34" s="11">
        <f t="shared" si="6"/>
        <v>0.11320000000000001</v>
      </c>
      <c r="S34" s="11">
        <f t="array" ref="S34">IFERROR(INDEX(Descontos!F$2:F$8000,MATCH(1,(CLEAN(Descontos!A$2:A$8000)="IMPUREZA")*(Descontos!D$2:D$8000=D34),0)),"")</f>
        <v>8.0000000000000002E-3</v>
      </c>
      <c r="T34" s="11">
        <f t="shared" ref="T34:T57" si="10">IF(OR(ISBLANK(S34),S34=""),"",IF(S34&gt;1%,S34-1%,0%))</f>
        <v>0</v>
      </c>
    </row>
    <row r="35" spans="1:20" x14ac:dyDescent="0.25">
      <c r="A35" s="5" t="str">
        <f>'Relatorio Geral'!F35</f>
        <v>ALEX DONADEL</v>
      </c>
      <c r="B35" s="5" t="str">
        <f>'Relatorio Geral'!E35</f>
        <v>SILO GRANO</v>
      </c>
      <c r="D35" s="5">
        <f>'Relatorio Geral'!A35</f>
        <v>7338</v>
      </c>
      <c r="E35" s="9">
        <f>'Relatorio Geral'!I35</f>
        <v>45869</v>
      </c>
      <c r="F35" s="5" t="str">
        <f>'Relatorio Geral'!B35</f>
        <v>RPR2H33</v>
      </c>
      <c r="G35" s="6" t="str">
        <f>'Relatorio Geral'!C35</f>
        <v>BRUNO</v>
      </c>
      <c r="H35" s="6" t="str">
        <f>'Relatorio Geral'!D35</f>
        <v>MILHO</v>
      </c>
      <c r="I35" s="6">
        <f>'Relatorio Geral'!G35</f>
        <v>93040</v>
      </c>
      <c r="J35" s="6">
        <f>'Relatorio Geral'!H35</f>
        <v>26130</v>
      </c>
      <c r="K35" s="6">
        <f t="shared" si="0"/>
        <v>66910</v>
      </c>
      <c r="L35" s="22" t="str">
        <f t="shared" si="1"/>
        <v>RECEBIMENTO</v>
      </c>
      <c r="M35" s="10">
        <f t="shared" si="2"/>
        <v>7574.2120000000004</v>
      </c>
      <c r="N35" s="10">
        <f t="shared" si="8"/>
        <v>267.63999999999987</v>
      </c>
      <c r="O35" s="6">
        <f t="shared" si="9"/>
        <v>59068.148000000001</v>
      </c>
      <c r="P35" s="7">
        <f t="shared" si="5"/>
        <v>984.46913333333339</v>
      </c>
      <c r="Q35" s="11">
        <f t="array" ref="Q35">IFERROR(INDEX(Descontos!F$2:F$8000,MATCH(1,(CLEAN(Descontos!A$2:A$8000)="UMIDADE")*(Descontos!D$2:D$8000=D35),0)),"")</f>
        <v>0.2268</v>
      </c>
      <c r="R35" s="11">
        <f t="shared" si="6"/>
        <v>0.11320000000000001</v>
      </c>
      <c r="S35" s="11">
        <f t="array" ref="S35">IFERROR(INDEX(Descontos!F$2:F$8000,MATCH(1,(CLEAN(Descontos!A$2:A$8000)="IMPUREZA")*(Descontos!D$2:D$8000=D35),0)),"")</f>
        <v>1.3999999999999999E-2</v>
      </c>
      <c r="T35" s="11">
        <f t="shared" si="10"/>
        <v>3.9999999999999983E-3</v>
      </c>
    </row>
    <row r="36" spans="1:20" x14ac:dyDescent="0.25">
      <c r="A36" s="5" t="str">
        <f>'Relatorio Geral'!F36</f>
        <v>ALEX DONADEL</v>
      </c>
      <c r="B36" s="5" t="str">
        <f>'Relatorio Geral'!E36</f>
        <v>SILO GRANO</v>
      </c>
      <c r="D36" s="5">
        <f>'Relatorio Geral'!A36</f>
        <v>7339</v>
      </c>
      <c r="E36" s="9">
        <f>'Relatorio Geral'!I36</f>
        <v>45869</v>
      </c>
      <c r="F36" s="5" t="str">
        <f>'Relatorio Geral'!B36</f>
        <v>RDK6E18</v>
      </c>
      <c r="G36" s="6" t="str">
        <f>'Relatorio Geral'!C36</f>
        <v>LEANDRO</v>
      </c>
      <c r="H36" s="6" t="str">
        <f>'Relatorio Geral'!D36</f>
        <v>MILHO</v>
      </c>
      <c r="I36" s="6">
        <f>'Relatorio Geral'!G36</f>
        <v>86040</v>
      </c>
      <c r="J36" s="6">
        <f>'Relatorio Geral'!H36</f>
        <v>29510</v>
      </c>
      <c r="K36" s="6">
        <f t="shared" si="0"/>
        <v>56530</v>
      </c>
      <c r="L36" s="22" t="str">
        <f t="shared" si="1"/>
        <v>RECEBIMENTO</v>
      </c>
      <c r="M36" s="10">
        <f t="shared" si="2"/>
        <v>5754.7539999999999</v>
      </c>
      <c r="N36" s="10">
        <f t="shared" si="8"/>
        <v>113.06</v>
      </c>
      <c r="O36" s="6">
        <f t="shared" si="9"/>
        <v>50662.186000000002</v>
      </c>
      <c r="P36" s="7">
        <f t="shared" si="5"/>
        <v>844.36976666666669</v>
      </c>
      <c r="Q36" s="11">
        <f t="array" ref="Q36">IFERROR(INDEX(Descontos!F$2:F$8000,MATCH(1,(CLEAN(Descontos!A$2:A$8000)="UMIDADE")*(Descontos!D$2:D$8000=D36),0)),"")</f>
        <v>0.21890000000000001</v>
      </c>
      <c r="R36" s="11">
        <f t="shared" si="6"/>
        <v>0.1018</v>
      </c>
      <c r="S36" s="11">
        <f t="array" ref="S36">IFERROR(INDEX(Descontos!F$2:F$8000,MATCH(1,(CLEAN(Descontos!A$2:A$8000)="IMPUREZA")*(Descontos!D$2:D$8000=D36),0)),"")</f>
        <v>1.2E-2</v>
      </c>
      <c r="T36" s="11">
        <f t="shared" si="10"/>
        <v>2E-3</v>
      </c>
    </row>
    <row r="37" spans="1:20" x14ac:dyDescent="0.25">
      <c r="A37" s="5" t="str">
        <f>'Relatorio Geral'!F37</f>
        <v>ALEX DONADEL</v>
      </c>
      <c r="B37" s="5" t="str">
        <f>'Relatorio Geral'!E37</f>
        <v>SILO GRANO</v>
      </c>
      <c r="D37" s="5">
        <f>'Relatorio Geral'!A37</f>
        <v>7345</v>
      </c>
      <c r="E37" s="9">
        <f>'Relatorio Geral'!I37</f>
        <v>45869</v>
      </c>
      <c r="F37" s="5" t="str">
        <f>'Relatorio Geral'!B37</f>
        <v>RDL5F86</v>
      </c>
      <c r="G37" s="6" t="str">
        <f>'Relatorio Geral'!C37</f>
        <v>RAFAEL</v>
      </c>
      <c r="H37" s="6" t="str">
        <f>'Relatorio Geral'!D37</f>
        <v>MILHO</v>
      </c>
      <c r="I37" s="6">
        <f>'Relatorio Geral'!G37</f>
        <v>81360</v>
      </c>
      <c r="J37" s="6">
        <f>'Relatorio Geral'!H37</f>
        <v>27420</v>
      </c>
      <c r="K37" s="6">
        <f t="shared" si="0"/>
        <v>53940</v>
      </c>
      <c r="L37" s="22" t="str">
        <f t="shared" si="1"/>
        <v>RECEBIMENTO</v>
      </c>
      <c r="M37" s="10">
        <f t="shared" si="2"/>
        <v>6720.924</v>
      </c>
      <c r="N37" s="10">
        <f t="shared" si="8"/>
        <v>323.64</v>
      </c>
      <c r="O37" s="6">
        <f t="shared" si="9"/>
        <v>46895.436000000002</v>
      </c>
      <c r="P37" s="7">
        <f t="shared" si="5"/>
        <v>781.59059999999999</v>
      </c>
      <c r="Q37" s="11">
        <f t="array" ref="Q37">IFERROR(INDEX(Descontos!F$2:F$8000,MATCH(1,(CLEAN(Descontos!A$2:A$8000)="UMIDADE")*(Descontos!D$2:D$8000=D37),0)),"")</f>
        <v>0.2359</v>
      </c>
      <c r="R37" s="11">
        <f t="shared" si="6"/>
        <v>0.1246</v>
      </c>
      <c r="S37" s="11">
        <f t="array" ref="S37">IFERROR(INDEX(Descontos!F$2:F$8000,MATCH(1,(CLEAN(Descontos!A$2:A$8000)="IMPUREZA")*(Descontos!D$2:D$8000=D37),0)),"")</f>
        <v>1.6E-2</v>
      </c>
      <c r="T37" s="11">
        <f t="shared" si="10"/>
        <v>6.0000000000000001E-3</v>
      </c>
    </row>
    <row r="38" spans="1:20" x14ac:dyDescent="0.25">
      <c r="A38" s="5" t="str">
        <f>'Relatorio Geral'!F38</f>
        <v>ALEX DONADEL</v>
      </c>
      <c r="B38" s="5" t="str">
        <f>'Relatorio Geral'!E38</f>
        <v>SILO GRANO</v>
      </c>
      <c r="D38" s="5">
        <f>'Relatorio Geral'!A38</f>
        <v>7349</v>
      </c>
      <c r="E38" s="9">
        <f>'Relatorio Geral'!I38</f>
        <v>45870</v>
      </c>
      <c r="F38" s="5" t="str">
        <f>'Relatorio Geral'!B38</f>
        <v>RPR2H33</v>
      </c>
      <c r="G38" s="6" t="str">
        <f>'Relatorio Geral'!C38</f>
        <v>BRUNO</v>
      </c>
      <c r="H38" s="6" t="str">
        <f>'Relatorio Geral'!D38</f>
        <v>MILHO</v>
      </c>
      <c r="I38" s="6">
        <f>'Relatorio Geral'!G38</f>
        <v>91640</v>
      </c>
      <c r="J38" s="6">
        <f>'Relatorio Geral'!H38</f>
        <v>25980</v>
      </c>
      <c r="K38" s="6">
        <f t="shared" si="0"/>
        <v>65660</v>
      </c>
      <c r="L38" s="22" t="str">
        <f t="shared" si="1"/>
        <v>RECEBIMENTO</v>
      </c>
      <c r="M38" s="10">
        <f t="shared" si="2"/>
        <v>7806.9740000000002</v>
      </c>
      <c r="N38" s="10">
        <f t="shared" si="8"/>
        <v>393.96000000000004</v>
      </c>
      <c r="O38" s="6">
        <f t="shared" si="9"/>
        <v>57459.065999999999</v>
      </c>
      <c r="P38" s="7">
        <f t="shared" si="5"/>
        <v>957.65109999999993</v>
      </c>
      <c r="Q38" s="11">
        <f t="array" ref="Q38">IFERROR(INDEX(Descontos!F$2:F$8000,MATCH(1,(CLEAN(Descontos!A$2:A$8000)="UMIDADE")*(Descontos!D$2:D$8000=D38),0)),"")</f>
        <v>0.2349</v>
      </c>
      <c r="R38" s="11">
        <f t="shared" si="6"/>
        <v>0.11890000000000001</v>
      </c>
      <c r="S38" s="11">
        <f t="array" ref="S38">IFERROR(INDEX(Descontos!F$2:F$8000,MATCH(1,(CLEAN(Descontos!A$2:A$8000)="IMPUREZA")*(Descontos!D$2:D$8000=D38),0)),"")</f>
        <v>1.6E-2</v>
      </c>
      <c r="T38" s="11">
        <f t="shared" si="10"/>
        <v>6.0000000000000001E-3</v>
      </c>
    </row>
    <row r="39" spans="1:20" x14ac:dyDescent="0.25">
      <c r="A39" s="5" t="str">
        <f>'Relatorio Geral'!F39</f>
        <v>ALEX DONADEL</v>
      </c>
      <c r="B39" s="5" t="str">
        <f>'Relatorio Geral'!E39</f>
        <v>SILO GRANO</v>
      </c>
      <c r="D39" s="5">
        <f>'Relatorio Geral'!A39</f>
        <v>7350</v>
      </c>
      <c r="E39" s="9">
        <f>'Relatorio Geral'!I39</f>
        <v>45870</v>
      </c>
      <c r="F39" s="5" t="str">
        <f>'Relatorio Geral'!B39</f>
        <v>RDK6E18</v>
      </c>
      <c r="G39" s="6" t="str">
        <f>'Relatorio Geral'!C39</f>
        <v>LEANDRO</v>
      </c>
      <c r="H39" s="6" t="str">
        <f>'Relatorio Geral'!D39</f>
        <v>MILHO</v>
      </c>
      <c r="I39" s="6">
        <f>'Relatorio Geral'!G39</f>
        <v>86600</v>
      </c>
      <c r="J39" s="6">
        <f>'Relatorio Geral'!H39</f>
        <v>29570</v>
      </c>
      <c r="K39" s="6">
        <f t="shared" si="0"/>
        <v>57030</v>
      </c>
      <c r="L39" s="22" t="str">
        <f t="shared" si="1"/>
        <v>RECEBIMENTO</v>
      </c>
      <c r="M39" s="10">
        <f t="shared" si="2"/>
        <v>8081.1509999999998</v>
      </c>
      <c r="N39" s="10">
        <f t="shared" si="8"/>
        <v>456.24000000000012</v>
      </c>
      <c r="O39" s="6">
        <f t="shared" si="9"/>
        <v>48492.609000000004</v>
      </c>
      <c r="P39" s="7">
        <f t="shared" si="5"/>
        <v>808.21015000000011</v>
      </c>
      <c r="Q39" s="11">
        <f t="array" ref="Q39">IFERROR(INDEX(Descontos!F$2:F$8000,MATCH(1,(CLEAN(Descontos!A$2:A$8000)="UMIDADE")*(Descontos!D$2:D$8000=D39),0)),"")</f>
        <v>0.25109999999999999</v>
      </c>
      <c r="R39" s="11">
        <f t="shared" si="6"/>
        <v>0.14169999999999999</v>
      </c>
      <c r="S39" s="11">
        <f t="array" ref="S39">IFERROR(INDEX(Descontos!F$2:F$8000,MATCH(1,(CLEAN(Descontos!A$2:A$8000)="IMPUREZA")*(Descontos!D$2:D$8000=D39),0)),"")</f>
        <v>1.8000000000000002E-2</v>
      </c>
      <c r="T39" s="11">
        <f t="shared" si="10"/>
        <v>8.0000000000000019E-3</v>
      </c>
    </row>
    <row r="40" spans="1:20" x14ac:dyDescent="0.25">
      <c r="A40" s="5" t="str">
        <f>'Relatorio Geral'!F40</f>
        <v>ALEX DONADEL</v>
      </c>
      <c r="B40" s="5" t="str">
        <f>'Relatorio Geral'!E40</f>
        <v>SILO GRANO</v>
      </c>
      <c r="D40" s="5">
        <f>'Relatorio Geral'!A40</f>
        <v>7362</v>
      </c>
      <c r="E40" s="9">
        <f>'Relatorio Geral'!I40</f>
        <v>45871</v>
      </c>
      <c r="F40" s="5" t="str">
        <f>'Relatorio Geral'!B40</f>
        <v>SKK5A46</v>
      </c>
      <c r="G40" s="6" t="str">
        <f>'Relatorio Geral'!C40</f>
        <v>ALEX DE JESUS</v>
      </c>
      <c r="H40" s="6" t="str">
        <f>'Relatorio Geral'!D40</f>
        <v>MILHO</v>
      </c>
      <c r="I40" s="6">
        <f>'Relatorio Geral'!G40</f>
        <v>27340</v>
      </c>
      <c r="J40" s="6">
        <f>'Relatorio Geral'!H40</f>
        <v>96260</v>
      </c>
      <c r="K40" s="6">
        <f t="shared" si="0"/>
        <v>-68920</v>
      </c>
      <c r="L40" s="22" t="str">
        <f t="shared" si="1"/>
        <v>EXPEDIÇÃO</v>
      </c>
      <c r="M40" s="10">
        <f t="shared" si="2"/>
        <v>0</v>
      </c>
      <c r="N40" s="10" t="str">
        <f t="shared" si="8"/>
        <v>0,00 kg</v>
      </c>
      <c r="O40" s="6">
        <f t="shared" si="9"/>
        <v>68920</v>
      </c>
      <c r="P40" s="7">
        <f t="shared" si="5"/>
        <v>1148.6666666666667</v>
      </c>
      <c r="Q40" s="11" t="str">
        <f t="array" ref="Q40">IFERROR(INDEX(Descontos!F$2:F$8000,MATCH(1,(CLEAN(Descontos!A$2:A$8000)="UMIDADE")*(Descontos!D$2:D$8000=D40),0)),"")</f>
        <v/>
      </c>
      <c r="R40" s="11" t="str">
        <f t="shared" si="6"/>
        <v>0,00%</v>
      </c>
      <c r="S40" s="11" t="str">
        <f t="array" ref="S40">IFERROR(INDEX(Descontos!F$2:F$8000,MATCH(1,(CLEAN(Descontos!A$2:A$8000)="IMPUREZA")*(Descontos!D$2:D$8000=D40),0)),"")</f>
        <v/>
      </c>
      <c r="T40" s="11" t="str">
        <f t="shared" si="10"/>
        <v/>
      </c>
    </row>
    <row r="41" spans="1:20" x14ac:dyDescent="0.25">
      <c r="A41" s="5" t="str">
        <f>'Relatorio Geral'!F41</f>
        <v>ALEX DONADEL</v>
      </c>
      <c r="B41" s="5" t="str">
        <f>'Relatorio Geral'!E41</f>
        <v>SILO GRANO</v>
      </c>
      <c r="D41" s="5">
        <f>'Relatorio Geral'!A41</f>
        <v>7376</v>
      </c>
      <c r="E41" s="9">
        <f>'Relatorio Geral'!I41</f>
        <v>45874</v>
      </c>
      <c r="F41" s="5" t="str">
        <f>'Relatorio Geral'!B41</f>
        <v>RPU0H46</v>
      </c>
      <c r="G41" s="6" t="str">
        <f>'Relatorio Geral'!C41</f>
        <v>JOSE IVANILDO</v>
      </c>
      <c r="H41" s="6" t="str">
        <f>'Relatorio Geral'!D41</f>
        <v>MILHO</v>
      </c>
      <c r="I41" s="6">
        <f>'Relatorio Geral'!G41</f>
        <v>86380</v>
      </c>
      <c r="J41" s="6">
        <f>'Relatorio Geral'!H41</f>
        <v>27310</v>
      </c>
      <c r="K41" s="6">
        <f t="shared" si="0"/>
        <v>59070</v>
      </c>
      <c r="L41" s="22" t="str">
        <f t="shared" si="1"/>
        <v>RECEBIMENTO</v>
      </c>
      <c r="M41" s="10">
        <f t="shared" si="2"/>
        <v>5676.6269999999995</v>
      </c>
      <c r="N41" s="10">
        <f t="shared" si="8"/>
        <v>354.42</v>
      </c>
      <c r="O41" s="6">
        <f t="shared" si="9"/>
        <v>53038.953000000001</v>
      </c>
      <c r="P41" s="7">
        <f t="shared" si="5"/>
        <v>883.98255000000006</v>
      </c>
      <c r="Q41" s="11">
        <f t="array" ref="Q41">IFERROR(INDEX(Descontos!F$2:F$8000,MATCH(1,(CLEAN(Descontos!A$2:A$8000)="UMIDADE")*(Descontos!D$2:D$8000=D41),0)),"")</f>
        <v>0.2107</v>
      </c>
      <c r="R41" s="11">
        <f t="shared" si="6"/>
        <v>9.6099999999999991E-2</v>
      </c>
      <c r="S41" s="11">
        <f t="array" ref="S41">IFERROR(INDEX(Descontos!F$2:F$8000,MATCH(1,(CLEAN(Descontos!A$2:A$8000)="IMPUREZA")*(Descontos!D$2:D$8000=D41),0)),"")</f>
        <v>1.6E-2</v>
      </c>
      <c r="T41" s="11">
        <f t="shared" si="10"/>
        <v>6.0000000000000001E-3</v>
      </c>
    </row>
    <row r="42" spans="1:20" x14ac:dyDescent="0.25">
      <c r="A42" s="5" t="str">
        <f>'Relatorio Geral'!F42</f>
        <v>ALEX DONADEL</v>
      </c>
      <c r="B42" s="5" t="str">
        <f>'Relatorio Geral'!E42</f>
        <v>SILO GRANO</v>
      </c>
      <c r="D42" s="5">
        <f>'Relatorio Geral'!A42</f>
        <v>7377</v>
      </c>
      <c r="E42" s="9">
        <f>'Relatorio Geral'!I42</f>
        <v>45874</v>
      </c>
      <c r="F42" s="5" t="str">
        <f>'Relatorio Geral'!B42</f>
        <v>RPR2H33</v>
      </c>
      <c r="G42" s="6" t="str">
        <f>'Relatorio Geral'!C42</f>
        <v>BRUNO</v>
      </c>
      <c r="H42" s="6" t="str">
        <f>'Relatorio Geral'!D42</f>
        <v>MILHO</v>
      </c>
      <c r="I42" s="6">
        <f>'Relatorio Geral'!G42</f>
        <v>92020</v>
      </c>
      <c r="J42" s="6">
        <f>'Relatorio Geral'!H42</f>
        <v>25720</v>
      </c>
      <c r="K42" s="6">
        <f t="shared" si="0"/>
        <v>66300</v>
      </c>
      <c r="L42" s="22" t="str">
        <f t="shared" si="1"/>
        <v>RECEBIMENTO</v>
      </c>
      <c r="M42" s="10">
        <f t="shared" si="2"/>
        <v>6371.4299999999994</v>
      </c>
      <c r="N42" s="10">
        <f t="shared" si="8"/>
        <v>265.19999999999987</v>
      </c>
      <c r="O42" s="6">
        <f t="shared" si="9"/>
        <v>59663.37</v>
      </c>
      <c r="P42" s="7">
        <f t="shared" si="5"/>
        <v>994.3895</v>
      </c>
      <c r="Q42" s="11">
        <f t="array" ref="Q42">IFERROR(INDEX(Descontos!F$2:F$8000,MATCH(1,(CLEAN(Descontos!A$2:A$8000)="UMIDADE")*(Descontos!D$2:D$8000=D42),0)),"")</f>
        <v>0.21410000000000001</v>
      </c>
      <c r="R42" s="11">
        <f t="shared" si="6"/>
        <v>9.6099999999999991E-2</v>
      </c>
      <c r="S42" s="11">
        <f t="array" ref="S42">IFERROR(INDEX(Descontos!F$2:F$8000,MATCH(1,(CLEAN(Descontos!A$2:A$8000)="IMPUREZA")*(Descontos!D$2:D$8000=D42),0)),"")</f>
        <v>1.3999999999999999E-2</v>
      </c>
      <c r="T42" s="11">
        <f t="shared" si="10"/>
        <v>3.9999999999999983E-3</v>
      </c>
    </row>
    <row r="43" spans="1:20" x14ac:dyDescent="0.25">
      <c r="A43" s="5" t="str">
        <f>'Relatorio Geral'!F43</f>
        <v>ALEX DONADEL</v>
      </c>
      <c r="B43" s="5" t="str">
        <f>'Relatorio Geral'!E43</f>
        <v>SILO GRANO</v>
      </c>
      <c r="D43" s="5">
        <f>'Relatorio Geral'!A43</f>
        <v>7378</v>
      </c>
      <c r="E43" s="9">
        <f>'Relatorio Geral'!I43</f>
        <v>45874</v>
      </c>
      <c r="F43" s="5" t="str">
        <f>'Relatorio Geral'!B43</f>
        <v>RDK6E18</v>
      </c>
      <c r="G43" s="6" t="str">
        <f>'Relatorio Geral'!C43</f>
        <v>LEANDRO</v>
      </c>
      <c r="H43" s="6" t="str">
        <f>'Relatorio Geral'!D43</f>
        <v>MILHO</v>
      </c>
      <c r="I43" s="6">
        <f>'Relatorio Geral'!G43</f>
        <v>87680</v>
      </c>
      <c r="J43" s="6">
        <f>'Relatorio Geral'!H43</f>
        <v>29080</v>
      </c>
      <c r="K43" s="6">
        <f t="shared" si="0"/>
        <v>58600</v>
      </c>
      <c r="L43" s="22" t="str">
        <f t="shared" si="1"/>
        <v>RECEBIMENTO</v>
      </c>
      <c r="M43" s="10">
        <f t="shared" si="2"/>
        <v>5965.4800000000005</v>
      </c>
      <c r="N43" s="10">
        <f t="shared" si="8"/>
        <v>351.6</v>
      </c>
      <c r="O43" s="6">
        <f t="shared" si="9"/>
        <v>52282.92</v>
      </c>
      <c r="P43" s="7">
        <f t="shared" si="5"/>
        <v>871.38199999999995</v>
      </c>
      <c r="Q43" s="11">
        <f t="array" ref="Q43">IFERROR(INDEX(Descontos!F$2:F$8000,MATCH(1,(CLEAN(Descontos!A$2:A$8000)="UMIDADE")*(Descontos!D$2:D$8000=D43),0)),"")</f>
        <v>0.2152</v>
      </c>
      <c r="R43" s="11">
        <f t="shared" si="6"/>
        <v>0.1018</v>
      </c>
      <c r="S43" s="11">
        <f t="array" ref="S43">IFERROR(INDEX(Descontos!F$2:F$8000,MATCH(1,(CLEAN(Descontos!A$2:A$8000)="IMPUREZA")*(Descontos!D$2:D$8000=D43),0)),"")</f>
        <v>1.6E-2</v>
      </c>
      <c r="T43" s="11">
        <f t="shared" si="10"/>
        <v>6.0000000000000001E-3</v>
      </c>
    </row>
    <row r="44" spans="1:20" x14ac:dyDescent="0.25">
      <c r="A44" s="5" t="str">
        <f>'Relatorio Geral'!F44</f>
        <v>ALEX DONADEL</v>
      </c>
      <c r="B44" s="5" t="str">
        <f>'Relatorio Geral'!E44</f>
        <v>SILO GRANO</v>
      </c>
      <c r="D44" s="5">
        <f>'Relatorio Geral'!A44</f>
        <v>7386</v>
      </c>
      <c r="E44" s="9">
        <f>'Relatorio Geral'!I44</f>
        <v>45875</v>
      </c>
      <c r="F44" s="5" t="str">
        <f>'Relatorio Geral'!B44</f>
        <v>RDK6E18</v>
      </c>
      <c r="G44" s="6" t="str">
        <f>'Relatorio Geral'!C44</f>
        <v>LEANDRO</v>
      </c>
      <c r="H44" s="6" t="str">
        <f>'Relatorio Geral'!D44</f>
        <v>MILHO</v>
      </c>
      <c r="I44" s="6">
        <f>'Relatorio Geral'!G44</f>
        <v>87460</v>
      </c>
      <c r="J44" s="6">
        <f>'Relatorio Geral'!H44</f>
        <v>29040</v>
      </c>
      <c r="K44" s="6">
        <f t="shared" si="0"/>
        <v>58420</v>
      </c>
      <c r="L44" s="22" t="str">
        <f t="shared" si="1"/>
        <v>RECEBIMENTO</v>
      </c>
      <c r="M44" s="10">
        <f t="shared" si="2"/>
        <v>4615.18</v>
      </c>
      <c r="N44" s="10">
        <f t="shared" si="8"/>
        <v>233.67999999999989</v>
      </c>
      <c r="O44" s="6">
        <f t="shared" si="9"/>
        <v>53571.14</v>
      </c>
      <c r="P44" s="7">
        <f t="shared" si="5"/>
        <v>892.85233333333338</v>
      </c>
      <c r="Q44" s="11">
        <f t="array" ref="Q44">IFERROR(INDEX(Descontos!F$2:F$8000,MATCH(1,(CLEAN(Descontos!A$2:A$8000)="UMIDADE")*(Descontos!D$2:D$8000=D44),0)),"")</f>
        <v>0.19969999999999999</v>
      </c>
      <c r="R44" s="11">
        <f t="shared" si="6"/>
        <v>7.9000000000000001E-2</v>
      </c>
      <c r="S44" s="11">
        <f t="array" ref="S44">IFERROR(INDEX(Descontos!F$2:F$8000,MATCH(1,(CLEAN(Descontos!A$2:A$8000)="IMPUREZA")*(Descontos!D$2:D$8000=D44),0)),"")</f>
        <v>1.3999999999999999E-2</v>
      </c>
      <c r="T44" s="11">
        <f t="shared" si="10"/>
        <v>3.9999999999999983E-3</v>
      </c>
    </row>
    <row r="45" spans="1:20" x14ac:dyDescent="0.25">
      <c r="A45" s="5" t="str">
        <f>'Relatorio Geral'!F45</f>
        <v>ALEX DONADEL</v>
      </c>
      <c r="B45" s="5" t="str">
        <f>'Relatorio Geral'!E45</f>
        <v>SILO GRANO</v>
      </c>
      <c r="D45" s="5">
        <f>'Relatorio Geral'!A45</f>
        <v>7387</v>
      </c>
      <c r="E45" s="9">
        <f>'Relatorio Geral'!I45</f>
        <v>45875</v>
      </c>
      <c r="F45" s="5" t="str">
        <f>'Relatorio Geral'!B45</f>
        <v>RPR2H33</v>
      </c>
      <c r="G45" s="6" t="str">
        <f>'Relatorio Geral'!C45</f>
        <v>BRUNO</v>
      </c>
      <c r="H45" s="6" t="str">
        <f>'Relatorio Geral'!D45</f>
        <v>MILHO</v>
      </c>
      <c r="I45" s="6">
        <f>'Relatorio Geral'!G45</f>
        <v>92880</v>
      </c>
      <c r="J45" s="6">
        <f>'Relatorio Geral'!H45</f>
        <v>26370</v>
      </c>
      <c r="K45" s="6">
        <f t="shared" si="0"/>
        <v>66510</v>
      </c>
      <c r="L45" s="22" t="str">
        <f t="shared" si="1"/>
        <v>RECEBIMENTO</v>
      </c>
      <c r="M45" s="10">
        <f t="shared" si="2"/>
        <v>6012.5039999999999</v>
      </c>
      <c r="N45" s="10">
        <f t="shared" si="8"/>
        <v>399.06</v>
      </c>
      <c r="O45" s="6">
        <f t="shared" si="9"/>
        <v>60098.436000000002</v>
      </c>
      <c r="P45" s="7">
        <f t="shared" si="5"/>
        <v>1001.6406000000001</v>
      </c>
      <c r="Q45" s="11">
        <f t="array" ref="Q45">IFERROR(INDEX(Descontos!F$2:F$8000,MATCH(1,(CLEAN(Descontos!A$2:A$8000)="UMIDADE")*(Descontos!D$2:D$8000=D45),0)),"")</f>
        <v>0.20610000000000001</v>
      </c>
      <c r="R45" s="11">
        <f t="shared" si="6"/>
        <v>9.0399999999999994E-2</v>
      </c>
      <c r="S45" s="11">
        <f t="array" ref="S45">IFERROR(INDEX(Descontos!F$2:F$8000,MATCH(1,(CLEAN(Descontos!A$2:A$8000)="IMPUREZA")*(Descontos!D$2:D$8000=D45),0)),"")</f>
        <v>1.6E-2</v>
      </c>
      <c r="T45" s="11">
        <f t="shared" si="10"/>
        <v>6.0000000000000001E-3</v>
      </c>
    </row>
    <row r="46" spans="1:20" x14ac:dyDescent="0.25">
      <c r="A46" s="5" t="str">
        <f>'Relatorio Geral'!F46</f>
        <v>ALEX DONADEL</v>
      </c>
      <c r="B46" s="5" t="str">
        <f>'Relatorio Geral'!E46</f>
        <v>SILO GRANO</v>
      </c>
      <c r="D46" s="5">
        <f>'Relatorio Geral'!A46</f>
        <v>7388</v>
      </c>
      <c r="E46" s="9">
        <f>'Relatorio Geral'!I46</f>
        <v>45875</v>
      </c>
      <c r="F46" s="5" t="str">
        <f>'Relatorio Geral'!B46</f>
        <v>RDL5F86</v>
      </c>
      <c r="G46" s="6" t="str">
        <f>'Relatorio Geral'!C46</f>
        <v>RAFAEL</v>
      </c>
      <c r="H46" s="6" t="str">
        <f>'Relatorio Geral'!D46</f>
        <v>MILHO</v>
      </c>
      <c r="I46" s="6">
        <f>'Relatorio Geral'!G46</f>
        <v>86040</v>
      </c>
      <c r="J46" s="6">
        <f>'Relatorio Geral'!H46</f>
        <v>27000</v>
      </c>
      <c r="K46" s="6">
        <f t="shared" si="0"/>
        <v>59040</v>
      </c>
      <c r="L46" s="22" t="str">
        <f t="shared" si="1"/>
        <v>RECEBIMENTO</v>
      </c>
      <c r="M46" s="10">
        <f t="shared" si="2"/>
        <v>4327.6320000000005</v>
      </c>
      <c r="N46" s="10">
        <f t="shared" si="8"/>
        <v>236.15999999999991</v>
      </c>
      <c r="O46" s="6">
        <f t="shared" si="9"/>
        <v>54476.207999999999</v>
      </c>
      <c r="P46" s="7">
        <f t="shared" si="5"/>
        <v>907.93679999999995</v>
      </c>
      <c r="Q46" s="11">
        <f t="array" ref="Q46">IFERROR(INDEX(Descontos!F$2:F$8000,MATCH(1,(CLEAN(Descontos!A$2:A$8000)="UMIDADE")*(Descontos!D$2:D$8000=D46),0)),"")</f>
        <v>0.19079999999999997</v>
      </c>
      <c r="R46" s="11">
        <f t="shared" si="6"/>
        <v>7.3300000000000004E-2</v>
      </c>
      <c r="S46" s="11">
        <f t="array" ref="S46">IFERROR(INDEX(Descontos!F$2:F$8000,MATCH(1,(CLEAN(Descontos!A$2:A$8000)="IMPUREZA")*(Descontos!D$2:D$8000=D46),0)),"")</f>
        <v>1.3999999999999999E-2</v>
      </c>
      <c r="T46" s="11">
        <f t="shared" si="10"/>
        <v>3.9999999999999983E-3</v>
      </c>
    </row>
    <row r="47" spans="1:20" x14ac:dyDescent="0.25">
      <c r="A47" s="5" t="str">
        <f>'Relatorio Geral'!F47</f>
        <v>ALEX DONADEL</v>
      </c>
      <c r="B47" s="5" t="str">
        <f>'Relatorio Geral'!E47</f>
        <v>SILO GRANO</v>
      </c>
      <c r="D47" s="5">
        <f>'Relatorio Geral'!A47</f>
        <v>7389</v>
      </c>
      <c r="E47" s="9">
        <f>'Relatorio Geral'!I47</f>
        <v>45875</v>
      </c>
      <c r="F47" s="5" t="str">
        <f>'Relatorio Geral'!B47</f>
        <v>RPU0H46</v>
      </c>
      <c r="G47" s="6" t="str">
        <f>'Relatorio Geral'!C47</f>
        <v>JOSE IVANILDO</v>
      </c>
      <c r="H47" s="6" t="str">
        <f>'Relatorio Geral'!D47</f>
        <v>MILHO</v>
      </c>
      <c r="I47" s="6">
        <f>'Relatorio Geral'!G47</f>
        <v>85820</v>
      </c>
      <c r="J47" s="6">
        <f>'Relatorio Geral'!H47</f>
        <v>27180</v>
      </c>
      <c r="K47" s="6">
        <f t="shared" si="0"/>
        <v>58640</v>
      </c>
      <c r="L47" s="22" t="str">
        <f t="shared" si="1"/>
        <v>RECEBIMENTO</v>
      </c>
      <c r="M47" s="10">
        <f t="shared" si="2"/>
        <v>5969.5519999999997</v>
      </c>
      <c r="N47" s="10">
        <f t="shared" si="8"/>
        <v>469.12000000000012</v>
      </c>
      <c r="O47" s="6">
        <f t="shared" si="9"/>
        <v>52201.328000000001</v>
      </c>
      <c r="P47" s="7">
        <f t="shared" si="5"/>
        <v>870.02213333333339</v>
      </c>
      <c r="Q47" s="11">
        <f t="array" ref="Q47">IFERROR(INDEX(Descontos!F$2:F$8000,MATCH(1,(CLEAN(Descontos!A$2:A$8000)="UMIDADE")*(Descontos!D$2:D$8000=D47),0)),"")</f>
        <v>0.21789999999999998</v>
      </c>
      <c r="R47" s="11">
        <f t="shared" si="6"/>
        <v>0.1018</v>
      </c>
      <c r="S47" s="11">
        <f t="array" ref="S47">IFERROR(INDEX(Descontos!F$2:F$8000,MATCH(1,(CLEAN(Descontos!A$2:A$8000)="IMPUREZA")*(Descontos!D$2:D$8000=D47),0)),"")</f>
        <v>1.8000000000000002E-2</v>
      </c>
      <c r="T47" s="11">
        <f t="shared" si="10"/>
        <v>8.0000000000000019E-3</v>
      </c>
    </row>
    <row r="48" spans="1:20" x14ac:dyDescent="0.25">
      <c r="A48" s="5" t="str">
        <f>'Relatorio Geral'!F48</f>
        <v>ALEX DONADEL</v>
      </c>
      <c r="B48" s="5" t="str">
        <f>'Relatorio Geral'!E48</f>
        <v>SILO GRANO</v>
      </c>
      <c r="D48" s="5">
        <f>'Relatorio Geral'!A48</f>
        <v>7392</v>
      </c>
      <c r="E48" s="9">
        <f>'Relatorio Geral'!I48</f>
        <v>45876</v>
      </c>
      <c r="F48" s="5" t="str">
        <f>'Relatorio Geral'!B48</f>
        <v>RPU2H46</v>
      </c>
      <c r="G48" s="6" t="str">
        <f>'Relatorio Geral'!C48</f>
        <v>JOSE IVANILDO</v>
      </c>
      <c r="H48" s="6" t="str">
        <f>'Relatorio Geral'!D48</f>
        <v>MILHO</v>
      </c>
      <c r="I48" s="6">
        <f>'Relatorio Geral'!G48</f>
        <v>85820</v>
      </c>
      <c r="J48" s="6">
        <f>'Relatorio Geral'!H48</f>
        <v>27750</v>
      </c>
      <c r="K48" s="6">
        <f t="shared" si="0"/>
        <v>58070</v>
      </c>
      <c r="L48" s="22" t="str">
        <f t="shared" si="1"/>
        <v>RECEBIMENTO</v>
      </c>
      <c r="M48" s="10">
        <f t="shared" si="2"/>
        <v>4918.5290000000005</v>
      </c>
      <c r="N48" s="10">
        <f t="shared" si="8"/>
        <v>348.42</v>
      </c>
      <c r="O48" s="6">
        <f t="shared" si="9"/>
        <v>52803.050999999999</v>
      </c>
      <c r="P48" s="7">
        <f t="shared" si="5"/>
        <v>880.05084999999997</v>
      </c>
      <c r="Q48" s="11">
        <f t="array" ref="Q48">IFERROR(INDEX(Descontos!F$2:F$8000,MATCH(1,(CLEAN(Descontos!A$2:A$8000)="UMIDADE")*(Descontos!D$2:D$8000=D48),0)),"")</f>
        <v>0.20300000000000001</v>
      </c>
      <c r="R48" s="11">
        <f t="shared" si="6"/>
        <v>8.4700000000000011E-2</v>
      </c>
      <c r="S48" s="11">
        <f t="array" ref="S48">IFERROR(INDEX(Descontos!F$2:F$8000,MATCH(1,(CLEAN(Descontos!A$2:A$8000)="IMPUREZA")*(Descontos!D$2:D$8000=D48),0)),"")</f>
        <v>1.6E-2</v>
      </c>
      <c r="T48" s="11">
        <f t="shared" si="10"/>
        <v>6.0000000000000001E-3</v>
      </c>
    </row>
    <row r="49" spans="1:20" x14ac:dyDescent="0.25">
      <c r="A49" s="5" t="str">
        <f>'Relatorio Geral'!F49</f>
        <v>ALEX DONADEL</v>
      </c>
      <c r="B49" s="5" t="str">
        <f>'Relatorio Geral'!E49</f>
        <v>SILO GRANO</v>
      </c>
      <c r="D49" s="5">
        <f>'Relatorio Geral'!A49</f>
        <v>7394</v>
      </c>
      <c r="E49" s="9">
        <f>'Relatorio Geral'!I49</f>
        <v>45876</v>
      </c>
      <c r="F49" s="5" t="str">
        <f>'Relatorio Geral'!B49</f>
        <v>RPR2H33</v>
      </c>
      <c r="G49" s="6" t="str">
        <f>'Relatorio Geral'!C49</f>
        <v>BRUNO</v>
      </c>
      <c r="H49" s="6" t="str">
        <f>'Relatorio Geral'!D49</f>
        <v>MILHO</v>
      </c>
      <c r="I49" s="6">
        <f>'Relatorio Geral'!G49</f>
        <v>92320</v>
      </c>
      <c r="J49" s="6">
        <f>'Relatorio Geral'!H49</f>
        <v>26250</v>
      </c>
      <c r="K49" s="6">
        <f t="shared" si="0"/>
        <v>66070</v>
      </c>
      <c r="L49" s="22" t="str">
        <f t="shared" si="1"/>
        <v>RECEBIMENTO</v>
      </c>
      <c r="M49" s="10">
        <f t="shared" si="2"/>
        <v>4842.9310000000005</v>
      </c>
      <c r="N49" s="10">
        <f t="shared" si="8"/>
        <v>528.56000000000017</v>
      </c>
      <c r="O49" s="6">
        <f t="shared" si="9"/>
        <v>60698.509000000005</v>
      </c>
      <c r="P49" s="7">
        <f t="shared" si="5"/>
        <v>1011.6418166666667</v>
      </c>
      <c r="Q49" s="11">
        <f t="array" ref="Q49">IFERROR(INDEX(Descontos!F$2:F$8000,MATCH(1,(CLEAN(Descontos!A$2:A$8000)="UMIDADE")*(Descontos!D$2:D$8000=D49),0)),"")</f>
        <v>0.19500000000000001</v>
      </c>
      <c r="R49" s="11">
        <f t="shared" si="6"/>
        <v>7.3300000000000004E-2</v>
      </c>
      <c r="S49" s="11">
        <f t="array" ref="S49">IFERROR(INDEX(Descontos!F$2:F$8000,MATCH(1,(CLEAN(Descontos!A$2:A$8000)="IMPUREZA")*(Descontos!D$2:D$8000=D49),0)),"")</f>
        <v>1.8000000000000002E-2</v>
      </c>
      <c r="T49" s="11">
        <f t="shared" si="10"/>
        <v>8.0000000000000019E-3</v>
      </c>
    </row>
    <row r="50" spans="1:20" x14ac:dyDescent="0.25">
      <c r="A50" s="5" t="str">
        <f>'Relatorio Geral'!F50</f>
        <v>ALEX DONADEL</v>
      </c>
      <c r="B50" s="5" t="str">
        <f>'Relatorio Geral'!E50</f>
        <v>SILO GRANO</v>
      </c>
      <c r="D50" s="5">
        <f>'Relatorio Geral'!A50</f>
        <v>7395</v>
      </c>
      <c r="E50" s="9">
        <f>'Relatorio Geral'!I50</f>
        <v>45876</v>
      </c>
      <c r="F50" s="5" t="str">
        <f>'Relatorio Geral'!B50</f>
        <v>RDK6E18</v>
      </c>
      <c r="G50" s="6" t="str">
        <f>'Relatorio Geral'!C50</f>
        <v>LEANDRO</v>
      </c>
      <c r="H50" s="6" t="str">
        <f>'Relatorio Geral'!D50</f>
        <v>MILHO</v>
      </c>
      <c r="I50" s="6">
        <f>'Relatorio Geral'!G50</f>
        <v>88700</v>
      </c>
      <c r="J50" s="6">
        <f>'Relatorio Geral'!H50</f>
        <v>29550</v>
      </c>
      <c r="K50" s="6">
        <f t="shared" si="0"/>
        <v>59150</v>
      </c>
      <c r="L50" s="22" t="str">
        <f t="shared" si="1"/>
        <v>RECEBIMENTO</v>
      </c>
      <c r="M50" s="10">
        <f t="shared" si="2"/>
        <v>5010.005000000001</v>
      </c>
      <c r="N50" s="10">
        <f t="shared" si="8"/>
        <v>473.2000000000001</v>
      </c>
      <c r="O50" s="6">
        <f t="shared" si="9"/>
        <v>53666.794999999998</v>
      </c>
      <c r="P50" s="7">
        <f t="shared" si="5"/>
        <v>894.44658333333325</v>
      </c>
      <c r="Q50" s="11">
        <f t="array" ref="Q50">IFERROR(INDEX(Descontos!F$2:F$8000,MATCH(1,(CLEAN(Descontos!A$2:A$8000)="UMIDADE")*(Descontos!D$2:D$8000=D50),0)),"")</f>
        <v>0.20420000000000002</v>
      </c>
      <c r="R50" s="11">
        <f t="shared" si="6"/>
        <v>8.4700000000000011E-2</v>
      </c>
      <c r="S50" s="11">
        <f t="array" ref="S50">IFERROR(INDEX(Descontos!F$2:F$8000,MATCH(1,(CLEAN(Descontos!A$2:A$8000)="IMPUREZA")*(Descontos!D$2:D$8000=D50),0)),"")</f>
        <v>1.8000000000000002E-2</v>
      </c>
      <c r="T50" s="11">
        <f t="shared" si="10"/>
        <v>8.0000000000000019E-3</v>
      </c>
    </row>
    <row r="51" spans="1:20" x14ac:dyDescent="0.25">
      <c r="A51" s="5" t="str">
        <f>'Relatorio Geral'!F51</f>
        <v>ALEX DONADEL</v>
      </c>
      <c r="B51" s="5" t="str">
        <f>'Relatorio Geral'!E51</f>
        <v>SILO GRANO</v>
      </c>
      <c r="D51" s="5">
        <f>'Relatorio Geral'!A51</f>
        <v>7399</v>
      </c>
      <c r="E51" s="9">
        <f>'Relatorio Geral'!I51</f>
        <v>45876</v>
      </c>
      <c r="F51" s="5" t="str">
        <f>'Relatorio Geral'!B51</f>
        <v>RDL5F86</v>
      </c>
      <c r="G51" s="6" t="str">
        <f>'Relatorio Geral'!C51</f>
        <v>RAFAEL</v>
      </c>
      <c r="H51" s="6" t="str">
        <f>'Relatorio Geral'!D51</f>
        <v>MILHO</v>
      </c>
      <c r="I51" s="6">
        <f>'Relatorio Geral'!G51</f>
        <v>84940</v>
      </c>
      <c r="J51" s="6">
        <f>'Relatorio Geral'!H51</f>
        <v>27410</v>
      </c>
      <c r="K51" s="6">
        <f t="shared" si="0"/>
        <v>57530</v>
      </c>
      <c r="L51" s="22" t="str">
        <f t="shared" si="1"/>
        <v>RECEBIMENTO</v>
      </c>
      <c r="M51" s="10">
        <f t="shared" si="2"/>
        <v>4544.87</v>
      </c>
      <c r="N51" s="10">
        <f t="shared" si="8"/>
        <v>460.24000000000012</v>
      </c>
      <c r="O51" s="6">
        <f t="shared" si="9"/>
        <v>52524.89</v>
      </c>
      <c r="P51" s="7">
        <f t="shared" si="5"/>
        <v>875.41483333333338</v>
      </c>
      <c r="Q51" s="11">
        <f t="array" ref="Q51">IFERROR(INDEX(Descontos!F$2:F$8000,MATCH(1,(CLEAN(Descontos!A$2:A$8000)="UMIDADE")*(Descontos!D$2:D$8000=D51),0)),"")</f>
        <v>0.19649999999999998</v>
      </c>
      <c r="R51" s="11">
        <f t="shared" si="6"/>
        <v>7.9000000000000001E-2</v>
      </c>
      <c r="S51" s="11">
        <f t="array" ref="S51">IFERROR(INDEX(Descontos!F$2:F$8000,MATCH(1,(CLEAN(Descontos!A$2:A$8000)="IMPUREZA")*(Descontos!D$2:D$8000=D51),0)),"")</f>
        <v>1.8000000000000002E-2</v>
      </c>
      <c r="T51" s="11">
        <f t="shared" si="10"/>
        <v>8.0000000000000019E-3</v>
      </c>
    </row>
    <row r="52" spans="1:20" x14ac:dyDescent="0.25">
      <c r="A52" s="5" t="str">
        <f>'Relatorio Geral'!F52</f>
        <v>ALEX DONADEL</v>
      </c>
      <c r="B52" s="5" t="str">
        <f>'Relatorio Geral'!E52</f>
        <v>SILO GRANO</v>
      </c>
      <c r="D52" s="5">
        <f>'Relatorio Geral'!A52</f>
        <v>7403</v>
      </c>
      <c r="E52" s="9">
        <f>'Relatorio Geral'!I52</f>
        <v>45876</v>
      </c>
      <c r="F52" s="5" t="str">
        <f>'Relatorio Geral'!B52</f>
        <v>RPU0H46</v>
      </c>
      <c r="G52" s="6" t="str">
        <f>'Relatorio Geral'!C52</f>
        <v>JOSE IVANILDO</v>
      </c>
      <c r="H52" s="6" t="str">
        <f>'Relatorio Geral'!D52</f>
        <v>MILHO</v>
      </c>
      <c r="I52" s="6">
        <f>'Relatorio Geral'!G52</f>
        <v>85120</v>
      </c>
      <c r="J52" s="6">
        <f>'Relatorio Geral'!H52</f>
        <v>27590</v>
      </c>
      <c r="K52" s="6">
        <f t="shared" si="0"/>
        <v>57530</v>
      </c>
      <c r="L52" s="22" t="str">
        <f t="shared" si="1"/>
        <v>RECEBIMENTO</v>
      </c>
      <c r="M52" s="10">
        <f t="shared" si="2"/>
        <v>4216.9490000000005</v>
      </c>
      <c r="N52" s="10">
        <f t="shared" si="8"/>
        <v>460.24000000000012</v>
      </c>
      <c r="O52" s="6">
        <f t="shared" si="9"/>
        <v>52852.811000000002</v>
      </c>
      <c r="P52" s="7">
        <f t="shared" si="5"/>
        <v>880.88018333333332</v>
      </c>
      <c r="Q52" s="11">
        <f t="array" ref="Q52">IFERROR(INDEX(Descontos!F$2:F$8000,MATCH(1,(CLEAN(Descontos!A$2:A$8000)="UMIDADE")*(Descontos!D$2:D$8000=D52),0)),"")</f>
        <v>0.19030000000000002</v>
      </c>
      <c r="R52" s="11">
        <f t="shared" si="6"/>
        <v>7.3300000000000004E-2</v>
      </c>
      <c r="S52" s="11">
        <f t="array" ref="S52">IFERROR(INDEX(Descontos!F$2:F$8000,MATCH(1,(CLEAN(Descontos!A$2:A$8000)="IMPUREZA")*(Descontos!D$2:D$8000=D52),0)),"")</f>
        <v>1.8000000000000002E-2</v>
      </c>
      <c r="T52" s="11">
        <f t="shared" si="10"/>
        <v>8.0000000000000019E-3</v>
      </c>
    </row>
    <row r="53" spans="1:20" x14ac:dyDescent="0.25">
      <c r="A53" s="5" t="str">
        <f>'Relatorio Geral'!F53</f>
        <v>ALEX DONADEL</v>
      </c>
      <c r="B53" s="5" t="str">
        <f>'Relatorio Geral'!E53</f>
        <v>SILO GRANO</v>
      </c>
      <c r="D53" s="5">
        <f>'Relatorio Geral'!A53</f>
        <v>7405</v>
      </c>
      <c r="E53" s="9">
        <f>'Relatorio Geral'!I53</f>
        <v>45877</v>
      </c>
      <c r="F53" s="5" t="str">
        <f>'Relatorio Geral'!B53</f>
        <v>RCK6E18</v>
      </c>
      <c r="G53" s="6" t="str">
        <f>'Relatorio Geral'!C53</f>
        <v>LEANDRO</v>
      </c>
      <c r="H53" s="6" t="str">
        <f>'Relatorio Geral'!D53</f>
        <v>MILHO</v>
      </c>
      <c r="I53" s="6">
        <f>'Relatorio Geral'!G53</f>
        <v>89280</v>
      </c>
      <c r="J53" s="6">
        <f>'Relatorio Geral'!H53</f>
        <v>29460</v>
      </c>
      <c r="K53" s="6">
        <f t="shared" si="0"/>
        <v>59820</v>
      </c>
      <c r="L53" s="22" t="str">
        <f t="shared" si="1"/>
        <v>RECEBIMENTO</v>
      </c>
      <c r="M53" s="10">
        <f t="shared" si="2"/>
        <v>4384.8060000000005</v>
      </c>
      <c r="N53" s="10">
        <f t="shared" si="8"/>
        <v>239.27999999999989</v>
      </c>
      <c r="O53" s="6">
        <f t="shared" si="9"/>
        <v>55195.914000000004</v>
      </c>
      <c r="P53" s="7">
        <f t="shared" si="5"/>
        <v>919.93190000000004</v>
      </c>
      <c r="Q53" s="11">
        <f t="array" ref="Q53">IFERROR(INDEX(Descontos!F$2:F$8000,MATCH(1,(CLEAN(Descontos!A$2:A$8000)="UMIDADE")*(Descontos!D$2:D$8000=D53),0)),"")</f>
        <v>0.19329999999999997</v>
      </c>
      <c r="R53" s="11">
        <f t="shared" si="6"/>
        <v>7.3300000000000004E-2</v>
      </c>
      <c r="S53" s="11">
        <f t="array" ref="S53">IFERROR(INDEX(Descontos!F$2:F$8000,MATCH(1,(CLEAN(Descontos!A$2:A$8000)="IMPUREZA")*(Descontos!D$2:D$8000=D53),0)),"")</f>
        <v>1.3999999999999999E-2</v>
      </c>
      <c r="T53" s="11">
        <f t="shared" si="10"/>
        <v>3.9999999999999983E-3</v>
      </c>
    </row>
    <row r="54" spans="1:20" x14ac:dyDescent="0.25">
      <c r="A54" s="5" t="str">
        <f>'Relatorio Geral'!F54</f>
        <v>ALEX DONADEL</v>
      </c>
      <c r="B54" s="5" t="str">
        <f>'Relatorio Geral'!E54</f>
        <v>SILO GRANO</v>
      </c>
      <c r="D54" s="5">
        <f>'Relatorio Geral'!A54</f>
        <v>7406</v>
      </c>
      <c r="E54" s="9">
        <f>'Relatorio Geral'!I54</f>
        <v>45877</v>
      </c>
      <c r="F54" s="5" t="str">
        <f>'Relatorio Geral'!B54</f>
        <v>RPR2H33</v>
      </c>
      <c r="G54" s="6" t="str">
        <f>'Relatorio Geral'!C54</f>
        <v>BRUNO</v>
      </c>
      <c r="H54" s="6" t="str">
        <f>'Relatorio Geral'!D54</f>
        <v>MILHO</v>
      </c>
      <c r="I54" s="6">
        <f>'Relatorio Geral'!G54</f>
        <v>93440</v>
      </c>
      <c r="J54" s="6">
        <f>'Relatorio Geral'!H54</f>
        <v>26080</v>
      </c>
      <c r="K54" s="6">
        <f t="shared" si="0"/>
        <v>67360</v>
      </c>
      <c r="L54" s="22" t="str">
        <f t="shared" si="1"/>
        <v>RECEBIMENTO</v>
      </c>
      <c r="M54" s="10">
        <f t="shared" si="2"/>
        <v>4937.4880000000003</v>
      </c>
      <c r="N54" s="10">
        <f t="shared" si="8"/>
        <v>404.16</v>
      </c>
      <c r="O54" s="6">
        <f t="shared" si="9"/>
        <v>62018.351999999999</v>
      </c>
      <c r="P54" s="7">
        <f t="shared" si="5"/>
        <v>1033.6392000000001</v>
      </c>
      <c r="Q54" s="11">
        <f t="array" ref="Q54">IFERROR(INDEX(Descontos!F$2:F$8000,MATCH(1,(CLEAN(Descontos!A$2:A$8000)="UMIDADE")*(Descontos!D$2:D$8000=D54),0)),"")</f>
        <v>0.19359999999999999</v>
      </c>
      <c r="R54" s="11">
        <f t="shared" si="6"/>
        <v>7.3300000000000004E-2</v>
      </c>
      <c r="S54" s="11">
        <f t="array" ref="S54">IFERROR(INDEX(Descontos!F$2:F$8000,MATCH(1,(CLEAN(Descontos!A$2:A$8000)="IMPUREZA")*(Descontos!D$2:D$8000=D54),0)),"")</f>
        <v>1.6E-2</v>
      </c>
      <c r="T54" s="11">
        <f t="shared" si="10"/>
        <v>6.0000000000000001E-3</v>
      </c>
    </row>
    <row r="55" spans="1:20" x14ac:dyDescent="0.25">
      <c r="A55" s="5" t="str">
        <f>'Relatorio Geral'!F55</f>
        <v>ALEX DONADEL</v>
      </c>
      <c r="B55" s="5" t="str">
        <f>'Relatorio Geral'!E55</f>
        <v>SILO GRANO</v>
      </c>
      <c r="D55" s="5">
        <f>'Relatorio Geral'!A55</f>
        <v>7408</v>
      </c>
      <c r="E55" s="9">
        <f>'Relatorio Geral'!I55</f>
        <v>45877</v>
      </c>
      <c r="F55" s="5" t="str">
        <f>'Relatorio Geral'!B55</f>
        <v>RDL5F86</v>
      </c>
      <c r="G55" s="6" t="str">
        <f>'Relatorio Geral'!C55</f>
        <v>RAFAEL</v>
      </c>
      <c r="H55" s="6" t="str">
        <f>'Relatorio Geral'!D55</f>
        <v>MILHO</v>
      </c>
      <c r="I55" s="6">
        <f>'Relatorio Geral'!G55</f>
        <v>86020</v>
      </c>
      <c r="J55" s="6">
        <f>'Relatorio Geral'!H55</f>
        <v>27290</v>
      </c>
      <c r="K55" s="6">
        <f t="shared" si="0"/>
        <v>58730</v>
      </c>
      <c r="L55" s="22" t="str">
        <f t="shared" si="1"/>
        <v>RECEBIMENTO</v>
      </c>
      <c r="M55" s="10">
        <f t="shared" si="2"/>
        <v>3970.1479999999997</v>
      </c>
      <c r="N55" s="10">
        <f t="shared" si="8"/>
        <v>469.84000000000009</v>
      </c>
      <c r="O55" s="6">
        <f t="shared" si="9"/>
        <v>54290.012000000002</v>
      </c>
      <c r="P55" s="7">
        <f t="shared" si="5"/>
        <v>904.83353333333332</v>
      </c>
      <c r="Q55" s="11">
        <f t="array" ref="Q55">IFERROR(INDEX(Descontos!F$2:F$8000,MATCH(1,(CLEAN(Descontos!A$2:A$8000)="UMIDADE")*(Descontos!D$2:D$8000=D55),0)),"")</f>
        <v>0.18859999999999999</v>
      </c>
      <c r="R55" s="11">
        <f t="shared" si="6"/>
        <v>6.7599999999999993E-2</v>
      </c>
      <c r="S55" s="11">
        <f t="array" ref="S55">IFERROR(INDEX(Descontos!F$2:F$8000,MATCH(1,(CLEAN(Descontos!A$2:A$8000)="IMPUREZA")*(Descontos!D$2:D$8000=D55),0)),"")</f>
        <v>1.8000000000000002E-2</v>
      </c>
      <c r="T55" s="11">
        <f t="shared" si="10"/>
        <v>8.0000000000000019E-3</v>
      </c>
    </row>
    <row r="56" spans="1:20" x14ac:dyDescent="0.25">
      <c r="A56" s="5" t="str">
        <f>'Relatorio Geral'!F56</f>
        <v>ALEX DONADEL</v>
      </c>
      <c r="B56" s="5" t="str">
        <f>'Relatorio Geral'!E56</f>
        <v>SILO GRANO</v>
      </c>
      <c r="D56" s="5">
        <f>'Relatorio Geral'!A56</f>
        <v>7415</v>
      </c>
      <c r="E56" s="9">
        <f>'Relatorio Geral'!I56</f>
        <v>45877</v>
      </c>
      <c r="F56" s="5" t="str">
        <f>'Relatorio Geral'!B56</f>
        <v>RPU0H46</v>
      </c>
      <c r="G56" s="6" t="str">
        <f>'Relatorio Geral'!C56</f>
        <v>JOSE IVANILDO</v>
      </c>
      <c r="H56" s="6" t="str">
        <f>'Relatorio Geral'!D56</f>
        <v>MILHO</v>
      </c>
      <c r="I56" s="6">
        <f>'Relatorio Geral'!G56</f>
        <v>86000</v>
      </c>
      <c r="J56" s="6">
        <f>'Relatorio Geral'!H56</f>
        <v>27450</v>
      </c>
      <c r="K56" s="6">
        <f t="shared" si="0"/>
        <v>58550</v>
      </c>
      <c r="L56" s="22" t="str">
        <f t="shared" si="1"/>
        <v>RECEBIMENTO</v>
      </c>
      <c r="M56" s="10">
        <f t="shared" si="2"/>
        <v>3624.2450000000003</v>
      </c>
      <c r="N56" s="10">
        <f t="shared" si="8"/>
        <v>234.1999999999999</v>
      </c>
      <c r="O56" s="6">
        <f t="shared" si="9"/>
        <v>54691.555</v>
      </c>
      <c r="P56" s="7">
        <f t="shared" si="5"/>
        <v>911.52591666666672</v>
      </c>
      <c r="Q56" s="11">
        <f t="array" ref="Q56">IFERROR(INDEX(Descontos!F$2:F$8000,MATCH(1,(CLEAN(Descontos!A$2:A$8000)="UMIDADE")*(Descontos!D$2:D$8000=D56),0)),"")</f>
        <v>0.18479999999999999</v>
      </c>
      <c r="R56" s="11">
        <f t="shared" si="6"/>
        <v>6.1900000000000004E-2</v>
      </c>
      <c r="S56" s="11">
        <f t="array" ref="S56">IFERROR(INDEX(Descontos!F$2:F$8000,MATCH(1,(CLEAN(Descontos!A$2:A$8000)="IMPUREZA")*(Descontos!D$2:D$8000=D56),0)),"")</f>
        <v>1.3999999999999999E-2</v>
      </c>
      <c r="T56" s="11">
        <f t="shared" si="10"/>
        <v>3.9999999999999983E-3</v>
      </c>
    </row>
    <row r="57" spans="1:20" x14ac:dyDescent="0.25">
      <c r="A57" s="5" t="str">
        <f>'Relatorio Geral'!F57</f>
        <v>ALEX DONADEL</v>
      </c>
      <c r="B57" s="5" t="str">
        <f>'Relatorio Geral'!E57</f>
        <v>SILO GRANO</v>
      </c>
      <c r="D57" s="5">
        <f>'Relatorio Geral'!A57</f>
        <v>7418</v>
      </c>
      <c r="E57" s="9">
        <f>'Relatorio Geral'!I57</f>
        <v>45877</v>
      </c>
      <c r="F57" s="5" t="str">
        <f>'Relatorio Geral'!B57</f>
        <v>RDK6E18</v>
      </c>
      <c r="G57" s="6" t="str">
        <f>'Relatorio Geral'!C57</f>
        <v>LEANDRO</v>
      </c>
      <c r="H57" s="6" t="str">
        <f>'Relatorio Geral'!D57</f>
        <v>MILHO</v>
      </c>
      <c r="I57" s="6">
        <f>'Relatorio Geral'!G57</f>
        <v>90180</v>
      </c>
      <c r="J57" s="6">
        <f>'Relatorio Geral'!H57</f>
        <v>29260</v>
      </c>
      <c r="K57" s="6">
        <f t="shared" si="0"/>
        <v>60920</v>
      </c>
      <c r="L57" s="22" t="str">
        <f t="shared" si="1"/>
        <v>RECEBIMENTO</v>
      </c>
      <c r="M57" s="10">
        <f t="shared" si="2"/>
        <v>4465.4360000000006</v>
      </c>
      <c r="N57" s="10">
        <f t="shared" si="8"/>
        <v>365.52</v>
      </c>
      <c r="O57" s="6">
        <f t="shared" si="9"/>
        <v>56089.044000000002</v>
      </c>
      <c r="P57" s="7">
        <f t="shared" si="5"/>
        <v>934.81740000000002</v>
      </c>
      <c r="Q57" s="11">
        <f t="array" ref="Q57">IFERROR(INDEX(Descontos!F$2:F$8000,MATCH(1,(CLEAN(Descontos!A$2:A$8000)="UMIDADE")*(Descontos!D$2:D$8000=D57),0)),"")</f>
        <v>0.19190000000000002</v>
      </c>
      <c r="R57" s="11">
        <f t="shared" si="6"/>
        <v>7.3300000000000004E-2</v>
      </c>
      <c r="S57" s="11">
        <f t="array" ref="S57">IFERROR(INDEX(Descontos!F$2:F$8000,MATCH(1,(CLEAN(Descontos!A$2:A$8000)="IMPUREZA")*(Descontos!D$2:D$8000=D57),0)),"")</f>
        <v>1.6E-2</v>
      </c>
      <c r="T57" s="11">
        <f t="shared" si="10"/>
        <v>6.0000000000000001E-3</v>
      </c>
    </row>
    <row r="58" spans="1:20" x14ac:dyDescent="0.25">
      <c r="A58" s="5" t="str">
        <f>'Relatorio Geral'!F58</f>
        <v>ALEX DONADEL</v>
      </c>
      <c r="B58" s="5" t="str">
        <f>'Relatorio Geral'!E58</f>
        <v>SILO GRANO</v>
      </c>
      <c r="D58" s="5">
        <f>'Relatorio Geral'!A58</f>
        <v>7419</v>
      </c>
      <c r="E58" s="9">
        <f>'Relatorio Geral'!I58</f>
        <v>45878</v>
      </c>
      <c r="F58" s="5" t="str">
        <f>'Relatorio Geral'!B58</f>
        <v>RPR2H33</v>
      </c>
      <c r="G58" s="6" t="str">
        <f>'Relatorio Geral'!C58</f>
        <v>BRUNO</v>
      </c>
      <c r="H58" s="6" t="str">
        <f>'Relatorio Geral'!D58</f>
        <v>MILHO</v>
      </c>
      <c r="I58" s="6">
        <f>'Relatorio Geral'!G58</f>
        <v>93720</v>
      </c>
      <c r="J58" s="6">
        <f>'Relatorio Geral'!H58</f>
        <v>26000</v>
      </c>
      <c r="K58" s="6">
        <f t="shared" si="0"/>
        <v>67720</v>
      </c>
      <c r="L58" s="22" t="str">
        <f t="shared" si="1"/>
        <v>RECEBIMENTO</v>
      </c>
      <c r="M58" s="10">
        <f t="shared" si="2"/>
        <v>0</v>
      </c>
      <c r="N58" s="10">
        <f t="shared" ref="N58:N121" si="11">K58*T58</f>
        <v>0</v>
      </c>
      <c r="O58" s="6">
        <f t="shared" ref="O58:O121" si="12">ABS(K58-M58-N58)</f>
        <v>67720</v>
      </c>
      <c r="P58" s="7">
        <f t="shared" si="5"/>
        <v>1128.6666666666667</v>
      </c>
      <c r="Q58" s="11" t="str">
        <f t="array" ref="Q58">IFERROR(INDEX(Descontos!F$2:F$8000,MATCH(1,(CLEAN(Descontos!A$2:A$8000)="UMIDADE")*(Descontos!D$2:D$8000=D58),0)),"")</f>
        <v/>
      </c>
      <c r="R58" s="11" t="str">
        <f t="shared" si="6"/>
        <v>0,00%</v>
      </c>
      <c r="S58" s="11" t="str">
        <f t="array" ref="S58">IFERROR(INDEX(Descontos!F$2:F$8000,MATCH(1,(CLEAN(Descontos!A$2:A$8000)="IMPUREZA")*(Descontos!D$2:D$8000=D58),0)),"")</f>
        <v/>
      </c>
      <c r="T58" s="11" t="str">
        <f t="shared" ref="T58:T121" si="13">IF(AND(ISNUMBER(S58),S58&lt;&gt;0),IF(S58&gt;1%,S58-1%,0%),"0,00%")</f>
        <v>0,00%</v>
      </c>
    </row>
    <row r="59" spans="1:20" x14ac:dyDescent="0.25">
      <c r="A59" s="5" t="str">
        <f>'Relatorio Geral'!F59</f>
        <v>ALEX DONADEL</v>
      </c>
      <c r="B59" s="5" t="str">
        <f>'Relatorio Geral'!E59</f>
        <v>SILO GRANO</v>
      </c>
      <c r="D59" s="5">
        <f>'Relatorio Geral'!A59</f>
        <v>7421</v>
      </c>
      <c r="E59" s="9">
        <f>'Relatorio Geral'!I59</f>
        <v>45878</v>
      </c>
      <c r="F59" s="5" t="str">
        <f>'Relatorio Geral'!B59</f>
        <v>RPL5J97</v>
      </c>
      <c r="G59" s="6" t="str">
        <f>'Relatorio Geral'!C59</f>
        <v>CREMILTON RODRIGUES</v>
      </c>
      <c r="H59" s="6" t="str">
        <f>'Relatorio Geral'!D59</f>
        <v>MILHO</v>
      </c>
      <c r="I59" s="6">
        <f>'Relatorio Geral'!G59</f>
        <v>26150</v>
      </c>
      <c r="J59" s="6">
        <f>'Relatorio Geral'!H59</f>
        <v>81580</v>
      </c>
      <c r="K59" s="6">
        <f t="shared" si="0"/>
        <v>-55430</v>
      </c>
      <c r="L59" s="22" t="str">
        <f t="shared" si="1"/>
        <v>EXPEDIÇÃO</v>
      </c>
      <c r="M59" s="10">
        <f t="shared" si="2"/>
        <v>0</v>
      </c>
      <c r="N59" s="10">
        <f t="shared" si="11"/>
        <v>0</v>
      </c>
      <c r="O59" s="6">
        <f t="shared" si="12"/>
        <v>55430</v>
      </c>
      <c r="P59" s="7">
        <f t="shared" si="5"/>
        <v>923.83333333333337</v>
      </c>
      <c r="Q59" s="11" t="str">
        <f t="array" ref="Q59">IFERROR(INDEX(Descontos!F$2:F$8000,MATCH(1,(CLEAN(Descontos!A$2:A$8000)="UMIDADE")*(Descontos!D$2:D$8000=D59),0)),"")</f>
        <v/>
      </c>
      <c r="R59" s="11" t="str">
        <f t="shared" si="6"/>
        <v>0,00%</v>
      </c>
      <c r="S59" s="11" t="str">
        <f t="array" ref="S59">IFERROR(INDEX(Descontos!F$2:F$8000,MATCH(1,(CLEAN(Descontos!A$2:A$8000)="IMPUREZA")*(Descontos!D$2:D$8000=D59),0)),"")</f>
        <v/>
      </c>
      <c r="T59" s="11" t="str">
        <f t="shared" si="13"/>
        <v>0,00%</v>
      </c>
    </row>
    <row r="60" spans="1:20" x14ac:dyDescent="0.25">
      <c r="A60" s="5" t="str">
        <f>'Relatorio Geral'!F60</f>
        <v>ALEX DONADEL</v>
      </c>
      <c r="B60" s="5" t="str">
        <f>'Relatorio Geral'!E60</f>
        <v>ZANELLI</v>
      </c>
      <c r="D60" s="5">
        <f>'Relatorio Geral'!A60</f>
        <v>7423</v>
      </c>
      <c r="E60" s="9">
        <f>'Relatorio Geral'!I60</f>
        <v>45878</v>
      </c>
      <c r="F60" s="5" t="str">
        <f>'Relatorio Geral'!B60</f>
        <v>RDL4J34</v>
      </c>
      <c r="G60" s="6" t="str">
        <f>'Relatorio Geral'!C60</f>
        <v>CARLITO RODRIGUES</v>
      </c>
      <c r="H60" s="6" t="str">
        <f>'Relatorio Geral'!D60</f>
        <v>MILHO</v>
      </c>
      <c r="I60" s="6">
        <f>'Relatorio Geral'!G60</f>
        <v>21630</v>
      </c>
      <c r="J60" s="6">
        <f>'Relatorio Geral'!H60</f>
        <v>78640</v>
      </c>
      <c r="K60" s="6">
        <f t="shared" si="0"/>
        <v>-57010</v>
      </c>
      <c r="L60" s="22" t="str">
        <f t="shared" si="1"/>
        <v>EXPEDIÇÃO</v>
      </c>
      <c r="M60" s="10">
        <f t="shared" si="2"/>
        <v>0</v>
      </c>
      <c r="N60" s="10">
        <f t="shared" si="11"/>
        <v>0</v>
      </c>
      <c r="O60" s="6">
        <f t="shared" si="12"/>
        <v>57010</v>
      </c>
      <c r="P60" s="7">
        <f t="shared" si="5"/>
        <v>950.16666666666663</v>
      </c>
      <c r="Q60" s="11" t="str">
        <f t="array" ref="Q60">IFERROR(INDEX(Descontos!F$2:F$8000,MATCH(1,(CLEAN(Descontos!A$2:A$8000)="UMIDADE")*(Descontos!D$2:D$8000=D60),0)),"")</f>
        <v/>
      </c>
      <c r="R60" s="11" t="str">
        <f t="shared" si="6"/>
        <v>0,00%</v>
      </c>
      <c r="S60" s="11" t="str">
        <f t="array" ref="S60">IFERROR(INDEX(Descontos!F$2:F$8000,MATCH(1,(CLEAN(Descontos!A$2:A$8000)="IMPUREZA")*(Descontos!D$2:D$8000=D60),0)),"")</f>
        <v/>
      </c>
      <c r="T60" s="11" t="str">
        <f t="shared" si="13"/>
        <v>0,00%</v>
      </c>
    </row>
    <row r="61" spans="1:20" x14ac:dyDescent="0.25">
      <c r="A61" s="5" t="str">
        <f>'Relatorio Geral'!F61</f>
        <v>ALEX DONADEL</v>
      </c>
      <c r="B61" s="5" t="str">
        <f>'Relatorio Geral'!E61</f>
        <v>SILO GRANO</v>
      </c>
      <c r="D61" s="5">
        <f>'Relatorio Geral'!A61</f>
        <v>7424</v>
      </c>
      <c r="E61" s="9">
        <f>'Relatorio Geral'!I61</f>
        <v>45878</v>
      </c>
      <c r="F61" s="5" t="str">
        <f>'Relatorio Geral'!B61</f>
        <v>RDLDF86</v>
      </c>
      <c r="G61" s="6" t="str">
        <f>'Relatorio Geral'!C61</f>
        <v>RAFAEL</v>
      </c>
      <c r="H61" s="6" t="str">
        <f>'Relatorio Geral'!D61</f>
        <v>MILHO</v>
      </c>
      <c r="I61" s="6">
        <f>'Relatorio Geral'!G61</f>
        <v>87080</v>
      </c>
      <c r="J61" s="6">
        <f>'Relatorio Geral'!H61</f>
        <v>27150</v>
      </c>
      <c r="K61" s="6">
        <f t="shared" si="0"/>
        <v>59930</v>
      </c>
      <c r="L61" s="22" t="str">
        <f t="shared" si="1"/>
        <v>RECEBIMENTO</v>
      </c>
      <c r="M61" s="10">
        <f t="shared" si="2"/>
        <v>0</v>
      </c>
      <c r="N61" s="10">
        <f t="shared" si="11"/>
        <v>0</v>
      </c>
      <c r="O61" s="6">
        <f t="shared" si="12"/>
        <v>59930</v>
      </c>
      <c r="P61" s="7">
        <f t="shared" si="5"/>
        <v>998.83333333333337</v>
      </c>
      <c r="Q61" s="11" t="str">
        <f t="array" ref="Q61">IFERROR(INDEX(Descontos!F$2:F$8000,MATCH(1,(CLEAN(Descontos!A$2:A$8000)="UMIDADE")*(Descontos!D$2:D$8000=D61),0)),"")</f>
        <v/>
      </c>
      <c r="R61" s="11" t="str">
        <f t="shared" si="6"/>
        <v>0,00%</v>
      </c>
      <c r="S61" s="11" t="str">
        <f t="array" ref="S61">IFERROR(INDEX(Descontos!F$2:F$8000,MATCH(1,(CLEAN(Descontos!A$2:A$8000)="IMPUREZA")*(Descontos!D$2:D$8000=D61),0)),"")</f>
        <v/>
      </c>
      <c r="T61" s="11" t="str">
        <f t="shared" si="13"/>
        <v>0,00%</v>
      </c>
    </row>
    <row r="62" spans="1:20" x14ac:dyDescent="0.25">
      <c r="A62" s="5" t="str">
        <f>'Relatorio Geral'!F62</f>
        <v>GELEILATE LOGISTICA E COMERCIAL LTDA</v>
      </c>
      <c r="B62" s="5" t="str">
        <f>'Relatorio Geral'!E62</f>
        <v>SILO GRANO</v>
      </c>
      <c r="D62" s="5">
        <f>'Relatorio Geral'!A62</f>
        <v>7425</v>
      </c>
      <c r="E62" s="9">
        <f>'Relatorio Geral'!I62</f>
        <v>45878</v>
      </c>
      <c r="F62" s="5" t="str">
        <f>'Relatorio Geral'!B62</f>
        <v>NTA1F35</v>
      </c>
      <c r="G62" s="6" t="str">
        <f>'Relatorio Geral'!C62</f>
        <v>JAILTON APARECIDO</v>
      </c>
      <c r="H62" s="6" t="str">
        <f>'Relatorio Geral'!D62</f>
        <v>MILHO</v>
      </c>
      <c r="I62" s="6">
        <f>'Relatorio Geral'!G62</f>
        <v>9670</v>
      </c>
      <c r="J62" s="6">
        <f>'Relatorio Geral'!H62</f>
        <v>34200</v>
      </c>
      <c r="K62" s="6">
        <f t="shared" si="0"/>
        <v>-24530</v>
      </c>
      <c r="L62" s="22" t="str">
        <f t="shared" si="1"/>
        <v>EXPEDIÇÃO</v>
      </c>
      <c r="M62" s="10">
        <f t="shared" si="2"/>
        <v>0</v>
      </c>
      <c r="N62" s="10">
        <f t="shared" si="11"/>
        <v>0</v>
      </c>
      <c r="O62" s="6">
        <f t="shared" si="12"/>
        <v>24530</v>
      </c>
      <c r="P62" s="7">
        <f t="shared" si="5"/>
        <v>408.83333333333331</v>
      </c>
      <c r="Q62" s="11" t="str">
        <f t="array" ref="Q62">IFERROR(INDEX(Descontos!F$2:F$8000,MATCH(1,(CLEAN(Descontos!A$2:A$8000)="UMIDADE")*(Descontos!D$2:D$8000=D62),0)),"")</f>
        <v/>
      </c>
      <c r="R62" s="11" t="str">
        <f t="shared" si="6"/>
        <v>0,00%</v>
      </c>
      <c r="S62" s="11" t="str">
        <f t="array" ref="S62">IFERROR(INDEX(Descontos!F$2:F$8000,MATCH(1,(CLEAN(Descontos!A$2:A$8000)="IMPUREZA")*(Descontos!D$2:D$8000=D62),0)),"")</f>
        <v/>
      </c>
      <c r="T62" s="11" t="str">
        <f t="shared" si="13"/>
        <v>0,00%</v>
      </c>
    </row>
    <row r="63" spans="1:20" x14ac:dyDescent="0.25">
      <c r="A63" s="5" t="str">
        <f>'Relatorio Geral'!F63</f>
        <v>ALEX DONADEL</v>
      </c>
      <c r="B63" s="5" t="str">
        <f>'Relatorio Geral'!E63</f>
        <v>SILO GRANO</v>
      </c>
      <c r="D63" s="5">
        <f>'Relatorio Geral'!A63</f>
        <v>7429</v>
      </c>
      <c r="E63" s="9">
        <f>'Relatorio Geral'!I63</f>
        <v>45878</v>
      </c>
      <c r="F63" s="5" t="str">
        <f>'Relatorio Geral'!B63</f>
        <v>RDK6E18</v>
      </c>
      <c r="G63" s="6" t="str">
        <f>'Relatorio Geral'!C63</f>
        <v>LEANDRO</v>
      </c>
      <c r="H63" s="6" t="str">
        <f>'Relatorio Geral'!D63</f>
        <v>MILHO</v>
      </c>
      <c r="I63" s="6">
        <f>'Relatorio Geral'!G63</f>
        <v>89480</v>
      </c>
      <c r="J63" s="6">
        <f>'Relatorio Geral'!H63</f>
        <v>29190</v>
      </c>
      <c r="K63" s="6">
        <f t="shared" si="0"/>
        <v>60290</v>
      </c>
      <c r="L63" s="22" t="str">
        <f t="shared" si="1"/>
        <v>RECEBIMENTO</v>
      </c>
      <c r="M63" s="10">
        <f t="shared" si="2"/>
        <v>0</v>
      </c>
      <c r="N63" s="10">
        <f t="shared" si="11"/>
        <v>0</v>
      </c>
      <c r="O63" s="6">
        <f t="shared" si="12"/>
        <v>60290</v>
      </c>
      <c r="P63" s="7">
        <f t="shared" si="5"/>
        <v>1004.8333333333334</v>
      </c>
      <c r="Q63" s="11" t="str">
        <f t="array" ref="Q63">IFERROR(INDEX(Descontos!F$2:F$8000,MATCH(1,(CLEAN(Descontos!A$2:A$8000)="UMIDADE")*(Descontos!D$2:D$8000=D63),0)),"")</f>
        <v/>
      </c>
      <c r="R63" s="11" t="str">
        <f t="shared" si="6"/>
        <v>0,00%</v>
      </c>
      <c r="S63" s="11" t="str">
        <f t="array" ref="S63">IFERROR(INDEX(Descontos!F$2:F$8000,MATCH(1,(CLEAN(Descontos!A$2:A$8000)="IMPUREZA")*(Descontos!D$2:D$8000=D63),0)),"")</f>
        <v/>
      </c>
      <c r="T63" s="11" t="str">
        <f t="shared" si="13"/>
        <v>0,00%</v>
      </c>
    </row>
    <row r="64" spans="1:20" x14ac:dyDescent="0.25">
      <c r="A64" s="5" t="str">
        <f>'Relatorio Geral'!F64</f>
        <v>GELEILATE LOGISTICA E COMERCIAL LTDA</v>
      </c>
      <c r="B64" s="5" t="str">
        <f>'Relatorio Geral'!E64</f>
        <v>ALDINEI DOS ANJOS</v>
      </c>
      <c r="D64" s="5">
        <f>'Relatorio Geral'!A64</f>
        <v>7432</v>
      </c>
      <c r="E64" s="9">
        <f>'Relatorio Geral'!I64</f>
        <v>45878</v>
      </c>
      <c r="F64" s="5" t="str">
        <f>'Relatorio Geral'!B64</f>
        <v>NWE0F20</v>
      </c>
      <c r="G64" s="6" t="str">
        <f>'Relatorio Geral'!C64</f>
        <v>DARLAN SOUZA</v>
      </c>
      <c r="H64" s="6" t="str">
        <f>'Relatorio Geral'!D64</f>
        <v>MILHO</v>
      </c>
      <c r="I64" s="6">
        <f>'Relatorio Geral'!G64</f>
        <v>26510</v>
      </c>
      <c r="J64" s="6">
        <f>'Relatorio Geral'!H64</f>
        <v>42820</v>
      </c>
      <c r="K64" s="6">
        <f t="shared" si="0"/>
        <v>-16310</v>
      </c>
      <c r="L64" s="22" t="str">
        <f t="shared" si="1"/>
        <v>EXPEDIÇÃO</v>
      </c>
      <c r="M64" s="10">
        <f t="shared" si="2"/>
        <v>0</v>
      </c>
      <c r="N64" s="10">
        <f t="shared" si="11"/>
        <v>0</v>
      </c>
      <c r="O64" s="6">
        <f t="shared" si="12"/>
        <v>16310</v>
      </c>
      <c r="P64" s="7">
        <f t="shared" si="5"/>
        <v>271.83333333333331</v>
      </c>
      <c r="Q64" s="11" t="str">
        <f t="array" ref="Q64">IFERROR(INDEX(Descontos!F$2:F$8000,MATCH(1,(CLEAN(Descontos!A$2:A$8000)="UMIDADE")*(Descontos!D$2:D$8000=D64),0)),"")</f>
        <v/>
      </c>
      <c r="R64" s="11" t="str">
        <f t="shared" si="6"/>
        <v>0,00%</v>
      </c>
      <c r="S64" s="11" t="str">
        <f t="array" ref="S64">IFERROR(INDEX(Descontos!F$2:F$8000,MATCH(1,(CLEAN(Descontos!A$2:A$8000)="IMPUREZA")*(Descontos!D$2:D$8000=D64),0)),"")</f>
        <v/>
      </c>
      <c r="T64" s="11" t="str">
        <f t="shared" si="13"/>
        <v>0,00%</v>
      </c>
    </row>
    <row r="65" spans="1:20" x14ac:dyDescent="0.25">
      <c r="A65" s="5" t="str">
        <f>'Relatorio Geral'!F65</f>
        <v>ALEX DONADEL</v>
      </c>
      <c r="B65" s="5" t="str">
        <f>'Relatorio Geral'!E65</f>
        <v>ALDINEI DOS ANJOS</v>
      </c>
      <c r="D65" s="5">
        <f>'Relatorio Geral'!A65</f>
        <v>7433</v>
      </c>
      <c r="E65" s="9">
        <f>'Relatorio Geral'!I65</f>
        <v>45878</v>
      </c>
      <c r="F65" s="5" t="str">
        <f>'Relatorio Geral'!B65</f>
        <v>NWE0F20</v>
      </c>
      <c r="G65" s="6" t="str">
        <f>'Relatorio Geral'!C65</f>
        <v>DARLAN SOUZA</v>
      </c>
      <c r="H65" s="6" t="str">
        <f>'Relatorio Geral'!D65</f>
        <v>MILHO</v>
      </c>
      <c r="I65" s="6">
        <f>'Relatorio Geral'!G65</f>
        <v>42820</v>
      </c>
      <c r="J65" s="6">
        <f>'Relatorio Geral'!H65</f>
        <v>82500</v>
      </c>
      <c r="K65" s="6">
        <f t="shared" si="0"/>
        <v>-39680</v>
      </c>
      <c r="L65" s="22" t="str">
        <f t="shared" si="1"/>
        <v>EXPEDIÇÃO</v>
      </c>
      <c r="M65" s="10">
        <f t="shared" si="2"/>
        <v>0</v>
      </c>
      <c r="N65" s="10">
        <f t="shared" si="11"/>
        <v>0</v>
      </c>
      <c r="O65" s="6">
        <f t="shared" si="12"/>
        <v>39680</v>
      </c>
      <c r="P65" s="7">
        <f t="shared" si="5"/>
        <v>661.33333333333337</v>
      </c>
      <c r="Q65" s="11" t="str">
        <f t="array" ref="Q65">IFERROR(INDEX(Descontos!F$2:F$8000,MATCH(1,(CLEAN(Descontos!A$2:A$8000)="UMIDADE")*(Descontos!D$2:D$8000=D65),0)),"")</f>
        <v/>
      </c>
      <c r="R65" s="11" t="str">
        <f t="shared" si="6"/>
        <v>0,00%</v>
      </c>
      <c r="S65" s="11" t="str">
        <f t="array" ref="S65">IFERROR(INDEX(Descontos!F$2:F$8000,MATCH(1,(CLEAN(Descontos!A$2:A$8000)="IMPUREZA")*(Descontos!D$2:D$8000=D65),0)),"")</f>
        <v/>
      </c>
      <c r="T65" s="11" t="str">
        <f t="shared" si="13"/>
        <v>0,00%</v>
      </c>
    </row>
    <row r="66" spans="1:20" x14ac:dyDescent="0.25">
      <c r="A66" s="5" t="str">
        <f>'Relatorio Geral'!F66</f>
        <v>ALEX DONADEL</v>
      </c>
      <c r="B66" s="5" t="str">
        <f>'Relatorio Geral'!E66</f>
        <v>SILO GRANO</v>
      </c>
      <c r="D66" s="5">
        <f>'Relatorio Geral'!A66</f>
        <v>7435</v>
      </c>
      <c r="E66" s="9">
        <f>'Relatorio Geral'!I66</f>
        <v>45878</v>
      </c>
      <c r="F66" s="5" t="str">
        <f>'Relatorio Geral'!B66</f>
        <v>RPR2H33</v>
      </c>
      <c r="G66" s="6" t="str">
        <f>'Relatorio Geral'!C66</f>
        <v>BRUNO</v>
      </c>
      <c r="H66" s="6" t="str">
        <f>'Relatorio Geral'!D66</f>
        <v>MILHO</v>
      </c>
      <c r="I66" s="6">
        <f>'Relatorio Geral'!G66</f>
        <v>92960</v>
      </c>
      <c r="J66" s="6">
        <f>'Relatorio Geral'!H66</f>
        <v>25860</v>
      </c>
      <c r="K66" s="6">
        <f t="shared" ref="K66:K129" si="14">I66-J66</f>
        <v>67100</v>
      </c>
      <c r="L66" s="22" t="str">
        <f t="shared" ref="L66:L129" si="15">IF(K66&gt;0,"RECEBIMENTO",IF(K66&lt;0,"EXPEDIÇÃO",""))</f>
        <v>RECEBIMENTO</v>
      </c>
      <c r="M66" s="10">
        <f t="shared" ref="M66:M129" si="16">K66*R66</f>
        <v>0</v>
      </c>
      <c r="N66" s="10">
        <f t="shared" si="11"/>
        <v>0</v>
      </c>
      <c r="O66" s="6">
        <f t="shared" si="12"/>
        <v>67100</v>
      </c>
      <c r="P66" s="7">
        <f t="shared" ref="P66:P129" si="17">(O66/60)</f>
        <v>1118.3333333333333</v>
      </c>
      <c r="Q66" s="11" t="str">
        <f t="array" ref="Q66">IFERROR(INDEX(Descontos!F$2:F$8000,MATCH(1,(CLEAN(Descontos!A$2:A$8000)="UMIDADE")*(Descontos!D$2:D$8000=D66),0)),"")</f>
        <v/>
      </c>
      <c r="R66" s="11" t="str">
        <f t="shared" ref="R66:R129" si="18">IF(ISNUMBER(Q66),IF(Q66&lt;=14%,0%,IF(Q66&lt;=14.5%,1.63%,IF(Q66&lt;=15%,2.2%,IF(Q66&lt;=15.5%,2.77%,IF(Q66&lt;=16%,3.34%,IF(Q66&lt;=16.5%,3.91%,IF(Q66&lt;=17%,4.48%,IF(Q66&lt;=17.5%,5.05%,IF(Q66&lt;=18%,5.62%,IF(Q66&lt;=18.5%,6.19%,IF(Q66&lt;=19%,6.76%,IF(Q66&lt;=19.5%,7.33%,IF(Q66&lt;=20%,7.9%,IF(Q66&lt;=20.5%,8.47%,IF(Q66&lt;=21%,9.04%,IF(Q66&lt;=21.5%,9.61%,IF(Q66&lt;=22%,10.18%,IF(Q66&lt;=22.5%,10.75%,IF(Q66&lt;=23%,11.32%,IF(Q66&lt;=23.5%,11.89%,IF(Q66&lt;=24%,12.46%,IF(Q66&lt;=24.5%,13.03%,IF(Q66&lt;=25%,13.6%,IF(Q66&lt;=25.5%,14.17%,IF(Q66&lt;=26%,14.74%,IF(Q66&lt;=26.5%,15.31%,IF(Q66&lt;=27%,15.88%,IF(Q66&lt;=27.5%,16.45%,IF(Q66&lt;=28%,20%,IF(Q66&lt;=28.5%,21%,IF(Q66&lt;=29%,22%,IF(Q66&lt;=29.9%,23%,24%)))))))))))))))))))))))))))))))),"0,00%")</f>
        <v>0,00%</v>
      </c>
      <c r="S66" s="11" t="str">
        <f t="array" ref="S66">IFERROR(INDEX(Descontos!F$2:F$8000,MATCH(1,(CLEAN(Descontos!A$2:A$8000)="IMPUREZA")*(Descontos!D$2:D$8000=D66),0)),"")</f>
        <v/>
      </c>
      <c r="T66" s="11" t="str">
        <f t="shared" si="13"/>
        <v>0,00%</v>
      </c>
    </row>
    <row r="67" spans="1:20" x14ac:dyDescent="0.25">
      <c r="A67" s="5" t="str">
        <f>'Relatorio Geral'!F67</f>
        <v>ALEX DONADEL</v>
      </c>
      <c r="B67" s="5" t="str">
        <f>'Relatorio Geral'!E67</f>
        <v>ZANELLI</v>
      </c>
      <c r="D67" s="5">
        <f>'Relatorio Geral'!A67</f>
        <v>7441</v>
      </c>
      <c r="E67" s="9">
        <f>'Relatorio Geral'!I67</f>
        <v>45879</v>
      </c>
      <c r="F67" s="5" t="str">
        <f>'Relatorio Geral'!B67</f>
        <v>PCL5B88</v>
      </c>
      <c r="G67" s="6" t="str">
        <f>'Relatorio Geral'!C67</f>
        <v>VITOR CESAR</v>
      </c>
      <c r="H67" s="6" t="str">
        <f>'Relatorio Geral'!D67</f>
        <v>MILHO</v>
      </c>
      <c r="I67" s="6">
        <f>'Relatorio Geral'!G67</f>
        <v>21380</v>
      </c>
      <c r="J67" s="6">
        <f>'Relatorio Geral'!H67</f>
        <v>78640</v>
      </c>
      <c r="K67" s="6">
        <f t="shared" si="14"/>
        <v>-57260</v>
      </c>
      <c r="L67" s="22" t="str">
        <f t="shared" si="15"/>
        <v>EXPEDIÇÃO</v>
      </c>
      <c r="M67" s="10">
        <f t="shared" si="16"/>
        <v>0</v>
      </c>
      <c r="N67" s="10">
        <f t="shared" si="11"/>
        <v>0</v>
      </c>
      <c r="O67" s="6">
        <f t="shared" si="12"/>
        <v>57260</v>
      </c>
      <c r="P67" s="7">
        <f t="shared" si="17"/>
        <v>954.33333333333337</v>
      </c>
      <c r="Q67" s="11" t="str">
        <f t="array" ref="Q67">IFERROR(INDEX(Descontos!F$2:F$8000,MATCH(1,(CLEAN(Descontos!A$2:A$8000)="UMIDADE")*(Descontos!D$2:D$8000=D67),0)),"")</f>
        <v/>
      </c>
      <c r="R67" s="11" t="str">
        <f t="shared" si="18"/>
        <v>0,00%</v>
      </c>
      <c r="S67" s="11" t="str">
        <f t="array" ref="S67">IFERROR(INDEX(Descontos!F$2:F$8000,MATCH(1,(CLEAN(Descontos!A$2:A$8000)="IMPUREZA")*(Descontos!D$2:D$8000=D67),0)),"")</f>
        <v/>
      </c>
      <c r="T67" s="11" t="str">
        <f t="shared" si="13"/>
        <v>0,00%</v>
      </c>
    </row>
    <row r="68" spans="1:20" x14ac:dyDescent="0.25">
      <c r="A68" s="5" t="str">
        <f>'Relatorio Geral'!F68</f>
        <v>ALEX DONADEL</v>
      </c>
      <c r="B68" s="5" t="str">
        <f>'Relatorio Geral'!E68</f>
        <v>SILO GRANO</v>
      </c>
      <c r="D68" s="5">
        <f>'Relatorio Geral'!A68</f>
        <v>7448</v>
      </c>
      <c r="E68" s="9">
        <f>'Relatorio Geral'!I68</f>
        <v>45880</v>
      </c>
      <c r="F68" s="5" t="str">
        <f>'Relatorio Geral'!B68</f>
        <v>RPU0H46</v>
      </c>
      <c r="G68" s="6" t="str">
        <f>'Relatorio Geral'!C68</f>
        <v>JOSE IVANILDO</v>
      </c>
      <c r="H68" s="6" t="str">
        <f>'Relatorio Geral'!D68</f>
        <v>MILHO</v>
      </c>
      <c r="I68" s="6">
        <f>'Relatorio Geral'!G68</f>
        <v>85860</v>
      </c>
      <c r="J68" s="6">
        <f>'Relatorio Geral'!H68</f>
        <v>27400</v>
      </c>
      <c r="K68" s="6">
        <f t="shared" si="14"/>
        <v>58460</v>
      </c>
      <c r="L68" s="22" t="str">
        <f t="shared" si="15"/>
        <v>RECEBIMENTO</v>
      </c>
      <c r="M68" s="10">
        <f t="shared" si="16"/>
        <v>3951.8959999999997</v>
      </c>
      <c r="N68" s="10">
        <f t="shared" si="11"/>
        <v>175.38000000000005</v>
      </c>
      <c r="O68" s="6">
        <f t="shared" si="12"/>
        <v>54332.724000000002</v>
      </c>
      <c r="P68" s="7">
        <f t="shared" si="17"/>
        <v>905.54540000000009</v>
      </c>
      <c r="Q68" s="11">
        <f t="array" ref="Q68">IFERROR(INDEX(Descontos!F$2:F$8000,MATCH(1,(CLEAN(Descontos!A$2:A$8000)="UMIDADE")*(Descontos!D$2:D$8000=D68),0)),"")</f>
        <v>0.18600000000000003</v>
      </c>
      <c r="R68" s="11">
        <f t="shared" si="18"/>
        <v>6.7599999999999993E-2</v>
      </c>
      <c r="S68" s="11">
        <f t="array" ref="S68">IFERROR(INDEX(Descontos!F$2:F$8000,MATCH(1,(CLEAN(Descontos!A$2:A$8000)="IMPUREZA")*(Descontos!D$2:D$8000=D68),0)),"")</f>
        <v>1.3000000000000001E-2</v>
      </c>
      <c r="T68" s="11">
        <f t="shared" si="13"/>
        <v>3.0000000000000009E-3</v>
      </c>
    </row>
    <row r="69" spans="1:20" x14ac:dyDescent="0.25">
      <c r="A69" s="5" t="str">
        <f>'Relatorio Geral'!F69</f>
        <v>ALEX DONADEL</v>
      </c>
      <c r="B69" s="5" t="str">
        <f>'Relatorio Geral'!E69</f>
        <v>SILO GRANO</v>
      </c>
      <c r="D69" s="5">
        <f>'Relatorio Geral'!A69</f>
        <v>7451</v>
      </c>
      <c r="E69" s="9">
        <f>'Relatorio Geral'!I69</f>
        <v>45880</v>
      </c>
      <c r="F69" s="5" t="str">
        <f>'Relatorio Geral'!B69</f>
        <v>RDL5F86</v>
      </c>
      <c r="G69" s="6" t="str">
        <f>'Relatorio Geral'!C69</f>
        <v>RAFAEL</v>
      </c>
      <c r="H69" s="6" t="str">
        <f>'Relatorio Geral'!D69</f>
        <v>MILHO</v>
      </c>
      <c r="I69" s="6">
        <f>'Relatorio Geral'!G69</f>
        <v>86820</v>
      </c>
      <c r="J69" s="6">
        <f>'Relatorio Geral'!H69</f>
        <v>26970</v>
      </c>
      <c r="K69" s="6">
        <f t="shared" si="14"/>
        <v>59850</v>
      </c>
      <c r="L69" s="22" t="str">
        <f t="shared" si="15"/>
        <v>RECEBIMENTO</v>
      </c>
      <c r="M69" s="10">
        <f t="shared" si="16"/>
        <v>3704.7150000000001</v>
      </c>
      <c r="N69" s="10">
        <f t="shared" si="11"/>
        <v>179.55000000000007</v>
      </c>
      <c r="O69" s="6">
        <f t="shared" si="12"/>
        <v>55965.735000000001</v>
      </c>
      <c r="P69" s="7">
        <f t="shared" si="17"/>
        <v>932.76224999999999</v>
      </c>
      <c r="Q69" s="11">
        <f t="array" ref="Q69">IFERROR(INDEX(Descontos!F$2:F$8000,MATCH(1,(CLEAN(Descontos!A$2:A$8000)="UMIDADE")*(Descontos!D$2:D$8000=D69),0)),"")</f>
        <v>0.184</v>
      </c>
      <c r="R69" s="11">
        <f t="shared" si="18"/>
        <v>6.1900000000000004E-2</v>
      </c>
      <c r="S69" s="11">
        <f t="array" ref="S69">IFERROR(INDEX(Descontos!F$2:F$8000,MATCH(1,(CLEAN(Descontos!A$2:A$8000)="IMPUREZA")*(Descontos!D$2:D$8000=D69),0)),"")</f>
        <v>1.3000000000000001E-2</v>
      </c>
      <c r="T69" s="11">
        <f t="shared" si="13"/>
        <v>3.0000000000000009E-3</v>
      </c>
    </row>
    <row r="70" spans="1:20" x14ac:dyDescent="0.25">
      <c r="A70" s="5" t="str">
        <f>'Relatorio Geral'!F70</f>
        <v>ALEX DONADEL</v>
      </c>
      <c r="B70" s="5" t="str">
        <f>'Relatorio Geral'!E70</f>
        <v>ZANELLI</v>
      </c>
      <c r="D70" s="5">
        <f>'Relatorio Geral'!A70</f>
        <v>7453</v>
      </c>
      <c r="E70" s="9">
        <f>'Relatorio Geral'!I70</f>
        <v>45880</v>
      </c>
      <c r="F70" s="5" t="str">
        <f>'Relatorio Geral'!B70</f>
        <v>RDB4E73</v>
      </c>
      <c r="G70" s="6" t="str">
        <f>'Relatorio Geral'!C70</f>
        <v>VALDECI ZANUSO</v>
      </c>
      <c r="H70" s="6" t="str">
        <f>'Relatorio Geral'!D70</f>
        <v>MILHO</v>
      </c>
      <c r="I70" s="6">
        <f>'Relatorio Geral'!G70</f>
        <v>27190</v>
      </c>
      <c r="J70" s="6">
        <f>'Relatorio Geral'!H70</f>
        <v>101780</v>
      </c>
      <c r="K70" s="6">
        <f t="shared" si="14"/>
        <v>-74590</v>
      </c>
      <c r="L70" s="22" t="str">
        <f t="shared" si="15"/>
        <v>EXPEDIÇÃO</v>
      </c>
      <c r="M70" s="10">
        <f t="shared" si="16"/>
        <v>0</v>
      </c>
      <c r="N70" s="10">
        <f t="shared" si="11"/>
        <v>0</v>
      </c>
      <c r="O70" s="6">
        <f t="shared" si="12"/>
        <v>74590</v>
      </c>
      <c r="P70" s="7">
        <f t="shared" si="17"/>
        <v>1243.1666666666667</v>
      </c>
      <c r="Q70" s="11" t="str">
        <f t="array" ref="Q70">IFERROR(INDEX(Descontos!F$2:F$8000,MATCH(1,(CLEAN(Descontos!A$2:A$8000)="UMIDADE")*(Descontos!D$2:D$8000=D70),0)),"")</f>
        <v/>
      </c>
      <c r="R70" s="11" t="str">
        <f t="shared" si="18"/>
        <v>0,00%</v>
      </c>
      <c r="S70" s="11" t="str">
        <f t="array" ref="S70">IFERROR(INDEX(Descontos!F$2:F$8000,MATCH(1,(CLEAN(Descontos!A$2:A$8000)="IMPUREZA")*(Descontos!D$2:D$8000=D70),0)),"")</f>
        <v/>
      </c>
      <c r="T70" s="11" t="str">
        <f t="shared" si="13"/>
        <v>0,00%</v>
      </c>
    </row>
    <row r="71" spans="1:20" x14ac:dyDescent="0.25">
      <c r="A71" s="5" t="str">
        <f>'Relatorio Geral'!F71</f>
        <v>ALEX DONADEL</v>
      </c>
      <c r="B71" s="5" t="str">
        <f>'Relatorio Geral'!E71</f>
        <v>SILO GRANO</v>
      </c>
      <c r="D71" s="5">
        <f>'Relatorio Geral'!A71</f>
        <v>7455</v>
      </c>
      <c r="E71" s="9">
        <f>'Relatorio Geral'!I71</f>
        <v>45880</v>
      </c>
      <c r="F71" s="5" t="str">
        <f>'Relatorio Geral'!B71</f>
        <v>RDK6E18</v>
      </c>
      <c r="G71" s="6" t="str">
        <f>'Relatorio Geral'!C71</f>
        <v>LEANDRO</v>
      </c>
      <c r="H71" s="6" t="str">
        <f>'Relatorio Geral'!D71</f>
        <v>MILHO</v>
      </c>
      <c r="I71" s="6">
        <f>'Relatorio Geral'!G71</f>
        <v>89040</v>
      </c>
      <c r="J71" s="6">
        <f>'Relatorio Geral'!H71</f>
        <v>29460</v>
      </c>
      <c r="K71" s="6">
        <f t="shared" si="14"/>
        <v>59580</v>
      </c>
      <c r="L71" s="22" t="str">
        <f t="shared" si="15"/>
        <v>RECEBIMENTO</v>
      </c>
      <c r="M71" s="10">
        <f t="shared" si="16"/>
        <v>3688.0020000000004</v>
      </c>
      <c r="N71" s="10">
        <f t="shared" si="11"/>
        <v>238.31999999999991</v>
      </c>
      <c r="O71" s="6">
        <f t="shared" si="12"/>
        <v>55653.678</v>
      </c>
      <c r="P71" s="7">
        <f t="shared" si="17"/>
        <v>927.56129999999996</v>
      </c>
      <c r="Q71" s="11">
        <f t="array" ref="Q71">IFERROR(INDEX(Descontos!F$2:F$8000,MATCH(1,(CLEAN(Descontos!A$2:A$8000)="UMIDADE")*(Descontos!D$2:D$8000=D71),0)),"")</f>
        <v>0.18170000000000003</v>
      </c>
      <c r="R71" s="11">
        <f t="shared" si="18"/>
        <v>6.1900000000000004E-2</v>
      </c>
      <c r="S71" s="11">
        <f t="array" ref="S71">IFERROR(INDEX(Descontos!F$2:F$8000,MATCH(1,(CLEAN(Descontos!A$2:A$8000)="IMPUREZA")*(Descontos!D$2:D$8000=D71),0)),"")</f>
        <v>1.3999999999999999E-2</v>
      </c>
      <c r="T71" s="11">
        <f t="shared" si="13"/>
        <v>3.9999999999999983E-3</v>
      </c>
    </row>
    <row r="72" spans="1:20" x14ac:dyDescent="0.25">
      <c r="A72" s="5" t="str">
        <f>'Relatorio Geral'!F72</f>
        <v>TESTE</v>
      </c>
      <c r="B72" s="5" t="str">
        <f>'Relatorio Geral'!E72</f>
        <v>SILO GRANO</v>
      </c>
      <c r="D72" s="5">
        <f>'Relatorio Geral'!A72</f>
        <v>7456</v>
      </c>
      <c r="E72" s="9">
        <f>'Relatorio Geral'!I72</f>
        <v>45658</v>
      </c>
      <c r="F72" s="5" t="str">
        <f>'Relatorio Geral'!B72</f>
        <v>aaa0000</v>
      </c>
      <c r="G72" s="6" t="str">
        <f>'Relatorio Geral'!C72</f>
        <v>teste</v>
      </c>
      <c r="H72" s="6" t="str">
        <f>'Relatorio Geral'!D72</f>
        <v>MILHO</v>
      </c>
      <c r="I72" s="6">
        <f>'Relatorio Geral'!G72</f>
        <v>89050</v>
      </c>
      <c r="J72" s="6">
        <f>'Relatorio Geral'!H72</f>
        <v>26500</v>
      </c>
      <c r="K72" s="6">
        <f t="shared" si="14"/>
        <v>62550</v>
      </c>
      <c r="L72" s="22" t="str">
        <f t="shared" si="15"/>
        <v>RECEBIMENTO</v>
      </c>
      <c r="M72" s="10">
        <f t="shared" si="16"/>
        <v>0</v>
      </c>
      <c r="N72" s="10">
        <f t="shared" si="11"/>
        <v>0</v>
      </c>
      <c r="O72" s="6">
        <f t="shared" si="12"/>
        <v>62550</v>
      </c>
      <c r="P72" s="7">
        <f t="shared" si="17"/>
        <v>1042.5</v>
      </c>
      <c r="Q72" s="11" t="str">
        <f t="array" ref="Q72">IFERROR(INDEX(Descontos!F$2:F$8000,MATCH(1,(CLEAN(Descontos!A$2:A$8000)="UMIDADE")*(Descontos!D$2:D$8000=D72),0)),"")</f>
        <v/>
      </c>
      <c r="R72" s="11" t="str">
        <f t="shared" si="18"/>
        <v>0,00%</v>
      </c>
      <c r="S72" s="11" t="str">
        <f t="array" ref="S72">IFERROR(INDEX(Descontos!F$2:F$8000,MATCH(1,(CLEAN(Descontos!A$2:A$8000)="IMPUREZA")*(Descontos!D$2:D$8000=D72),0)),"")</f>
        <v/>
      </c>
      <c r="T72" s="11" t="str">
        <f t="shared" si="13"/>
        <v>0,00%</v>
      </c>
    </row>
    <row r="73" spans="1:20" x14ac:dyDescent="0.25">
      <c r="A73" s="5" t="str">
        <f>'Relatorio Geral'!F73</f>
        <v>ALEX DONADEL</v>
      </c>
      <c r="B73" s="5" t="str">
        <f>'Relatorio Geral'!E73</f>
        <v>SILO GRANO</v>
      </c>
      <c r="D73" s="5">
        <f>'Relatorio Geral'!A73</f>
        <v>7458</v>
      </c>
      <c r="E73" s="9">
        <f>'Relatorio Geral'!I73</f>
        <v>45880</v>
      </c>
      <c r="F73" s="5" t="str">
        <f>'Relatorio Geral'!B73</f>
        <v>RPR2H33</v>
      </c>
      <c r="G73" s="6" t="str">
        <f>'Relatorio Geral'!C73</f>
        <v>BRUNO</v>
      </c>
      <c r="H73" s="6" t="str">
        <f>'Relatorio Geral'!D73</f>
        <v>MILHO</v>
      </c>
      <c r="I73" s="6">
        <f>'Relatorio Geral'!G73</f>
        <v>93900</v>
      </c>
      <c r="J73" s="6">
        <f>'Relatorio Geral'!H73</f>
        <v>26340</v>
      </c>
      <c r="K73" s="6">
        <f t="shared" si="14"/>
        <v>67560</v>
      </c>
      <c r="L73" s="22" t="str">
        <f t="shared" si="15"/>
        <v>RECEBIMENTO</v>
      </c>
      <c r="M73" s="10">
        <f t="shared" si="16"/>
        <v>3411.7799999999997</v>
      </c>
      <c r="N73" s="10">
        <f t="shared" si="11"/>
        <v>202.68000000000006</v>
      </c>
      <c r="O73" s="6">
        <f t="shared" si="12"/>
        <v>63945.54</v>
      </c>
      <c r="P73" s="7">
        <f t="shared" si="17"/>
        <v>1065.759</v>
      </c>
      <c r="Q73" s="11">
        <f t="array" ref="Q73">IFERROR(INDEX(Descontos!F$2:F$8000,MATCH(1,(CLEAN(Descontos!A$2:A$8000)="UMIDADE")*(Descontos!D$2:D$8000=D73),0)),"")</f>
        <v>0.17120000000000002</v>
      </c>
      <c r="R73" s="11">
        <f t="shared" si="18"/>
        <v>5.0499999999999996E-2</v>
      </c>
      <c r="S73" s="11">
        <f t="array" ref="S73">IFERROR(INDEX(Descontos!F$2:F$8000,MATCH(1,(CLEAN(Descontos!A$2:A$8000)="IMPUREZA")*(Descontos!D$2:D$8000=D73),0)),"")</f>
        <v>1.3000000000000001E-2</v>
      </c>
      <c r="T73" s="11">
        <f t="shared" si="13"/>
        <v>3.0000000000000009E-3</v>
      </c>
    </row>
    <row r="74" spans="1:20" x14ac:dyDescent="0.25">
      <c r="A74" s="5" t="str">
        <f>'Relatorio Geral'!F74</f>
        <v>ALEX DONADEL</v>
      </c>
      <c r="B74" s="5" t="str">
        <f>'Relatorio Geral'!E74</f>
        <v>ZANELLI</v>
      </c>
      <c r="D74" s="5">
        <f>'Relatorio Geral'!A74</f>
        <v>7462</v>
      </c>
      <c r="E74" s="9">
        <f>'Relatorio Geral'!I74</f>
        <v>45880</v>
      </c>
      <c r="F74" s="5" t="str">
        <f>'Relatorio Geral'!B74</f>
        <v>OZB8A70</v>
      </c>
      <c r="G74" s="6" t="str">
        <f>'Relatorio Geral'!C74</f>
        <v>ROMILDO DIAS DA CRUZ</v>
      </c>
      <c r="H74" s="6" t="str">
        <f>'Relatorio Geral'!D74</f>
        <v>MILHO</v>
      </c>
      <c r="I74" s="6">
        <f>'Relatorio Geral'!G74</f>
        <v>9000</v>
      </c>
      <c r="J74" s="6">
        <f>'Relatorio Geral'!H74</f>
        <v>32140</v>
      </c>
      <c r="K74" s="6">
        <f t="shared" si="14"/>
        <v>-23140</v>
      </c>
      <c r="L74" s="22" t="str">
        <f t="shared" si="15"/>
        <v>EXPEDIÇÃO</v>
      </c>
      <c r="M74" s="10">
        <f t="shared" si="16"/>
        <v>0</v>
      </c>
      <c r="N74" s="10">
        <f t="shared" si="11"/>
        <v>0</v>
      </c>
      <c r="O74" s="6">
        <f t="shared" si="12"/>
        <v>23140</v>
      </c>
      <c r="P74" s="7">
        <f t="shared" si="17"/>
        <v>385.66666666666669</v>
      </c>
      <c r="Q74" s="11" t="str">
        <f t="array" ref="Q74">IFERROR(INDEX(Descontos!F$2:F$8000,MATCH(1,(CLEAN(Descontos!A$2:A$8000)="UMIDADE")*(Descontos!D$2:D$8000=D74),0)),"")</f>
        <v/>
      </c>
      <c r="R74" s="11" t="str">
        <f t="shared" si="18"/>
        <v>0,00%</v>
      </c>
      <c r="S74" s="11" t="str">
        <f t="array" ref="S74">IFERROR(INDEX(Descontos!F$2:F$8000,MATCH(1,(CLEAN(Descontos!A$2:A$8000)="IMPUREZA")*(Descontos!D$2:D$8000=D74),0)),"")</f>
        <v/>
      </c>
      <c r="T74" s="11" t="str">
        <f t="shared" si="13"/>
        <v>0,00%</v>
      </c>
    </row>
    <row r="75" spans="1:20" x14ac:dyDescent="0.25">
      <c r="A75" s="5" t="str">
        <f>'Relatorio Geral'!F75</f>
        <v>ALEX DONADEL</v>
      </c>
      <c r="B75" s="5" t="str">
        <f>'Relatorio Geral'!E75</f>
        <v>SILO GRANO</v>
      </c>
      <c r="D75" s="5">
        <f>'Relatorio Geral'!A75</f>
        <v>7465</v>
      </c>
      <c r="E75" s="9">
        <f>'Relatorio Geral'!I75</f>
        <v>45880</v>
      </c>
      <c r="F75" s="5" t="str">
        <f>'Relatorio Geral'!B75</f>
        <v>RPU0H46</v>
      </c>
      <c r="G75" s="6" t="str">
        <f>'Relatorio Geral'!C75</f>
        <v>JOSE IVANILDO</v>
      </c>
      <c r="H75" s="6" t="str">
        <f>'Relatorio Geral'!D75</f>
        <v>MILHO</v>
      </c>
      <c r="I75" s="6">
        <f>'Relatorio Geral'!G75</f>
        <v>85920</v>
      </c>
      <c r="J75" s="6">
        <f>'Relatorio Geral'!H75</f>
        <v>27260</v>
      </c>
      <c r="K75" s="6">
        <f t="shared" si="14"/>
        <v>58660</v>
      </c>
      <c r="L75" s="22" t="str">
        <f t="shared" si="15"/>
        <v>RECEBIMENTO</v>
      </c>
      <c r="M75" s="10">
        <f t="shared" si="16"/>
        <v>2627.9680000000003</v>
      </c>
      <c r="N75" s="10">
        <f t="shared" si="11"/>
        <v>351.96</v>
      </c>
      <c r="O75" s="6">
        <f t="shared" si="12"/>
        <v>55680.072</v>
      </c>
      <c r="P75" s="7">
        <f t="shared" si="17"/>
        <v>928.00120000000004</v>
      </c>
      <c r="Q75" s="11">
        <f t="array" ref="Q75">IFERROR(INDEX(Descontos!F$2:F$8000,MATCH(1,(CLEAN(Descontos!A$2:A$8000)="UMIDADE")*(Descontos!D$2:D$8000=D75),0)),"")</f>
        <v>0.1653</v>
      </c>
      <c r="R75" s="11">
        <f t="shared" si="18"/>
        <v>4.4800000000000006E-2</v>
      </c>
      <c r="S75" s="11">
        <f t="array" ref="S75">IFERROR(INDEX(Descontos!F$2:F$8000,MATCH(1,(CLEAN(Descontos!A$2:A$8000)="IMPUREZA")*(Descontos!D$2:D$8000=D75),0)),"")</f>
        <v>1.6E-2</v>
      </c>
      <c r="T75" s="11">
        <f t="shared" si="13"/>
        <v>6.0000000000000001E-3</v>
      </c>
    </row>
    <row r="76" spans="1:20" x14ac:dyDescent="0.25">
      <c r="A76" s="5" t="str">
        <f>'Relatorio Geral'!F76</f>
        <v>ALEX DONADEL</v>
      </c>
      <c r="B76" s="5" t="str">
        <f>'Relatorio Geral'!E76</f>
        <v>SILO GRANO</v>
      </c>
      <c r="D76" s="5">
        <f>'Relatorio Geral'!A76</f>
        <v>7468</v>
      </c>
      <c r="E76" s="9">
        <f>'Relatorio Geral'!I76</f>
        <v>45880</v>
      </c>
      <c r="F76" s="5" t="str">
        <f>'Relatorio Geral'!B76</f>
        <v>RDL5F86</v>
      </c>
      <c r="G76" s="6" t="str">
        <f>'Relatorio Geral'!C76</f>
        <v>RAFAEL</v>
      </c>
      <c r="H76" s="6" t="str">
        <f>'Relatorio Geral'!D76</f>
        <v>MILHO</v>
      </c>
      <c r="I76" s="6">
        <f>'Relatorio Geral'!G76</f>
        <v>85660</v>
      </c>
      <c r="J76" s="6">
        <f>'Relatorio Geral'!H76</f>
        <v>26840</v>
      </c>
      <c r="K76" s="6">
        <f t="shared" si="14"/>
        <v>58820</v>
      </c>
      <c r="L76" s="22" t="str">
        <f t="shared" si="15"/>
        <v>RECEBIMENTO</v>
      </c>
      <c r="M76" s="10">
        <f t="shared" si="16"/>
        <v>1629.3139999999999</v>
      </c>
      <c r="N76" s="10">
        <f t="shared" si="11"/>
        <v>352.92</v>
      </c>
      <c r="O76" s="6">
        <f t="shared" si="12"/>
        <v>56837.766000000003</v>
      </c>
      <c r="P76" s="7">
        <f t="shared" si="17"/>
        <v>947.29610000000002</v>
      </c>
      <c r="Q76" s="11">
        <f t="array" ref="Q76">IFERROR(INDEX(Descontos!F$2:F$8000,MATCH(1,(CLEAN(Descontos!A$2:A$8000)="UMIDADE")*(Descontos!D$2:D$8000=D76),0)),"")</f>
        <v>0.15490000000000001</v>
      </c>
      <c r="R76" s="11">
        <f t="shared" si="18"/>
        <v>2.7699999999999999E-2</v>
      </c>
      <c r="S76" s="11">
        <f t="array" ref="S76">IFERROR(INDEX(Descontos!F$2:F$8000,MATCH(1,(CLEAN(Descontos!A$2:A$8000)="IMPUREZA")*(Descontos!D$2:D$8000=D76),0)),"")</f>
        <v>1.6E-2</v>
      </c>
      <c r="T76" s="11">
        <f t="shared" si="13"/>
        <v>6.0000000000000001E-3</v>
      </c>
    </row>
    <row r="77" spans="1:20" x14ac:dyDescent="0.25">
      <c r="A77" s="5" t="str">
        <f>'Relatorio Geral'!F77</f>
        <v>ALEX DONADEL</v>
      </c>
      <c r="B77" s="5" t="str">
        <f>'Relatorio Geral'!E77</f>
        <v>SILO GRANO</v>
      </c>
      <c r="D77" s="5">
        <f>'Relatorio Geral'!A77</f>
        <v>7472</v>
      </c>
      <c r="E77" s="9">
        <f>'Relatorio Geral'!I77</f>
        <v>45881</v>
      </c>
      <c r="F77" s="5" t="str">
        <f>'Relatorio Geral'!B77</f>
        <v>QWG5809</v>
      </c>
      <c r="G77" s="6" t="str">
        <f>'Relatorio Geral'!C77</f>
        <v>VIANO GRIGORIO</v>
      </c>
      <c r="H77" s="6" t="str">
        <f>'Relatorio Geral'!D77</f>
        <v>MILHO</v>
      </c>
      <c r="I77" s="6">
        <f>'Relatorio Geral'!G77</f>
        <v>29090</v>
      </c>
      <c r="J77" s="6">
        <f>'Relatorio Geral'!H77</f>
        <v>98480</v>
      </c>
      <c r="K77" s="6">
        <f t="shared" si="14"/>
        <v>-69390</v>
      </c>
      <c r="L77" s="22" t="str">
        <f t="shared" si="15"/>
        <v>EXPEDIÇÃO</v>
      </c>
      <c r="M77" s="10">
        <f t="shared" si="16"/>
        <v>0</v>
      </c>
      <c r="N77" s="10">
        <f t="shared" si="11"/>
        <v>0</v>
      </c>
      <c r="O77" s="6">
        <f t="shared" si="12"/>
        <v>69390</v>
      </c>
      <c r="P77" s="7">
        <f t="shared" si="17"/>
        <v>1156.5</v>
      </c>
      <c r="Q77" s="11" t="str">
        <f t="array" ref="Q77">IFERROR(INDEX(Descontos!F$2:F$8000,MATCH(1,(CLEAN(Descontos!A$2:A$8000)="UMIDADE")*(Descontos!D$2:D$8000=D77),0)),"")</f>
        <v/>
      </c>
      <c r="R77" s="11" t="str">
        <f t="shared" si="18"/>
        <v>0,00%</v>
      </c>
      <c r="S77" s="11" t="str">
        <f t="array" ref="S77">IFERROR(INDEX(Descontos!F$2:F$8000,MATCH(1,(CLEAN(Descontos!A$2:A$8000)="IMPUREZA")*(Descontos!D$2:D$8000=D77),0)),"")</f>
        <v/>
      </c>
      <c r="T77" s="11" t="str">
        <f t="shared" si="13"/>
        <v>0,00%</v>
      </c>
    </row>
    <row r="78" spans="1:20" x14ac:dyDescent="0.25">
      <c r="A78" s="5" t="str">
        <f>'Relatorio Geral'!F78</f>
        <v>ALEX DONADEL</v>
      </c>
      <c r="B78" s="5" t="str">
        <f>'Relatorio Geral'!E78</f>
        <v>SILO GRANO</v>
      </c>
      <c r="D78" s="5">
        <f>'Relatorio Geral'!A78</f>
        <v>7473</v>
      </c>
      <c r="E78" s="9">
        <f>'Relatorio Geral'!I78</f>
        <v>45881</v>
      </c>
      <c r="F78" s="5" t="str">
        <f>'Relatorio Geral'!B78</f>
        <v>RDK6E18</v>
      </c>
      <c r="G78" s="6" t="str">
        <f>'Relatorio Geral'!C78</f>
        <v>LEANDRO</v>
      </c>
      <c r="H78" s="6" t="str">
        <f>'Relatorio Geral'!D78</f>
        <v>MILHO</v>
      </c>
      <c r="I78" s="6">
        <f>'Relatorio Geral'!G78</f>
        <v>88880</v>
      </c>
      <c r="J78" s="6">
        <f>'Relatorio Geral'!H78</f>
        <v>29320</v>
      </c>
      <c r="K78" s="6">
        <f t="shared" si="14"/>
        <v>59560</v>
      </c>
      <c r="L78" s="22" t="str">
        <f t="shared" si="15"/>
        <v>RECEBIMENTO</v>
      </c>
      <c r="M78" s="10">
        <f t="shared" si="16"/>
        <v>3347.2719999999999</v>
      </c>
      <c r="N78" s="10">
        <f t="shared" si="11"/>
        <v>357.36</v>
      </c>
      <c r="O78" s="6">
        <f t="shared" si="12"/>
        <v>55855.368000000002</v>
      </c>
      <c r="P78" s="7">
        <f t="shared" si="17"/>
        <v>930.92280000000005</v>
      </c>
      <c r="Q78" s="11">
        <f t="array" ref="Q78">IFERROR(INDEX(Descontos!F$2:F$8000,MATCH(1,(CLEAN(Descontos!A$2:A$8000)="UMIDADE")*(Descontos!D$2:D$8000=D78),0)),"")</f>
        <v>0.17649999999999999</v>
      </c>
      <c r="R78" s="11">
        <f t="shared" si="18"/>
        <v>5.62E-2</v>
      </c>
      <c r="S78" s="11">
        <f t="array" ref="S78">IFERROR(INDEX(Descontos!F$2:F$8000,MATCH(1,(CLEAN(Descontos!A$2:A$8000)="IMPUREZA")*(Descontos!D$2:D$8000=D78),0)),"")</f>
        <v>1.6E-2</v>
      </c>
      <c r="T78" s="11">
        <f t="shared" si="13"/>
        <v>6.0000000000000001E-3</v>
      </c>
    </row>
    <row r="79" spans="1:20" x14ac:dyDescent="0.25">
      <c r="A79" s="5" t="str">
        <f>'Relatorio Geral'!F79</f>
        <v>ALEX DONADEL</v>
      </c>
      <c r="B79" s="5" t="str">
        <f>'Relatorio Geral'!E79</f>
        <v>SILO GRANO</v>
      </c>
      <c r="D79" s="5">
        <f>'Relatorio Geral'!A79</f>
        <v>7474</v>
      </c>
      <c r="E79" s="9">
        <f>'Relatorio Geral'!I79</f>
        <v>45881</v>
      </c>
      <c r="F79" s="5" t="str">
        <f>'Relatorio Geral'!B79</f>
        <v>RPR2H33</v>
      </c>
      <c r="G79" s="6" t="str">
        <f>'Relatorio Geral'!C79</f>
        <v>BRUNO</v>
      </c>
      <c r="H79" s="6" t="str">
        <f>'Relatorio Geral'!D79</f>
        <v>MILHO</v>
      </c>
      <c r="I79" s="6">
        <f>'Relatorio Geral'!G79</f>
        <v>92580</v>
      </c>
      <c r="J79" s="6">
        <f>'Relatorio Geral'!H79</f>
        <v>26210</v>
      </c>
      <c r="K79" s="6">
        <f t="shared" si="14"/>
        <v>66370</v>
      </c>
      <c r="L79" s="22" t="str">
        <f t="shared" si="15"/>
        <v>RECEBIMENTO</v>
      </c>
      <c r="M79" s="10">
        <f t="shared" si="16"/>
        <v>4486.6119999999992</v>
      </c>
      <c r="N79" s="10">
        <f t="shared" si="11"/>
        <v>199.11000000000007</v>
      </c>
      <c r="O79" s="6">
        <f t="shared" si="12"/>
        <v>61684.277999999998</v>
      </c>
      <c r="P79" s="7">
        <f t="shared" si="17"/>
        <v>1028.0713000000001</v>
      </c>
      <c r="Q79" s="11">
        <f t="array" ref="Q79">IFERROR(INDEX(Descontos!F$2:F$8000,MATCH(1,(CLEAN(Descontos!A$2:A$8000)="UMIDADE")*(Descontos!D$2:D$8000=D79),0)),"")</f>
        <v>0.18770000000000001</v>
      </c>
      <c r="R79" s="11">
        <f t="shared" si="18"/>
        <v>6.7599999999999993E-2</v>
      </c>
      <c r="S79" s="11">
        <f t="array" ref="S79">IFERROR(INDEX(Descontos!F$2:F$8000,MATCH(1,(CLEAN(Descontos!A$2:A$8000)="IMPUREZA")*(Descontos!D$2:D$8000=D79),0)),"")</f>
        <v>1.3000000000000001E-2</v>
      </c>
      <c r="T79" s="11">
        <f t="shared" si="13"/>
        <v>3.0000000000000009E-3</v>
      </c>
    </row>
    <row r="80" spans="1:20" x14ac:dyDescent="0.25">
      <c r="A80" s="5" t="str">
        <f>'Relatorio Geral'!F80</f>
        <v>ALEX DONADEL</v>
      </c>
      <c r="B80" s="5" t="str">
        <f>'Relatorio Geral'!E80</f>
        <v>ZANELLI</v>
      </c>
      <c r="D80" s="5">
        <f>'Relatorio Geral'!A80</f>
        <v>7482</v>
      </c>
      <c r="E80" s="9">
        <f>'Relatorio Geral'!I80</f>
        <v>45881</v>
      </c>
      <c r="F80" s="5" t="str">
        <f>'Relatorio Geral'!B80</f>
        <v>SKC1C25</v>
      </c>
      <c r="G80" s="6" t="str">
        <f>'Relatorio Geral'!C80</f>
        <v>PAULO MARCIO</v>
      </c>
      <c r="H80" s="6" t="str">
        <f>'Relatorio Geral'!D80</f>
        <v>MILHO</v>
      </c>
      <c r="I80" s="6">
        <f>'Relatorio Geral'!G80</f>
        <v>10830</v>
      </c>
      <c r="J80" s="6">
        <f>'Relatorio Geral'!H80</f>
        <v>39000</v>
      </c>
      <c r="K80" s="6">
        <f t="shared" si="14"/>
        <v>-28170</v>
      </c>
      <c r="L80" s="22" t="str">
        <f t="shared" si="15"/>
        <v>EXPEDIÇÃO</v>
      </c>
      <c r="M80" s="10">
        <f t="shared" si="16"/>
        <v>0</v>
      </c>
      <c r="N80" s="10">
        <f t="shared" si="11"/>
        <v>0</v>
      </c>
      <c r="O80" s="6">
        <f t="shared" si="12"/>
        <v>28170</v>
      </c>
      <c r="P80" s="7">
        <f t="shared" si="17"/>
        <v>469.5</v>
      </c>
      <c r="Q80" s="11" t="str">
        <f t="array" ref="Q80">IFERROR(INDEX(Descontos!F$2:F$8000,MATCH(1,(CLEAN(Descontos!A$2:A$8000)="UMIDADE")*(Descontos!D$2:D$8000=D80),0)),"")</f>
        <v/>
      </c>
      <c r="R80" s="11" t="str">
        <f t="shared" si="18"/>
        <v>0,00%</v>
      </c>
      <c r="S80" s="11" t="str">
        <f t="array" ref="S80">IFERROR(INDEX(Descontos!F$2:F$8000,MATCH(1,(CLEAN(Descontos!A$2:A$8000)="IMPUREZA")*(Descontos!D$2:D$8000=D80),0)),"")</f>
        <v/>
      </c>
      <c r="T80" s="11" t="str">
        <f t="shared" si="13"/>
        <v>0,00%</v>
      </c>
    </row>
    <row r="81" spans="1:20" x14ac:dyDescent="0.25">
      <c r="A81" s="5" t="str">
        <f>'Relatorio Geral'!F81</f>
        <v>ALEX DONADEL</v>
      </c>
      <c r="B81" s="5" t="str">
        <f>'Relatorio Geral'!E81</f>
        <v>ZANELLI</v>
      </c>
      <c r="D81" s="5">
        <f>'Relatorio Geral'!A81</f>
        <v>7483</v>
      </c>
      <c r="E81" s="9">
        <f>'Relatorio Geral'!I81</f>
        <v>45881</v>
      </c>
      <c r="F81" s="5" t="str">
        <f>'Relatorio Geral'!B81</f>
        <v>QWG5809</v>
      </c>
      <c r="G81" s="6" t="str">
        <f>'Relatorio Geral'!C81</f>
        <v>VANIO GRIGORIO</v>
      </c>
      <c r="H81" s="6" t="str">
        <f>'Relatorio Geral'!D81</f>
        <v>MILHO</v>
      </c>
      <c r="I81" s="6">
        <f>'Relatorio Geral'!G81</f>
        <v>29090</v>
      </c>
      <c r="J81" s="6">
        <f>'Relatorio Geral'!H81</f>
        <v>48170</v>
      </c>
      <c r="K81" s="6">
        <f t="shared" si="14"/>
        <v>-19080</v>
      </c>
      <c r="L81" s="22" t="str">
        <f t="shared" si="15"/>
        <v>EXPEDIÇÃO</v>
      </c>
      <c r="M81" s="10">
        <f t="shared" si="16"/>
        <v>0</v>
      </c>
      <c r="N81" s="10">
        <f t="shared" si="11"/>
        <v>0</v>
      </c>
      <c r="O81" s="6">
        <f t="shared" si="12"/>
        <v>19080</v>
      </c>
      <c r="P81" s="7">
        <f t="shared" si="17"/>
        <v>318</v>
      </c>
      <c r="Q81" s="11" t="str">
        <f t="array" ref="Q81">IFERROR(INDEX(Descontos!F$2:F$8000,MATCH(1,(CLEAN(Descontos!A$2:A$8000)="UMIDADE")*(Descontos!D$2:D$8000=D81),0)),"")</f>
        <v/>
      </c>
      <c r="R81" s="11" t="str">
        <f t="shared" si="18"/>
        <v>0,00%</v>
      </c>
      <c r="S81" s="11" t="str">
        <f t="array" ref="S81">IFERROR(INDEX(Descontos!F$2:F$8000,MATCH(1,(CLEAN(Descontos!A$2:A$8000)="IMPUREZA")*(Descontos!D$2:D$8000=D81),0)),"")</f>
        <v/>
      </c>
      <c r="T81" s="11" t="str">
        <f t="shared" si="13"/>
        <v>0,00%</v>
      </c>
    </row>
    <row r="82" spans="1:20" x14ac:dyDescent="0.25">
      <c r="A82" s="5" t="str">
        <f>'Relatorio Geral'!F82</f>
        <v>ALEX DONADEL</v>
      </c>
      <c r="B82" s="5" t="str">
        <f>'Relatorio Geral'!E82</f>
        <v>ZANELLI</v>
      </c>
      <c r="D82" s="5">
        <f>'Relatorio Geral'!A82</f>
        <v>7484</v>
      </c>
      <c r="E82" s="9">
        <f>'Relatorio Geral'!I82</f>
        <v>45881</v>
      </c>
      <c r="F82" s="5" t="str">
        <f>'Relatorio Geral'!B82</f>
        <v>QWG5809</v>
      </c>
      <c r="G82" s="6" t="str">
        <f>'Relatorio Geral'!C82</f>
        <v>VIANO GRIGORIO</v>
      </c>
      <c r="H82" s="6" t="str">
        <f>'Relatorio Geral'!D82</f>
        <v>MILHO</v>
      </c>
      <c r="I82" s="6">
        <f>'Relatorio Geral'!G82</f>
        <v>48170</v>
      </c>
      <c r="J82" s="6">
        <f>'Relatorio Geral'!H82</f>
        <v>101540</v>
      </c>
      <c r="K82" s="6">
        <f t="shared" si="14"/>
        <v>-53370</v>
      </c>
      <c r="L82" s="22" t="str">
        <f t="shared" si="15"/>
        <v>EXPEDIÇÃO</v>
      </c>
      <c r="M82" s="10">
        <f t="shared" si="16"/>
        <v>0</v>
      </c>
      <c r="N82" s="10">
        <f t="shared" si="11"/>
        <v>0</v>
      </c>
      <c r="O82" s="6">
        <f t="shared" si="12"/>
        <v>53370</v>
      </c>
      <c r="P82" s="7">
        <f t="shared" si="17"/>
        <v>889.5</v>
      </c>
      <c r="Q82" s="11" t="str">
        <f t="array" ref="Q82">IFERROR(INDEX(Descontos!F$2:F$8000,MATCH(1,(CLEAN(Descontos!A$2:A$8000)="UMIDADE")*(Descontos!D$2:D$8000=D82),0)),"")</f>
        <v/>
      </c>
      <c r="R82" s="11" t="str">
        <f t="shared" si="18"/>
        <v>0,00%</v>
      </c>
      <c r="S82" s="11" t="str">
        <f t="array" ref="S82">IFERROR(INDEX(Descontos!F$2:F$8000,MATCH(1,(CLEAN(Descontos!A$2:A$8000)="IMPUREZA")*(Descontos!D$2:D$8000=D82),0)),"")</f>
        <v/>
      </c>
      <c r="T82" s="11" t="str">
        <f t="shared" si="13"/>
        <v>0,00%</v>
      </c>
    </row>
    <row r="83" spans="1:20" x14ac:dyDescent="0.25">
      <c r="A83" s="5" t="str">
        <f>'Relatorio Geral'!F83</f>
        <v>ALEX DONADEL</v>
      </c>
      <c r="B83" s="5" t="str">
        <f>'Relatorio Geral'!E83</f>
        <v>ZANELLI</v>
      </c>
      <c r="D83" s="5">
        <f>'Relatorio Geral'!A83</f>
        <v>7487</v>
      </c>
      <c r="E83" s="9">
        <f>'Relatorio Geral'!I83</f>
        <v>45881</v>
      </c>
      <c r="F83" s="5" t="str">
        <f>'Relatorio Geral'!B83</f>
        <v>SOG8H00</v>
      </c>
      <c r="G83" s="6" t="str">
        <f>'Relatorio Geral'!C83</f>
        <v>JOSE IVANILDO</v>
      </c>
      <c r="H83" s="6" t="str">
        <f>'Relatorio Geral'!D83</f>
        <v>MILHO</v>
      </c>
      <c r="I83" s="6">
        <f>'Relatorio Geral'!G83</f>
        <v>24990</v>
      </c>
      <c r="J83" s="6">
        <f>'Relatorio Geral'!H83</f>
        <v>93120</v>
      </c>
      <c r="K83" s="6">
        <f t="shared" si="14"/>
        <v>-68130</v>
      </c>
      <c r="L83" s="22" t="str">
        <f t="shared" si="15"/>
        <v>EXPEDIÇÃO</v>
      </c>
      <c r="M83" s="10">
        <f t="shared" si="16"/>
        <v>0</v>
      </c>
      <c r="N83" s="10">
        <f t="shared" si="11"/>
        <v>0</v>
      </c>
      <c r="O83" s="6">
        <f t="shared" si="12"/>
        <v>68130</v>
      </c>
      <c r="P83" s="7">
        <f t="shared" si="17"/>
        <v>1135.5</v>
      </c>
      <c r="Q83" s="11" t="str">
        <f t="array" ref="Q83">IFERROR(INDEX(Descontos!F$2:F$8000,MATCH(1,(CLEAN(Descontos!A$2:A$8000)="UMIDADE")*(Descontos!D$2:D$8000=D83),0)),"")</f>
        <v/>
      </c>
      <c r="R83" s="11" t="str">
        <f t="shared" si="18"/>
        <v>0,00%</v>
      </c>
      <c r="S83" s="11" t="str">
        <f t="array" ref="S83">IFERROR(INDEX(Descontos!F$2:F$8000,MATCH(1,(CLEAN(Descontos!A$2:A$8000)="IMPUREZA")*(Descontos!D$2:D$8000=D83),0)),"")</f>
        <v/>
      </c>
      <c r="T83" s="11" t="str">
        <f t="shared" si="13"/>
        <v>0,00%</v>
      </c>
    </row>
    <row r="84" spans="1:20" x14ac:dyDescent="0.25">
      <c r="A84" s="5" t="str">
        <f>'Relatorio Geral'!F84</f>
        <v>ALEX DONADEL</v>
      </c>
      <c r="B84" s="5" t="str">
        <f>'Relatorio Geral'!E84</f>
        <v>SILO GRANO</v>
      </c>
      <c r="D84" s="5">
        <f>'Relatorio Geral'!A84</f>
        <v>7490</v>
      </c>
      <c r="E84" s="9">
        <f>'Relatorio Geral'!I84</f>
        <v>45881</v>
      </c>
      <c r="F84" s="5" t="str">
        <f>'Relatorio Geral'!B84</f>
        <v>RPU0H46</v>
      </c>
      <c r="G84" s="6" t="str">
        <f>'Relatorio Geral'!C84</f>
        <v>JOSE IVANILDO</v>
      </c>
      <c r="H84" s="6" t="str">
        <f>'Relatorio Geral'!D84</f>
        <v>MILHO</v>
      </c>
      <c r="I84" s="6">
        <f>'Relatorio Geral'!G84</f>
        <v>86300</v>
      </c>
      <c r="J84" s="6">
        <f>'Relatorio Geral'!H84</f>
        <v>27650</v>
      </c>
      <c r="K84" s="6">
        <f t="shared" si="14"/>
        <v>58650</v>
      </c>
      <c r="L84" s="22" t="str">
        <f t="shared" si="15"/>
        <v>RECEBIMENTO</v>
      </c>
      <c r="M84" s="10">
        <f t="shared" si="16"/>
        <v>3964.74</v>
      </c>
      <c r="N84" s="10">
        <f t="shared" si="11"/>
        <v>117.3</v>
      </c>
      <c r="O84" s="6">
        <f t="shared" si="12"/>
        <v>54567.96</v>
      </c>
      <c r="P84" s="7">
        <f t="shared" si="17"/>
        <v>909.46600000000001</v>
      </c>
      <c r="Q84" s="11">
        <f t="array" ref="Q84">IFERROR(INDEX(Descontos!F$2:F$8000,MATCH(1,(CLEAN(Descontos!A$2:A$8000)="UMIDADE")*(Descontos!D$2:D$8000=D84),0)),"")</f>
        <v>0.1895</v>
      </c>
      <c r="R84" s="11">
        <f t="shared" si="18"/>
        <v>6.7599999999999993E-2</v>
      </c>
      <c r="S84" s="11">
        <f t="array" ref="S84">IFERROR(INDEX(Descontos!F$2:F$8000,MATCH(1,(CLEAN(Descontos!A$2:A$8000)="IMPUREZA")*(Descontos!D$2:D$8000=D84),0)),"")</f>
        <v>1.2E-2</v>
      </c>
      <c r="T84" s="11">
        <f t="shared" si="13"/>
        <v>2E-3</v>
      </c>
    </row>
    <row r="85" spans="1:20" x14ac:dyDescent="0.25">
      <c r="A85" s="5" t="str">
        <f>'Relatorio Geral'!F85</f>
        <v>ALEX DONADEL</v>
      </c>
      <c r="B85" s="5" t="str">
        <f>'Relatorio Geral'!E85</f>
        <v>SILO GRANO</v>
      </c>
      <c r="D85" s="5">
        <f>'Relatorio Geral'!A85</f>
        <v>7491</v>
      </c>
      <c r="E85" s="9">
        <f>'Relatorio Geral'!I85</f>
        <v>45881</v>
      </c>
      <c r="F85" s="5" t="str">
        <f>'Relatorio Geral'!B85</f>
        <v>RDLF86</v>
      </c>
      <c r="G85" s="6" t="str">
        <f>'Relatorio Geral'!C85</f>
        <v>RAFAEL</v>
      </c>
      <c r="H85" s="6" t="str">
        <f>'Relatorio Geral'!D85</f>
        <v>MILHO</v>
      </c>
      <c r="I85" s="6">
        <f>'Relatorio Geral'!G85</f>
        <v>87000</v>
      </c>
      <c r="J85" s="6">
        <f>'Relatorio Geral'!H85</f>
        <v>27390</v>
      </c>
      <c r="K85" s="6">
        <f t="shared" si="14"/>
        <v>59610</v>
      </c>
      <c r="L85" s="22" t="str">
        <f t="shared" si="15"/>
        <v>RECEBIMENTO</v>
      </c>
      <c r="M85" s="10">
        <f t="shared" si="16"/>
        <v>3350.0819999999999</v>
      </c>
      <c r="N85" s="10">
        <f t="shared" si="11"/>
        <v>178.83000000000007</v>
      </c>
      <c r="O85" s="6">
        <f t="shared" si="12"/>
        <v>56081.087999999996</v>
      </c>
      <c r="P85" s="7">
        <f t="shared" si="17"/>
        <v>934.68479999999988</v>
      </c>
      <c r="Q85" s="11">
        <f t="array" ref="Q85">IFERROR(INDEX(Descontos!F$2:F$8000,MATCH(1,(CLEAN(Descontos!A$2:A$8000)="UMIDADE")*(Descontos!D$2:D$8000=D85),0)),"")</f>
        <v>0.17749999999999999</v>
      </c>
      <c r="R85" s="11">
        <f t="shared" si="18"/>
        <v>5.62E-2</v>
      </c>
      <c r="S85" s="11">
        <f t="array" ref="S85">IFERROR(INDEX(Descontos!F$2:F$8000,MATCH(1,(CLEAN(Descontos!A$2:A$8000)="IMPUREZA")*(Descontos!D$2:D$8000=D85),0)),"")</f>
        <v>1.3000000000000001E-2</v>
      </c>
      <c r="T85" s="11">
        <f t="shared" si="13"/>
        <v>3.0000000000000009E-3</v>
      </c>
    </row>
    <row r="86" spans="1:20" x14ac:dyDescent="0.25">
      <c r="A86" s="5" t="str">
        <f>'Relatorio Geral'!F86</f>
        <v>ALEX DONADEL</v>
      </c>
      <c r="B86" s="5" t="str">
        <f>'Relatorio Geral'!E86</f>
        <v>SILO GRANO</v>
      </c>
      <c r="D86" s="5">
        <f>'Relatorio Geral'!A86</f>
        <v>7492</v>
      </c>
      <c r="E86" s="9">
        <f>'Relatorio Geral'!I86</f>
        <v>45881</v>
      </c>
      <c r="F86" s="5" t="str">
        <f>'Relatorio Geral'!B86</f>
        <v>TGR2I46</v>
      </c>
      <c r="G86" s="6" t="str">
        <f>'Relatorio Geral'!C86</f>
        <v>PAULO HENRIQUE</v>
      </c>
      <c r="H86" s="6" t="str">
        <f>'Relatorio Geral'!D86</f>
        <v>MILHO</v>
      </c>
      <c r="I86" s="6">
        <f>'Relatorio Geral'!G86</f>
        <v>23950</v>
      </c>
      <c r="J86" s="6">
        <f>'Relatorio Geral'!H86</f>
        <v>82580</v>
      </c>
      <c r="K86" s="6">
        <f t="shared" si="14"/>
        <v>-58630</v>
      </c>
      <c r="L86" s="22" t="str">
        <f t="shared" si="15"/>
        <v>EXPEDIÇÃO</v>
      </c>
      <c r="M86" s="10">
        <f t="shared" si="16"/>
        <v>0</v>
      </c>
      <c r="N86" s="10">
        <f t="shared" si="11"/>
        <v>0</v>
      </c>
      <c r="O86" s="6">
        <f t="shared" si="12"/>
        <v>58630</v>
      </c>
      <c r="P86" s="7">
        <f t="shared" si="17"/>
        <v>977.16666666666663</v>
      </c>
      <c r="Q86" s="11" t="str">
        <f t="array" ref="Q86">IFERROR(INDEX(Descontos!F$2:F$8000,MATCH(1,(CLEAN(Descontos!A$2:A$8000)="UMIDADE")*(Descontos!D$2:D$8000=D86),0)),"")</f>
        <v/>
      </c>
      <c r="R86" s="11" t="str">
        <f t="shared" si="18"/>
        <v>0,00%</v>
      </c>
      <c r="S86" s="11" t="str">
        <f t="array" ref="S86">IFERROR(INDEX(Descontos!F$2:F$8000,MATCH(1,(CLEAN(Descontos!A$2:A$8000)="IMPUREZA")*(Descontos!D$2:D$8000=D86),0)),"")</f>
        <v/>
      </c>
      <c r="T86" s="11" t="str">
        <f t="shared" si="13"/>
        <v>0,00%</v>
      </c>
    </row>
    <row r="87" spans="1:20" x14ac:dyDescent="0.25">
      <c r="A87" s="5" t="str">
        <f>'Relatorio Geral'!F87</f>
        <v>ALEX DONADEL</v>
      </c>
      <c r="B87" s="5" t="str">
        <f>'Relatorio Geral'!E87</f>
        <v>SILO GRANO</v>
      </c>
      <c r="D87" s="5">
        <f>'Relatorio Geral'!A87</f>
        <v>7497</v>
      </c>
      <c r="E87" s="9">
        <f>'Relatorio Geral'!I87</f>
        <v>45881</v>
      </c>
      <c r="F87" s="5" t="str">
        <f>'Relatorio Geral'!B87</f>
        <v>RDK6E18</v>
      </c>
      <c r="G87" s="6" t="str">
        <f>'Relatorio Geral'!C87</f>
        <v>LEANDRO</v>
      </c>
      <c r="H87" s="6" t="str">
        <f>'Relatorio Geral'!D87</f>
        <v>MILHO</v>
      </c>
      <c r="I87" s="6">
        <f>'Relatorio Geral'!G87</f>
        <v>88100</v>
      </c>
      <c r="J87" s="6">
        <f>'Relatorio Geral'!H87</f>
        <v>29170</v>
      </c>
      <c r="K87" s="6">
        <f t="shared" si="14"/>
        <v>58930</v>
      </c>
      <c r="L87" s="22" t="str">
        <f t="shared" si="15"/>
        <v>RECEBIMENTO</v>
      </c>
      <c r="M87" s="10">
        <f t="shared" si="16"/>
        <v>3983.6679999999997</v>
      </c>
      <c r="N87" s="10">
        <f t="shared" si="11"/>
        <v>235.71999999999991</v>
      </c>
      <c r="O87" s="6">
        <f t="shared" si="12"/>
        <v>54710.612000000001</v>
      </c>
      <c r="P87" s="7">
        <f t="shared" si="17"/>
        <v>911.84353333333331</v>
      </c>
      <c r="Q87" s="11">
        <f t="array" ref="Q87">IFERROR(INDEX(Descontos!F$2:F$8000,MATCH(1,(CLEAN(Descontos!A$2:A$8000)="UMIDADE")*(Descontos!D$2:D$8000=D87),0)),"")</f>
        <v>0.18989999999999999</v>
      </c>
      <c r="R87" s="11">
        <f t="shared" si="18"/>
        <v>6.7599999999999993E-2</v>
      </c>
      <c r="S87" s="11">
        <f t="array" ref="S87">IFERROR(INDEX(Descontos!F$2:F$8000,MATCH(1,(CLEAN(Descontos!A$2:A$8000)="IMPUREZA")*(Descontos!D$2:D$8000=D87),0)),"")</f>
        <v>1.3999999999999999E-2</v>
      </c>
      <c r="T87" s="11">
        <f t="shared" si="13"/>
        <v>3.9999999999999983E-3</v>
      </c>
    </row>
    <row r="88" spans="1:20" x14ac:dyDescent="0.25">
      <c r="A88" s="5" t="str">
        <f>'Relatorio Geral'!F88</f>
        <v>ALEX DONADEL</v>
      </c>
      <c r="B88" s="5" t="str">
        <f>'Relatorio Geral'!E88</f>
        <v>SILO GRANO</v>
      </c>
      <c r="D88" s="5">
        <f>'Relatorio Geral'!A88</f>
        <v>7498</v>
      </c>
      <c r="E88" s="9">
        <f>'Relatorio Geral'!I88</f>
        <v>45881</v>
      </c>
      <c r="F88" s="5" t="str">
        <f>'Relatorio Geral'!B88</f>
        <v>RPR2H33</v>
      </c>
      <c r="G88" s="6" t="str">
        <f>'Relatorio Geral'!C88</f>
        <v>BRUNO</v>
      </c>
      <c r="H88" s="6" t="str">
        <f>'Relatorio Geral'!D88</f>
        <v>MILHO</v>
      </c>
      <c r="I88" s="6">
        <f>'Relatorio Geral'!G88</f>
        <v>92780</v>
      </c>
      <c r="J88" s="6">
        <f>'Relatorio Geral'!H88</f>
        <v>26080</v>
      </c>
      <c r="K88" s="6">
        <f t="shared" si="14"/>
        <v>66700</v>
      </c>
      <c r="L88" s="22" t="str">
        <f t="shared" si="15"/>
        <v>RECEBIMENTO</v>
      </c>
      <c r="M88" s="10">
        <f t="shared" si="16"/>
        <v>4128.7300000000005</v>
      </c>
      <c r="N88" s="10">
        <f t="shared" si="11"/>
        <v>266.7999999999999</v>
      </c>
      <c r="O88" s="6">
        <f t="shared" si="12"/>
        <v>62304.469999999994</v>
      </c>
      <c r="P88" s="7">
        <f t="shared" si="17"/>
        <v>1038.4078333333332</v>
      </c>
      <c r="Q88" s="11">
        <f t="array" ref="Q88">IFERROR(INDEX(Descontos!F$2:F$8000,MATCH(1,(CLEAN(Descontos!A$2:A$8000)="UMIDADE")*(Descontos!D$2:D$8000=D88),0)),"")</f>
        <v>0.18010000000000001</v>
      </c>
      <c r="R88" s="11">
        <f t="shared" si="18"/>
        <v>6.1900000000000004E-2</v>
      </c>
      <c r="S88" s="11">
        <f t="array" ref="S88">IFERROR(INDEX(Descontos!F$2:F$8000,MATCH(1,(CLEAN(Descontos!A$2:A$8000)="IMPUREZA")*(Descontos!D$2:D$8000=D88),0)),"")</f>
        <v>1.3999999999999999E-2</v>
      </c>
      <c r="T88" s="11">
        <f t="shared" si="13"/>
        <v>3.9999999999999983E-3</v>
      </c>
    </row>
    <row r="89" spans="1:20" x14ac:dyDescent="0.25">
      <c r="A89" s="5" t="str">
        <f>'Relatorio Geral'!F89</f>
        <v>ALEX DONADEL</v>
      </c>
      <c r="B89" s="5" t="str">
        <f>'Relatorio Geral'!E89</f>
        <v>SILO GRANO</v>
      </c>
      <c r="D89" s="5">
        <f>'Relatorio Geral'!A89</f>
        <v>7499</v>
      </c>
      <c r="E89" s="9">
        <f>'Relatorio Geral'!I89</f>
        <v>45882</v>
      </c>
      <c r="F89" s="5" t="str">
        <f>'Relatorio Geral'!B89</f>
        <v>RPU0H46</v>
      </c>
      <c r="G89" s="6" t="str">
        <f>'Relatorio Geral'!C89</f>
        <v>JOSE IVANILDO</v>
      </c>
      <c r="H89" s="6" t="str">
        <f>'Relatorio Geral'!D89</f>
        <v>MILHO</v>
      </c>
      <c r="I89" s="6">
        <f>'Relatorio Geral'!G89</f>
        <v>86100</v>
      </c>
      <c r="J89" s="6">
        <f>'Relatorio Geral'!H89</f>
        <v>27460</v>
      </c>
      <c r="K89" s="6">
        <f t="shared" si="14"/>
        <v>58640</v>
      </c>
      <c r="L89" s="22" t="str">
        <f t="shared" si="15"/>
        <v>RECEBIMENTO</v>
      </c>
      <c r="M89" s="10">
        <f t="shared" si="16"/>
        <v>3295.5680000000002</v>
      </c>
      <c r="N89" s="10">
        <f t="shared" si="11"/>
        <v>351.84000000000003</v>
      </c>
      <c r="O89" s="6">
        <f t="shared" si="12"/>
        <v>54992.592000000004</v>
      </c>
      <c r="P89" s="7">
        <f t="shared" si="17"/>
        <v>916.54320000000007</v>
      </c>
      <c r="Q89" s="11">
        <f t="array" ref="Q89">IFERROR(INDEX(Descontos!F$2:F$8000,MATCH(1,(CLEAN(Descontos!A$2:A$8000)="UMIDADE")*(Descontos!D$2:D$8000=D89),0)),"")</f>
        <v>0.17809999999999998</v>
      </c>
      <c r="R89" s="11">
        <f t="shared" si="18"/>
        <v>5.62E-2</v>
      </c>
      <c r="S89" s="11">
        <f t="array" ref="S89">IFERROR(INDEX(Descontos!F$2:F$8000,MATCH(1,(CLEAN(Descontos!A$2:A$8000)="IMPUREZA")*(Descontos!D$2:D$8000=D89),0)),"")</f>
        <v>1.6E-2</v>
      </c>
      <c r="T89" s="11">
        <f t="shared" si="13"/>
        <v>6.0000000000000001E-3</v>
      </c>
    </row>
    <row r="90" spans="1:20" x14ac:dyDescent="0.25">
      <c r="A90" s="5" t="str">
        <f>'Relatorio Geral'!F90</f>
        <v>ALEX DONADEL</v>
      </c>
      <c r="B90" s="5" t="str">
        <f>'Relatorio Geral'!E90</f>
        <v>ZANELLI</v>
      </c>
      <c r="D90" s="5">
        <f>'Relatorio Geral'!A90</f>
        <v>7500</v>
      </c>
      <c r="E90" s="9">
        <f>'Relatorio Geral'!I90</f>
        <v>45882</v>
      </c>
      <c r="F90" s="5" t="str">
        <f>'Relatorio Geral'!B90</f>
        <v>SJO2G10</v>
      </c>
      <c r="G90" s="6" t="str">
        <f>'Relatorio Geral'!C90</f>
        <v>CLEBERTON ROCHA</v>
      </c>
      <c r="H90" s="6" t="str">
        <f>'Relatorio Geral'!D90</f>
        <v>MILHO</v>
      </c>
      <c r="I90" s="6">
        <f>'Relatorio Geral'!G90</f>
        <v>25200</v>
      </c>
      <c r="J90" s="6">
        <f>'Relatorio Geral'!H90</f>
        <v>89960</v>
      </c>
      <c r="K90" s="6">
        <f t="shared" si="14"/>
        <v>-64760</v>
      </c>
      <c r="L90" s="22" t="str">
        <f t="shared" si="15"/>
        <v>EXPEDIÇÃO</v>
      </c>
      <c r="M90" s="10">
        <f t="shared" si="16"/>
        <v>0</v>
      </c>
      <c r="N90" s="10">
        <f t="shared" si="11"/>
        <v>0</v>
      </c>
      <c r="O90" s="6">
        <f t="shared" si="12"/>
        <v>64760</v>
      </c>
      <c r="P90" s="7">
        <f t="shared" si="17"/>
        <v>1079.3333333333333</v>
      </c>
      <c r="Q90" s="11" t="str">
        <f t="array" ref="Q90">IFERROR(INDEX(Descontos!F$2:F$8000,MATCH(1,(CLEAN(Descontos!A$2:A$8000)="UMIDADE")*(Descontos!D$2:D$8000=D90),0)),"")</f>
        <v/>
      </c>
      <c r="R90" s="11" t="str">
        <f t="shared" si="18"/>
        <v>0,00%</v>
      </c>
      <c r="S90" s="11" t="str">
        <f t="array" ref="S90">IFERROR(INDEX(Descontos!F$2:F$8000,MATCH(1,(CLEAN(Descontos!A$2:A$8000)="IMPUREZA")*(Descontos!D$2:D$8000=D90),0)),"")</f>
        <v/>
      </c>
      <c r="T90" s="11" t="str">
        <f t="shared" si="13"/>
        <v>0,00%</v>
      </c>
    </row>
    <row r="91" spans="1:20" x14ac:dyDescent="0.25">
      <c r="A91" s="5" t="str">
        <f>'Relatorio Geral'!F91</f>
        <v>ALEX DONADEL</v>
      </c>
      <c r="B91" s="5" t="str">
        <f>'Relatorio Geral'!E91</f>
        <v>ZANELLI</v>
      </c>
      <c r="D91" s="5">
        <f>'Relatorio Geral'!A91</f>
        <v>7501</v>
      </c>
      <c r="E91" s="9">
        <f>'Relatorio Geral'!I91</f>
        <v>45882</v>
      </c>
      <c r="F91" s="5" t="str">
        <f>'Relatorio Geral'!B91</f>
        <v>MXC4J27</v>
      </c>
      <c r="G91" s="6" t="str">
        <f>'Relatorio Geral'!C91</f>
        <v>MATEUS DE JESUS</v>
      </c>
      <c r="H91" s="6" t="str">
        <f>'Relatorio Geral'!D91</f>
        <v>MILHO</v>
      </c>
      <c r="I91" s="6">
        <f>'Relatorio Geral'!G91</f>
        <v>9020</v>
      </c>
      <c r="J91" s="6">
        <f>'Relatorio Geral'!H91</f>
        <v>30780</v>
      </c>
      <c r="K91" s="6">
        <f t="shared" si="14"/>
        <v>-21760</v>
      </c>
      <c r="L91" s="22" t="str">
        <f t="shared" si="15"/>
        <v>EXPEDIÇÃO</v>
      </c>
      <c r="M91" s="10">
        <f t="shared" si="16"/>
        <v>0</v>
      </c>
      <c r="N91" s="10">
        <f t="shared" si="11"/>
        <v>0</v>
      </c>
      <c r="O91" s="6">
        <f t="shared" si="12"/>
        <v>21760</v>
      </c>
      <c r="P91" s="7">
        <f t="shared" si="17"/>
        <v>362.66666666666669</v>
      </c>
      <c r="Q91" s="11" t="str">
        <f t="array" ref="Q91">IFERROR(INDEX(Descontos!F$2:F$8000,MATCH(1,(CLEAN(Descontos!A$2:A$8000)="UMIDADE")*(Descontos!D$2:D$8000=D91),0)),"")</f>
        <v/>
      </c>
      <c r="R91" s="11" t="str">
        <f t="shared" si="18"/>
        <v>0,00%</v>
      </c>
      <c r="S91" s="11" t="str">
        <f t="array" ref="S91">IFERROR(INDEX(Descontos!F$2:F$8000,MATCH(1,(CLEAN(Descontos!A$2:A$8000)="IMPUREZA")*(Descontos!D$2:D$8000=D91),0)),"")</f>
        <v/>
      </c>
      <c r="T91" s="11" t="str">
        <f t="shared" si="13"/>
        <v>0,00%</v>
      </c>
    </row>
    <row r="92" spans="1:20" x14ac:dyDescent="0.25">
      <c r="A92" s="5" t="str">
        <f>'Relatorio Geral'!F92</f>
        <v>ALEX DONADEL</v>
      </c>
      <c r="B92" s="5" t="str">
        <f>'Relatorio Geral'!E92</f>
        <v>SILO GRANO</v>
      </c>
      <c r="D92" s="5">
        <f>'Relatorio Geral'!A92</f>
        <v>7502</v>
      </c>
      <c r="E92" s="9">
        <f>'Relatorio Geral'!I92</f>
        <v>45882</v>
      </c>
      <c r="F92" s="5" t="str">
        <f>'Relatorio Geral'!B92</f>
        <v>SJW1J10</v>
      </c>
      <c r="G92" s="6" t="str">
        <f>'Relatorio Geral'!C92</f>
        <v>JEZIO GLEIDSON</v>
      </c>
      <c r="H92" s="6" t="str">
        <f>'Relatorio Geral'!D92</f>
        <v>MILHO</v>
      </c>
      <c r="I92" s="6">
        <f>'Relatorio Geral'!G92</f>
        <v>12380</v>
      </c>
      <c r="J92" s="6">
        <f>'Relatorio Geral'!H92</f>
        <v>40970</v>
      </c>
      <c r="K92" s="6">
        <f t="shared" si="14"/>
        <v>-28590</v>
      </c>
      <c r="L92" s="22" t="str">
        <f t="shared" si="15"/>
        <v>EXPEDIÇÃO</v>
      </c>
      <c r="M92" s="10">
        <f t="shared" si="16"/>
        <v>0</v>
      </c>
      <c r="N92" s="10">
        <f t="shared" si="11"/>
        <v>0</v>
      </c>
      <c r="O92" s="6">
        <f t="shared" si="12"/>
        <v>28590</v>
      </c>
      <c r="P92" s="7">
        <f t="shared" si="17"/>
        <v>476.5</v>
      </c>
      <c r="Q92" s="11" t="str">
        <f t="array" ref="Q92">IFERROR(INDEX(Descontos!F$2:F$8000,MATCH(1,(CLEAN(Descontos!A$2:A$8000)="UMIDADE")*(Descontos!D$2:D$8000=D92),0)),"")</f>
        <v/>
      </c>
      <c r="R92" s="11" t="str">
        <f t="shared" si="18"/>
        <v>0,00%</v>
      </c>
      <c r="S92" s="11" t="str">
        <f t="array" ref="S92">IFERROR(INDEX(Descontos!F$2:F$8000,MATCH(1,(CLEAN(Descontos!A$2:A$8000)="IMPUREZA")*(Descontos!D$2:D$8000=D92),0)),"")</f>
        <v/>
      </c>
      <c r="T92" s="11" t="str">
        <f t="shared" si="13"/>
        <v>0,00%</v>
      </c>
    </row>
    <row r="93" spans="1:20" x14ac:dyDescent="0.25">
      <c r="A93" s="5" t="str">
        <f>'Relatorio Geral'!F93</f>
        <v>ALEX DONADEL</v>
      </c>
      <c r="B93" s="5" t="str">
        <f>'Relatorio Geral'!E93</f>
        <v>SILO GRANO</v>
      </c>
      <c r="D93" s="5">
        <f>'Relatorio Geral'!A93</f>
        <v>7503</v>
      </c>
      <c r="E93" s="9">
        <f>'Relatorio Geral'!I93</f>
        <v>45882</v>
      </c>
      <c r="F93" s="5" t="str">
        <f>'Relatorio Geral'!B93</f>
        <v>RDL5F86</v>
      </c>
      <c r="G93" s="6" t="str">
        <f>'Relatorio Geral'!C93</f>
        <v>RAFAEL</v>
      </c>
      <c r="H93" s="6" t="str">
        <f>'Relatorio Geral'!D93</f>
        <v>MILHO</v>
      </c>
      <c r="I93" s="6">
        <f>'Relatorio Geral'!G93</f>
        <v>86940</v>
      </c>
      <c r="J93" s="6">
        <f>'Relatorio Geral'!H93</f>
        <v>27260</v>
      </c>
      <c r="K93" s="6">
        <f t="shared" si="14"/>
        <v>59680</v>
      </c>
      <c r="L93" s="22" t="str">
        <f t="shared" si="15"/>
        <v>RECEBIMENTO</v>
      </c>
      <c r="M93" s="10">
        <f t="shared" si="16"/>
        <v>4374.5439999999999</v>
      </c>
      <c r="N93" s="10">
        <f t="shared" si="11"/>
        <v>358.08</v>
      </c>
      <c r="O93" s="6">
        <f t="shared" si="12"/>
        <v>54947.375999999997</v>
      </c>
      <c r="P93" s="7">
        <f t="shared" si="17"/>
        <v>915.78959999999995</v>
      </c>
      <c r="Q93" s="11">
        <f t="array" ref="Q93">IFERROR(INDEX(Descontos!F$2:F$8000,MATCH(1,(CLEAN(Descontos!A$2:A$8000)="UMIDADE")*(Descontos!D$2:D$8000=D93),0)),"")</f>
        <v>0.1905</v>
      </c>
      <c r="R93" s="11">
        <f t="shared" si="18"/>
        <v>7.3300000000000004E-2</v>
      </c>
      <c r="S93" s="11">
        <f t="array" ref="S93">IFERROR(INDEX(Descontos!F$2:F$8000,MATCH(1,(CLEAN(Descontos!A$2:A$8000)="IMPUREZA")*(Descontos!D$2:D$8000=D93),0)),"")</f>
        <v>1.6E-2</v>
      </c>
      <c r="T93" s="11">
        <f t="shared" si="13"/>
        <v>6.0000000000000001E-3</v>
      </c>
    </row>
    <row r="94" spans="1:20" x14ac:dyDescent="0.25">
      <c r="A94" s="5" t="str">
        <f>'Relatorio Geral'!F94</f>
        <v>ALEX DONADEL</v>
      </c>
      <c r="B94" s="5" t="str">
        <f>'Relatorio Geral'!E94</f>
        <v>SILO GRANO</v>
      </c>
      <c r="D94" s="5">
        <f>'Relatorio Geral'!A94</f>
        <v>7507</v>
      </c>
      <c r="E94" s="9">
        <f>'Relatorio Geral'!I94</f>
        <v>45882</v>
      </c>
      <c r="F94" s="5" t="str">
        <f>'Relatorio Geral'!B94</f>
        <v>RDK6E18</v>
      </c>
      <c r="G94" s="6" t="str">
        <f>'Relatorio Geral'!C94</f>
        <v>LEANDRO</v>
      </c>
      <c r="H94" s="6" t="str">
        <f>'Relatorio Geral'!D94</f>
        <v>MILHO</v>
      </c>
      <c r="I94" s="6">
        <f>'Relatorio Geral'!G94</f>
        <v>88480</v>
      </c>
      <c r="J94" s="6">
        <f>'Relatorio Geral'!H94</f>
        <v>29090</v>
      </c>
      <c r="K94" s="6">
        <f t="shared" si="14"/>
        <v>59390</v>
      </c>
      <c r="L94" s="22" t="str">
        <f t="shared" si="15"/>
        <v>RECEBIMENTO</v>
      </c>
      <c r="M94" s="10">
        <f t="shared" si="16"/>
        <v>0</v>
      </c>
      <c r="N94" s="10">
        <f t="shared" si="11"/>
        <v>0</v>
      </c>
      <c r="O94" s="6">
        <f t="shared" si="12"/>
        <v>59390</v>
      </c>
      <c r="P94" s="7">
        <f t="shared" si="17"/>
        <v>989.83333333333337</v>
      </c>
      <c r="Q94" s="11" t="str">
        <f t="array" ref="Q94">IFERROR(INDEX(Descontos!F$2:F$8000,MATCH(1,(CLEAN(Descontos!A$2:A$8000)="UMIDADE")*(Descontos!D$2:D$8000=D94),0)),"")</f>
        <v/>
      </c>
      <c r="R94" s="11" t="str">
        <f t="shared" si="18"/>
        <v>0,00%</v>
      </c>
      <c r="S94" s="11" t="str">
        <f t="array" ref="S94">IFERROR(INDEX(Descontos!F$2:F$8000,MATCH(1,(CLEAN(Descontos!A$2:A$8000)="IMPUREZA")*(Descontos!D$2:D$8000=D94),0)),"")</f>
        <v/>
      </c>
      <c r="T94" s="11" t="str">
        <f t="shared" si="13"/>
        <v>0,00%</v>
      </c>
    </row>
    <row r="95" spans="1:20" x14ac:dyDescent="0.25">
      <c r="A95" s="5">
        <f>'Relatorio Geral'!F95</f>
        <v>0</v>
      </c>
      <c r="B95" s="5">
        <f>'Relatorio Geral'!E95</f>
        <v>0</v>
      </c>
      <c r="D95" s="5">
        <f>'Relatorio Geral'!A95</f>
        <v>0</v>
      </c>
      <c r="E95" s="9">
        <f>'Relatorio Geral'!I95</f>
        <v>0</v>
      </c>
      <c r="F95" s="5">
        <f>'Relatorio Geral'!B95</f>
        <v>0</v>
      </c>
      <c r="G95" s="6">
        <f>'Relatorio Geral'!C95</f>
        <v>0</v>
      </c>
      <c r="H95" s="6">
        <f>'Relatorio Geral'!D95</f>
        <v>0</v>
      </c>
      <c r="I95" s="6">
        <f>'Relatorio Geral'!G95</f>
        <v>0</v>
      </c>
      <c r="J95" s="6">
        <f>'Relatorio Geral'!H95</f>
        <v>0</v>
      </c>
      <c r="K95" s="6">
        <f t="shared" si="14"/>
        <v>0</v>
      </c>
      <c r="L95" s="22" t="str">
        <f t="shared" si="15"/>
        <v/>
      </c>
      <c r="M95" s="10">
        <f t="shared" si="16"/>
        <v>0</v>
      </c>
      <c r="N95" s="10">
        <f t="shared" si="11"/>
        <v>0</v>
      </c>
      <c r="O95" s="6">
        <f t="shared" si="12"/>
        <v>0</v>
      </c>
      <c r="P95" s="7">
        <f t="shared" si="17"/>
        <v>0</v>
      </c>
      <c r="Q95" s="11" t="str">
        <f t="array" ref="Q95">IFERROR(INDEX(Descontos!F$2:F$8000,MATCH(1,(CLEAN(Descontos!A$2:A$8000)="UMIDADE")*(Descontos!D$2:D$8000=D95),0)),"")</f>
        <v/>
      </c>
      <c r="R95" s="11" t="str">
        <f t="shared" si="18"/>
        <v>0,00%</v>
      </c>
      <c r="S95" s="11" t="str">
        <f t="array" ref="S95">IFERROR(INDEX(Descontos!F$2:F$8000,MATCH(1,(CLEAN(Descontos!A$2:A$8000)="IMPUREZA")*(Descontos!D$2:D$8000=D95),0)),"")</f>
        <v/>
      </c>
      <c r="T95" s="11" t="str">
        <f t="shared" si="13"/>
        <v>0,00%</v>
      </c>
    </row>
    <row r="96" spans="1:20" x14ac:dyDescent="0.25">
      <c r="A96" s="5">
        <f>'Relatorio Geral'!F96</f>
        <v>0</v>
      </c>
      <c r="B96" s="5">
        <f>'Relatorio Geral'!E96</f>
        <v>0</v>
      </c>
      <c r="D96" s="5">
        <f>'Relatorio Geral'!A96</f>
        <v>0</v>
      </c>
      <c r="E96" s="9">
        <f>'Relatorio Geral'!I96</f>
        <v>0</v>
      </c>
      <c r="F96" s="5">
        <f>'Relatorio Geral'!B96</f>
        <v>0</v>
      </c>
      <c r="G96" s="6">
        <f>'Relatorio Geral'!C96</f>
        <v>0</v>
      </c>
      <c r="H96" s="6">
        <f>'Relatorio Geral'!D96</f>
        <v>0</v>
      </c>
      <c r="I96" s="6">
        <f>'Relatorio Geral'!G96</f>
        <v>0</v>
      </c>
      <c r="J96" s="6">
        <f>'Relatorio Geral'!H96</f>
        <v>0</v>
      </c>
      <c r="K96" s="6">
        <f t="shared" si="14"/>
        <v>0</v>
      </c>
      <c r="L96" s="22" t="str">
        <f t="shared" si="15"/>
        <v/>
      </c>
      <c r="M96" s="10">
        <f t="shared" si="16"/>
        <v>0</v>
      </c>
      <c r="N96" s="10">
        <f t="shared" si="11"/>
        <v>0</v>
      </c>
      <c r="O96" s="6">
        <f t="shared" si="12"/>
        <v>0</v>
      </c>
      <c r="P96" s="7">
        <f t="shared" si="17"/>
        <v>0</v>
      </c>
      <c r="Q96" s="11" t="str">
        <f t="array" ref="Q96">IFERROR(INDEX(Descontos!F$2:F$8000,MATCH(1,(CLEAN(Descontos!A$2:A$8000)="UMIDADE")*(Descontos!D$2:D$8000=D96),0)),"")</f>
        <v/>
      </c>
      <c r="R96" s="11" t="str">
        <f t="shared" si="18"/>
        <v>0,00%</v>
      </c>
      <c r="S96" s="11" t="str">
        <f t="array" ref="S96">IFERROR(INDEX(Descontos!F$2:F$8000,MATCH(1,(CLEAN(Descontos!A$2:A$8000)="IMPUREZA")*(Descontos!D$2:D$8000=D96),0)),"")</f>
        <v/>
      </c>
      <c r="T96" s="11" t="str">
        <f t="shared" si="13"/>
        <v>0,00%</v>
      </c>
    </row>
    <row r="97" spans="1:20" x14ac:dyDescent="0.25">
      <c r="A97" s="5">
        <f>'Relatorio Geral'!F97</f>
        <v>0</v>
      </c>
      <c r="B97" s="5">
        <f>'Relatorio Geral'!E97</f>
        <v>0</v>
      </c>
      <c r="D97" s="5">
        <f>'Relatorio Geral'!A97</f>
        <v>0</v>
      </c>
      <c r="E97" s="9">
        <f>'Relatorio Geral'!I97</f>
        <v>0</v>
      </c>
      <c r="F97" s="5">
        <f>'Relatorio Geral'!B97</f>
        <v>0</v>
      </c>
      <c r="G97" s="6">
        <f>'Relatorio Geral'!C97</f>
        <v>0</v>
      </c>
      <c r="H97" s="6">
        <f>'Relatorio Geral'!D97</f>
        <v>0</v>
      </c>
      <c r="I97" s="6">
        <f>'Relatorio Geral'!G97</f>
        <v>0</v>
      </c>
      <c r="J97" s="6">
        <f>'Relatorio Geral'!H97</f>
        <v>0</v>
      </c>
      <c r="K97" s="6">
        <f t="shared" si="14"/>
        <v>0</v>
      </c>
      <c r="L97" s="22" t="str">
        <f t="shared" si="15"/>
        <v/>
      </c>
      <c r="M97" s="10">
        <f t="shared" si="16"/>
        <v>0</v>
      </c>
      <c r="N97" s="10">
        <f t="shared" si="11"/>
        <v>0</v>
      </c>
      <c r="O97" s="6">
        <f t="shared" si="12"/>
        <v>0</v>
      </c>
      <c r="P97" s="7">
        <f t="shared" si="17"/>
        <v>0</v>
      </c>
      <c r="Q97" s="11" t="str">
        <f t="array" ref="Q97">IFERROR(INDEX(Descontos!F$2:F$8000,MATCH(1,(CLEAN(Descontos!A$2:A$8000)="UMIDADE")*(Descontos!D$2:D$8000=D97),0)),"")</f>
        <v/>
      </c>
      <c r="R97" s="11" t="str">
        <f t="shared" si="18"/>
        <v>0,00%</v>
      </c>
      <c r="S97" s="11" t="str">
        <f t="array" ref="S97">IFERROR(INDEX(Descontos!F$2:F$8000,MATCH(1,(CLEAN(Descontos!A$2:A$8000)="IMPUREZA")*(Descontos!D$2:D$8000=D97),0)),"")</f>
        <v/>
      </c>
      <c r="T97" s="11" t="str">
        <f t="shared" si="13"/>
        <v>0,00%</v>
      </c>
    </row>
    <row r="98" spans="1:20" x14ac:dyDescent="0.25">
      <c r="A98" s="5">
        <f>'Relatorio Geral'!F98</f>
        <v>0</v>
      </c>
      <c r="B98" s="5">
        <f>'Relatorio Geral'!E98</f>
        <v>0</v>
      </c>
      <c r="D98" s="5">
        <f>'Relatorio Geral'!A98</f>
        <v>0</v>
      </c>
      <c r="E98" s="9">
        <f>'Relatorio Geral'!I98</f>
        <v>0</v>
      </c>
      <c r="F98" s="5">
        <f>'Relatorio Geral'!B98</f>
        <v>0</v>
      </c>
      <c r="G98" s="6">
        <f>'Relatorio Geral'!C98</f>
        <v>0</v>
      </c>
      <c r="H98" s="6">
        <f>'Relatorio Geral'!D98</f>
        <v>0</v>
      </c>
      <c r="I98" s="6">
        <f>'Relatorio Geral'!G98</f>
        <v>0</v>
      </c>
      <c r="J98" s="6">
        <f>'Relatorio Geral'!H98</f>
        <v>0</v>
      </c>
      <c r="K98" s="6">
        <f t="shared" si="14"/>
        <v>0</v>
      </c>
      <c r="L98" s="22" t="str">
        <f t="shared" si="15"/>
        <v/>
      </c>
      <c r="M98" s="10">
        <f t="shared" si="16"/>
        <v>0</v>
      </c>
      <c r="N98" s="10">
        <f t="shared" si="11"/>
        <v>0</v>
      </c>
      <c r="O98" s="6">
        <f t="shared" si="12"/>
        <v>0</v>
      </c>
      <c r="P98" s="7">
        <f t="shared" si="17"/>
        <v>0</v>
      </c>
      <c r="Q98" s="11" t="str">
        <f t="array" ref="Q98">IFERROR(INDEX(Descontos!F$2:F$8000,MATCH(1,(CLEAN(Descontos!A$2:A$8000)="UMIDADE")*(Descontos!D$2:D$8000=D98),0)),"")</f>
        <v/>
      </c>
      <c r="R98" s="11" t="str">
        <f t="shared" si="18"/>
        <v>0,00%</v>
      </c>
      <c r="S98" s="11" t="str">
        <f t="array" ref="S98">IFERROR(INDEX(Descontos!F$2:F$8000,MATCH(1,(CLEAN(Descontos!A$2:A$8000)="IMPUREZA")*(Descontos!D$2:D$8000=D98),0)),"")</f>
        <v/>
      </c>
      <c r="T98" s="11" t="str">
        <f t="shared" si="13"/>
        <v>0,00%</v>
      </c>
    </row>
    <row r="99" spans="1:20" x14ac:dyDescent="0.25">
      <c r="A99" s="5">
        <f>'Relatorio Geral'!F99</f>
        <v>0</v>
      </c>
      <c r="B99" s="5">
        <f>'Relatorio Geral'!E99</f>
        <v>0</v>
      </c>
      <c r="D99" s="5">
        <f>'Relatorio Geral'!A99</f>
        <v>0</v>
      </c>
      <c r="E99" s="9">
        <f>'Relatorio Geral'!I99</f>
        <v>0</v>
      </c>
      <c r="F99" s="5">
        <f>'Relatorio Geral'!B99</f>
        <v>0</v>
      </c>
      <c r="G99" s="6">
        <f>'Relatorio Geral'!C99</f>
        <v>0</v>
      </c>
      <c r="H99" s="6">
        <f>'Relatorio Geral'!D99</f>
        <v>0</v>
      </c>
      <c r="I99" s="6">
        <f>'Relatorio Geral'!G99</f>
        <v>0</v>
      </c>
      <c r="J99" s="6">
        <f>'Relatorio Geral'!H99</f>
        <v>0</v>
      </c>
      <c r="K99" s="6">
        <f t="shared" si="14"/>
        <v>0</v>
      </c>
      <c r="L99" s="22" t="str">
        <f t="shared" si="15"/>
        <v/>
      </c>
      <c r="M99" s="10">
        <f t="shared" si="16"/>
        <v>0</v>
      </c>
      <c r="N99" s="10">
        <f t="shared" si="11"/>
        <v>0</v>
      </c>
      <c r="O99" s="6">
        <f t="shared" si="12"/>
        <v>0</v>
      </c>
      <c r="P99" s="7">
        <f t="shared" si="17"/>
        <v>0</v>
      </c>
      <c r="Q99" s="11" t="str">
        <f t="array" ref="Q99">IFERROR(INDEX(Descontos!F$2:F$8000,MATCH(1,(CLEAN(Descontos!A$2:A$8000)="UMIDADE")*(Descontos!D$2:D$8000=D99),0)),"")</f>
        <v/>
      </c>
      <c r="R99" s="11" t="str">
        <f t="shared" si="18"/>
        <v>0,00%</v>
      </c>
      <c r="S99" s="11" t="str">
        <f t="array" ref="S99">IFERROR(INDEX(Descontos!F$2:F$8000,MATCH(1,(CLEAN(Descontos!A$2:A$8000)="IMPUREZA")*(Descontos!D$2:D$8000=D99),0)),"")</f>
        <v/>
      </c>
      <c r="T99" s="11" t="str">
        <f t="shared" si="13"/>
        <v>0,00%</v>
      </c>
    </row>
    <row r="100" spans="1:20" x14ac:dyDescent="0.25">
      <c r="A100" s="5">
        <f>'Relatorio Geral'!F100</f>
        <v>0</v>
      </c>
      <c r="B100" s="5">
        <f>'Relatorio Geral'!E100</f>
        <v>0</v>
      </c>
      <c r="D100" s="5">
        <f>'Relatorio Geral'!A100</f>
        <v>0</v>
      </c>
      <c r="E100" s="9">
        <f>'Relatorio Geral'!I100</f>
        <v>0</v>
      </c>
      <c r="F100" s="5">
        <f>'Relatorio Geral'!B100</f>
        <v>0</v>
      </c>
      <c r="G100" s="6">
        <f>'Relatorio Geral'!C100</f>
        <v>0</v>
      </c>
      <c r="H100" s="6">
        <f>'Relatorio Geral'!D100</f>
        <v>0</v>
      </c>
      <c r="I100" s="6">
        <f>'Relatorio Geral'!G100</f>
        <v>0</v>
      </c>
      <c r="J100" s="6">
        <f>'Relatorio Geral'!H100</f>
        <v>0</v>
      </c>
      <c r="K100" s="6">
        <f t="shared" si="14"/>
        <v>0</v>
      </c>
      <c r="L100" s="22" t="str">
        <f t="shared" si="15"/>
        <v/>
      </c>
      <c r="M100" s="10">
        <f t="shared" si="16"/>
        <v>0</v>
      </c>
      <c r="N100" s="10">
        <f t="shared" si="11"/>
        <v>0</v>
      </c>
      <c r="O100" s="6">
        <f t="shared" si="12"/>
        <v>0</v>
      </c>
      <c r="P100" s="7">
        <f t="shared" si="17"/>
        <v>0</v>
      </c>
      <c r="Q100" s="11" t="str">
        <f t="array" ref="Q100">IFERROR(INDEX(Descontos!F$2:F$8000,MATCH(1,(CLEAN(Descontos!A$2:A$8000)="UMIDADE")*(Descontos!D$2:D$8000=D100),0)),"")</f>
        <v/>
      </c>
      <c r="R100" s="11" t="str">
        <f t="shared" si="18"/>
        <v>0,00%</v>
      </c>
      <c r="S100" s="11" t="str">
        <f t="array" ref="S100">IFERROR(INDEX(Descontos!F$2:F$8000,MATCH(1,(CLEAN(Descontos!A$2:A$8000)="IMPUREZA")*(Descontos!D$2:D$8000=D100),0)),"")</f>
        <v/>
      </c>
      <c r="T100" s="11" t="str">
        <f t="shared" si="13"/>
        <v>0,00%</v>
      </c>
    </row>
    <row r="101" spans="1:20" x14ac:dyDescent="0.25">
      <c r="A101" s="5">
        <f>'Relatorio Geral'!F101</f>
        <v>0</v>
      </c>
      <c r="B101" s="5">
        <f>'Relatorio Geral'!E101</f>
        <v>0</v>
      </c>
      <c r="D101" s="5">
        <f>'Relatorio Geral'!A101</f>
        <v>0</v>
      </c>
      <c r="E101" s="9">
        <f>'Relatorio Geral'!I101</f>
        <v>0</v>
      </c>
      <c r="F101" s="5">
        <f>'Relatorio Geral'!B101</f>
        <v>0</v>
      </c>
      <c r="G101" s="6">
        <f>'Relatorio Geral'!C101</f>
        <v>0</v>
      </c>
      <c r="H101" s="6">
        <f>'Relatorio Geral'!D101</f>
        <v>0</v>
      </c>
      <c r="I101" s="6">
        <f>'Relatorio Geral'!G101</f>
        <v>0</v>
      </c>
      <c r="J101" s="6">
        <f>'Relatorio Geral'!H101</f>
        <v>0</v>
      </c>
      <c r="K101" s="6">
        <f t="shared" si="14"/>
        <v>0</v>
      </c>
      <c r="L101" s="22" t="str">
        <f t="shared" si="15"/>
        <v/>
      </c>
      <c r="M101" s="10">
        <f t="shared" si="16"/>
        <v>0</v>
      </c>
      <c r="N101" s="10">
        <f t="shared" si="11"/>
        <v>0</v>
      </c>
      <c r="O101" s="6">
        <f t="shared" si="12"/>
        <v>0</v>
      </c>
      <c r="P101" s="7">
        <f t="shared" si="17"/>
        <v>0</v>
      </c>
      <c r="Q101" s="11" t="str">
        <f t="array" ref="Q101">IFERROR(INDEX(Descontos!F$2:F$8000,MATCH(1,(CLEAN(Descontos!A$2:A$8000)="UMIDADE")*(Descontos!D$2:D$8000=D101),0)),"")</f>
        <v/>
      </c>
      <c r="R101" s="11" t="str">
        <f t="shared" si="18"/>
        <v>0,00%</v>
      </c>
      <c r="S101" s="11" t="str">
        <f t="array" ref="S101">IFERROR(INDEX(Descontos!F$2:F$8000,MATCH(1,(CLEAN(Descontos!A$2:A$8000)="IMPUREZA")*(Descontos!D$2:D$8000=D101),0)),"")</f>
        <v/>
      </c>
      <c r="T101" s="11" t="str">
        <f t="shared" si="13"/>
        <v>0,00%</v>
      </c>
    </row>
    <row r="102" spans="1:20" x14ac:dyDescent="0.25">
      <c r="A102" s="5">
        <f>'Relatorio Geral'!F102</f>
        <v>0</v>
      </c>
      <c r="B102" s="5">
        <f>'Relatorio Geral'!E102</f>
        <v>0</v>
      </c>
      <c r="D102" s="5">
        <f>'Relatorio Geral'!A102</f>
        <v>0</v>
      </c>
      <c r="E102" s="9">
        <f>'Relatorio Geral'!I102</f>
        <v>0</v>
      </c>
      <c r="F102" s="5">
        <f>'Relatorio Geral'!B102</f>
        <v>0</v>
      </c>
      <c r="G102" s="6">
        <f>'Relatorio Geral'!C102</f>
        <v>0</v>
      </c>
      <c r="H102" s="6">
        <f>'Relatorio Geral'!D102</f>
        <v>0</v>
      </c>
      <c r="I102" s="6">
        <f>'Relatorio Geral'!G102</f>
        <v>0</v>
      </c>
      <c r="J102" s="6">
        <f>'Relatorio Geral'!H102</f>
        <v>0</v>
      </c>
      <c r="K102" s="6">
        <f t="shared" si="14"/>
        <v>0</v>
      </c>
      <c r="L102" s="22" t="str">
        <f t="shared" si="15"/>
        <v/>
      </c>
      <c r="M102" s="10">
        <f t="shared" si="16"/>
        <v>0</v>
      </c>
      <c r="N102" s="10">
        <f t="shared" si="11"/>
        <v>0</v>
      </c>
      <c r="O102" s="6">
        <f t="shared" si="12"/>
        <v>0</v>
      </c>
      <c r="P102" s="7">
        <f t="shared" si="17"/>
        <v>0</v>
      </c>
      <c r="Q102" s="11" t="str">
        <f t="array" ref="Q102">IFERROR(INDEX(Descontos!F$2:F$8000,MATCH(1,(CLEAN(Descontos!A$2:A$8000)="UMIDADE")*(Descontos!D$2:D$8000=D102),0)),"")</f>
        <v/>
      </c>
      <c r="R102" s="11" t="str">
        <f t="shared" si="18"/>
        <v>0,00%</v>
      </c>
      <c r="S102" s="11" t="str">
        <f t="array" ref="S102">IFERROR(INDEX(Descontos!F$2:F$8000,MATCH(1,(CLEAN(Descontos!A$2:A$8000)="IMPUREZA")*(Descontos!D$2:D$8000=D102),0)),"")</f>
        <v/>
      </c>
      <c r="T102" s="11" t="str">
        <f t="shared" si="13"/>
        <v>0,00%</v>
      </c>
    </row>
    <row r="103" spans="1:20" x14ac:dyDescent="0.25">
      <c r="A103" s="5">
        <f>'Relatorio Geral'!F103</f>
        <v>0</v>
      </c>
      <c r="B103" s="5">
        <f>'Relatorio Geral'!E103</f>
        <v>0</v>
      </c>
      <c r="D103" s="5">
        <f>'Relatorio Geral'!A103</f>
        <v>0</v>
      </c>
      <c r="E103" s="9">
        <f>'Relatorio Geral'!I103</f>
        <v>0</v>
      </c>
      <c r="F103" s="5">
        <f>'Relatorio Geral'!B103</f>
        <v>0</v>
      </c>
      <c r="G103" s="6">
        <f>'Relatorio Geral'!C103</f>
        <v>0</v>
      </c>
      <c r="H103" s="6">
        <f>'Relatorio Geral'!D103</f>
        <v>0</v>
      </c>
      <c r="I103" s="6">
        <f>'Relatorio Geral'!G103</f>
        <v>0</v>
      </c>
      <c r="J103" s="6">
        <f>'Relatorio Geral'!H103</f>
        <v>0</v>
      </c>
      <c r="K103" s="6">
        <f t="shared" si="14"/>
        <v>0</v>
      </c>
      <c r="L103" s="22" t="str">
        <f t="shared" si="15"/>
        <v/>
      </c>
      <c r="M103" s="10">
        <f t="shared" si="16"/>
        <v>0</v>
      </c>
      <c r="N103" s="10">
        <f t="shared" si="11"/>
        <v>0</v>
      </c>
      <c r="O103" s="6">
        <f t="shared" si="12"/>
        <v>0</v>
      </c>
      <c r="P103" s="7">
        <f t="shared" si="17"/>
        <v>0</v>
      </c>
      <c r="Q103" s="11" t="str">
        <f t="array" ref="Q103">IFERROR(INDEX(Descontos!F$2:F$8000,MATCH(1,(CLEAN(Descontos!A$2:A$8000)="UMIDADE")*(Descontos!D$2:D$8000=D103),0)),"")</f>
        <v/>
      </c>
      <c r="R103" s="11" t="str">
        <f t="shared" si="18"/>
        <v>0,00%</v>
      </c>
      <c r="S103" s="11" t="str">
        <f t="array" ref="S103">IFERROR(INDEX(Descontos!F$2:F$8000,MATCH(1,(CLEAN(Descontos!A$2:A$8000)="IMPUREZA")*(Descontos!D$2:D$8000=D103),0)),"")</f>
        <v/>
      </c>
      <c r="T103" s="11" t="str">
        <f t="shared" si="13"/>
        <v>0,00%</v>
      </c>
    </row>
    <row r="104" spans="1:20" x14ac:dyDescent="0.25">
      <c r="A104" s="5">
        <f>'Relatorio Geral'!F104</f>
        <v>0</v>
      </c>
      <c r="B104" s="5">
        <f>'Relatorio Geral'!E104</f>
        <v>0</v>
      </c>
      <c r="D104" s="5">
        <f>'Relatorio Geral'!A104</f>
        <v>0</v>
      </c>
      <c r="E104" s="9">
        <f>'Relatorio Geral'!I104</f>
        <v>0</v>
      </c>
      <c r="F104" s="5">
        <f>'Relatorio Geral'!B104</f>
        <v>0</v>
      </c>
      <c r="G104" s="6">
        <f>'Relatorio Geral'!C104</f>
        <v>0</v>
      </c>
      <c r="H104" s="6">
        <f>'Relatorio Geral'!D104</f>
        <v>0</v>
      </c>
      <c r="I104" s="6">
        <f>'Relatorio Geral'!G104</f>
        <v>0</v>
      </c>
      <c r="J104" s="6">
        <f>'Relatorio Geral'!H104</f>
        <v>0</v>
      </c>
      <c r="K104" s="6">
        <f t="shared" si="14"/>
        <v>0</v>
      </c>
      <c r="L104" s="22" t="str">
        <f t="shared" si="15"/>
        <v/>
      </c>
      <c r="M104" s="10">
        <f t="shared" si="16"/>
        <v>0</v>
      </c>
      <c r="N104" s="10">
        <f t="shared" si="11"/>
        <v>0</v>
      </c>
      <c r="O104" s="6">
        <f t="shared" si="12"/>
        <v>0</v>
      </c>
      <c r="P104" s="7">
        <f t="shared" si="17"/>
        <v>0</v>
      </c>
      <c r="Q104" s="11" t="str">
        <f t="array" ref="Q104">IFERROR(INDEX(Descontos!F$2:F$8000,MATCH(1,(CLEAN(Descontos!A$2:A$8000)="UMIDADE")*(Descontos!D$2:D$8000=D104),0)),"")</f>
        <v/>
      </c>
      <c r="R104" s="11" t="str">
        <f t="shared" si="18"/>
        <v>0,00%</v>
      </c>
      <c r="S104" s="11" t="str">
        <f t="array" ref="S104">IFERROR(INDEX(Descontos!F$2:F$8000,MATCH(1,(CLEAN(Descontos!A$2:A$8000)="IMPUREZA")*(Descontos!D$2:D$8000=D104),0)),"")</f>
        <v/>
      </c>
      <c r="T104" s="11" t="str">
        <f t="shared" si="13"/>
        <v>0,00%</v>
      </c>
    </row>
    <row r="105" spans="1:20" x14ac:dyDescent="0.25">
      <c r="A105" s="5">
        <f>'Relatorio Geral'!F105</f>
        <v>0</v>
      </c>
      <c r="B105" s="5">
        <f>'Relatorio Geral'!E105</f>
        <v>0</v>
      </c>
      <c r="D105" s="5">
        <f>'Relatorio Geral'!A105</f>
        <v>0</v>
      </c>
      <c r="E105" s="9">
        <f>'Relatorio Geral'!I105</f>
        <v>0</v>
      </c>
      <c r="F105" s="5">
        <f>'Relatorio Geral'!B105</f>
        <v>0</v>
      </c>
      <c r="G105" s="6">
        <f>'Relatorio Geral'!C105</f>
        <v>0</v>
      </c>
      <c r="H105" s="6">
        <f>'Relatorio Geral'!D105</f>
        <v>0</v>
      </c>
      <c r="I105" s="6">
        <f>'Relatorio Geral'!G105</f>
        <v>0</v>
      </c>
      <c r="J105" s="6">
        <f>'Relatorio Geral'!H105</f>
        <v>0</v>
      </c>
      <c r="K105" s="6">
        <f t="shared" si="14"/>
        <v>0</v>
      </c>
      <c r="L105" s="22" t="str">
        <f t="shared" si="15"/>
        <v/>
      </c>
      <c r="M105" s="10">
        <f t="shared" si="16"/>
        <v>0</v>
      </c>
      <c r="N105" s="10">
        <f t="shared" si="11"/>
        <v>0</v>
      </c>
      <c r="O105" s="6">
        <f t="shared" si="12"/>
        <v>0</v>
      </c>
      <c r="P105" s="7">
        <f t="shared" si="17"/>
        <v>0</v>
      </c>
      <c r="Q105" s="11" t="str">
        <f t="array" ref="Q105">IFERROR(INDEX(Descontos!F$2:F$8000,MATCH(1,(CLEAN(Descontos!A$2:A$8000)="UMIDADE")*(Descontos!D$2:D$8000=D105),0)),"")</f>
        <v/>
      </c>
      <c r="R105" s="11" t="str">
        <f t="shared" si="18"/>
        <v>0,00%</v>
      </c>
      <c r="S105" s="11" t="str">
        <f t="array" ref="S105">IFERROR(INDEX(Descontos!F$2:F$8000,MATCH(1,(CLEAN(Descontos!A$2:A$8000)="IMPUREZA")*(Descontos!D$2:D$8000=D105),0)),"")</f>
        <v/>
      </c>
      <c r="T105" s="11" t="str">
        <f t="shared" si="13"/>
        <v>0,00%</v>
      </c>
    </row>
    <row r="106" spans="1:20" x14ac:dyDescent="0.25">
      <c r="A106" s="5">
        <f>'Relatorio Geral'!F106</f>
        <v>0</v>
      </c>
      <c r="B106" s="5">
        <f>'Relatorio Geral'!E106</f>
        <v>0</v>
      </c>
      <c r="D106" s="5">
        <f>'Relatorio Geral'!A106</f>
        <v>0</v>
      </c>
      <c r="E106" s="9">
        <f>'Relatorio Geral'!I106</f>
        <v>0</v>
      </c>
      <c r="F106" s="5">
        <f>'Relatorio Geral'!B106</f>
        <v>0</v>
      </c>
      <c r="G106" s="6">
        <f>'Relatorio Geral'!C106</f>
        <v>0</v>
      </c>
      <c r="H106" s="6">
        <f>'Relatorio Geral'!D106</f>
        <v>0</v>
      </c>
      <c r="I106" s="6">
        <f>'Relatorio Geral'!G106</f>
        <v>0</v>
      </c>
      <c r="J106" s="6">
        <f>'Relatorio Geral'!H106</f>
        <v>0</v>
      </c>
      <c r="K106" s="6">
        <f t="shared" si="14"/>
        <v>0</v>
      </c>
      <c r="L106" s="22" t="str">
        <f t="shared" si="15"/>
        <v/>
      </c>
      <c r="M106" s="10">
        <f t="shared" si="16"/>
        <v>0</v>
      </c>
      <c r="N106" s="10">
        <f t="shared" si="11"/>
        <v>0</v>
      </c>
      <c r="O106" s="6">
        <f t="shared" si="12"/>
        <v>0</v>
      </c>
      <c r="P106" s="7">
        <f t="shared" si="17"/>
        <v>0</v>
      </c>
      <c r="Q106" s="11" t="str">
        <f t="array" ref="Q106">IFERROR(INDEX(Descontos!F$2:F$8000,MATCH(1,(CLEAN(Descontos!A$2:A$8000)="UMIDADE")*(Descontos!D$2:D$8000=D106),0)),"")</f>
        <v/>
      </c>
      <c r="R106" s="11" t="str">
        <f t="shared" si="18"/>
        <v>0,00%</v>
      </c>
      <c r="S106" s="11" t="str">
        <f t="array" ref="S106">IFERROR(INDEX(Descontos!F$2:F$8000,MATCH(1,(CLEAN(Descontos!A$2:A$8000)="IMPUREZA")*(Descontos!D$2:D$8000=D106),0)),"")</f>
        <v/>
      </c>
      <c r="T106" s="11" t="str">
        <f t="shared" si="13"/>
        <v>0,00%</v>
      </c>
    </row>
    <row r="107" spans="1:20" x14ac:dyDescent="0.25">
      <c r="A107" s="5">
        <f>'Relatorio Geral'!F107</f>
        <v>0</v>
      </c>
      <c r="B107" s="5">
        <f>'Relatorio Geral'!E107</f>
        <v>0</v>
      </c>
      <c r="D107" s="5">
        <f>'Relatorio Geral'!A107</f>
        <v>0</v>
      </c>
      <c r="E107" s="9">
        <f>'Relatorio Geral'!I107</f>
        <v>0</v>
      </c>
      <c r="F107" s="5">
        <f>'Relatorio Geral'!B107</f>
        <v>0</v>
      </c>
      <c r="G107" s="6">
        <f>'Relatorio Geral'!C107</f>
        <v>0</v>
      </c>
      <c r="H107" s="6">
        <f>'Relatorio Geral'!D107</f>
        <v>0</v>
      </c>
      <c r="I107" s="6">
        <f>'Relatorio Geral'!G107</f>
        <v>0</v>
      </c>
      <c r="J107" s="6">
        <f>'Relatorio Geral'!H107</f>
        <v>0</v>
      </c>
      <c r="K107" s="6">
        <f t="shared" si="14"/>
        <v>0</v>
      </c>
      <c r="L107" s="22" t="str">
        <f t="shared" si="15"/>
        <v/>
      </c>
      <c r="M107" s="10">
        <f t="shared" si="16"/>
        <v>0</v>
      </c>
      <c r="N107" s="10">
        <f t="shared" si="11"/>
        <v>0</v>
      </c>
      <c r="O107" s="6">
        <f t="shared" si="12"/>
        <v>0</v>
      </c>
      <c r="P107" s="7">
        <f t="shared" si="17"/>
        <v>0</v>
      </c>
      <c r="Q107" s="11" t="str">
        <f t="array" ref="Q107">IFERROR(INDEX(Descontos!F$2:F$8000,MATCH(1,(CLEAN(Descontos!A$2:A$8000)="UMIDADE")*(Descontos!D$2:D$8000=D107),0)),"")</f>
        <v/>
      </c>
      <c r="R107" s="11" t="str">
        <f t="shared" si="18"/>
        <v>0,00%</v>
      </c>
      <c r="S107" s="11" t="str">
        <f t="array" ref="S107">IFERROR(INDEX(Descontos!F$2:F$8000,MATCH(1,(CLEAN(Descontos!A$2:A$8000)="IMPUREZA")*(Descontos!D$2:D$8000=D107),0)),"")</f>
        <v/>
      </c>
      <c r="T107" s="11" t="str">
        <f t="shared" si="13"/>
        <v>0,00%</v>
      </c>
    </row>
    <row r="108" spans="1:20" x14ac:dyDescent="0.25">
      <c r="A108" s="5">
        <f>'Relatorio Geral'!F108</f>
        <v>0</v>
      </c>
      <c r="B108" s="5">
        <f>'Relatorio Geral'!E108</f>
        <v>0</v>
      </c>
      <c r="D108" s="5">
        <f>'Relatorio Geral'!A108</f>
        <v>0</v>
      </c>
      <c r="E108" s="9">
        <f>'Relatorio Geral'!I108</f>
        <v>0</v>
      </c>
      <c r="F108" s="5">
        <f>'Relatorio Geral'!B108</f>
        <v>0</v>
      </c>
      <c r="G108" s="6">
        <f>'Relatorio Geral'!C108</f>
        <v>0</v>
      </c>
      <c r="H108" s="6">
        <f>'Relatorio Geral'!D108</f>
        <v>0</v>
      </c>
      <c r="I108" s="6">
        <f>'Relatorio Geral'!G108</f>
        <v>0</v>
      </c>
      <c r="J108" s="6">
        <f>'Relatorio Geral'!H108</f>
        <v>0</v>
      </c>
      <c r="K108" s="6">
        <f t="shared" si="14"/>
        <v>0</v>
      </c>
      <c r="L108" s="22" t="str">
        <f t="shared" si="15"/>
        <v/>
      </c>
      <c r="M108" s="10">
        <f t="shared" si="16"/>
        <v>0</v>
      </c>
      <c r="N108" s="10">
        <f t="shared" si="11"/>
        <v>0</v>
      </c>
      <c r="O108" s="6">
        <f t="shared" si="12"/>
        <v>0</v>
      </c>
      <c r="P108" s="7">
        <f t="shared" si="17"/>
        <v>0</v>
      </c>
      <c r="Q108" s="11" t="str">
        <f t="array" ref="Q108">IFERROR(INDEX(Descontos!F$2:F$8000,MATCH(1,(CLEAN(Descontos!A$2:A$8000)="UMIDADE")*(Descontos!D$2:D$8000=D108),0)),"")</f>
        <v/>
      </c>
      <c r="R108" s="11" t="str">
        <f t="shared" si="18"/>
        <v>0,00%</v>
      </c>
      <c r="S108" s="11" t="str">
        <f t="array" ref="S108">IFERROR(INDEX(Descontos!F$2:F$8000,MATCH(1,(CLEAN(Descontos!A$2:A$8000)="IMPUREZA")*(Descontos!D$2:D$8000=D108),0)),"")</f>
        <v/>
      </c>
      <c r="T108" s="11" t="str">
        <f t="shared" si="13"/>
        <v>0,00%</v>
      </c>
    </row>
    <row r="109" spans="1:20" x14ac:dyDescent="0.25">
      <c r="A109" s="5">
        <f>'Relatorio Geral'!F109</f>
        <v>0</v>
      </c>
      <c r="B109" s="5">
        <f>'Relatorio Geral'!E109</f>
        <v>0</v>
      </c>
      <c r="D109" s="5">
        <f>'Relatorio Geral'!A109</f>
        <v>0</v>
      </c>
      <c r="E109" s="9">
        <f>'Relatorio Geral'!I109</f>
        <v>0</v>
      </c>
      <c r="F109" s="5">
        <f>'Relatorio Geral'!B109</f>
        <v>0</v>
      </c>
      <c r="G109" s="6">
        <f>'Relatorio Geral'!C109</f>
        <v>0</v>
      </c>
      <c r="H109" s="6">
        <f>'Relatorio Geral'!D109</f>
        <v>0</v>
      </c>
      <c r="I109" s="6">
        <f>'Relatorio Geral'!G109</f>
        <v>0</v>
      </c>
      <c r="J109" s="6">
        <f>'Relatorio Geral'!H109</f>
        <v>0</v>
      </c>
      <c r="K109" s="6">
        <f t="shared" si="14"/>
        <v>0</v>
      </c>
      <c r="L109" s="22" t="str">
        <f t="shared" si="15"/>
        <v/>
      </c>
      <c r="M109" s="10">
        <f t="shared" si="16"/>
        <v>0</v>
      </c>
      <c r="N109" s="10">
        <f t="shared" si="11"/>
        <v>0</v>
      </c>
      <c r="O109" s="6">
        <f t="shared" si="12"/>
        <v>0</v>
      </c>
      <c r="P109" s="7">
        <f t="shared" si="17"/>
        <v>0</v>
      </c>
      <c r="Q109" s="11" t="str">
        <f t="array" ref="Q109">IFERROR(INDEX(Descontos!F$2:F$8000,MATCH(1,(CLEAN(Descontos!A$2:A$8000)="UMIDADE")*(Descontos!D$2:D$8000=D109),0)),"")</f>
        <v/>
      </c>
      <c r="R109" s="11" t="str">
        <f t="shared" si="18"/>
        <v>0,00%</v>
      </c>
      <c r="S109" s="11" t="str">
        <f t="array" ref="S109">IFERROR(INDEX(Descontos!F$2:F$8000,MATCH(1,(CLEAN(Descontos!A$2:A$8000)="IMPUREZA")*(Descontos!D$2:D$8000=D109),0)),"")</f>
        <v/>
      </c>
      <c r="T109" s="11" t="str">
        <f t="shared" si="13"/>
        <v>0,00%</v>
      </c>
    </row>
    <row r="110" spans="1:20" x14ac:dyDescent="0.25">
      <c r="A110" s="5">
        <f>'Relatorio Geral'!F110</f>
        <v>0</v>
      </c>
      <c r="B110" s="5">
        <f>'Relatorio Geral'!E110</f>
        <v>0</v>
      </c>
      <c r="D110" s="5">
        <f>'Relatorio Geral'!A110</f>
        <v>0</v>
      </c>
      <c r="E110" s="9">
        <f>'Relatorio Geral'!I110</f>
        <v>0</v>
      </c>
      <c r="F110" s="5">
        <f>'Relatorio Geral'!B110</f>
        <v>0</v>
      </c>
      <c r="G110" s="6">
        <f>'Relatorio Geral'!C110</f>
        <v>0</v>
      </c>
      <c r="H110" s="6">
        <f>'Relatorio Geral'!D110</f>
        <v>0</v>
      </c>
      <c r="I110" s="6">
        <f>'Relatorio Geral'!G110</f>
        <v>0</v>
      </c>
      <c r="J110" s="6">
        <f>'Relatorio Geral'!H110</f>
        <v>0</v>
      </c>
      <c r="K110" s="6">
        <f t="shared" si="14"/>
        <v>0</v>
      </c>
      <c r="L110" s="22" t="str">
        <f t="shared" si="15"/>
        <v/>
      </c>
      <c r="M110" s="10">
        <f t="shared" si="16"/>
        <v>0</v>
      </c>
      <c r="N110" s="10">
        <f t="shared" si="11"/>
        <v>0</v>
      </c>
      <c r="O110" s="6">
        <f t="shared" si="12"/>
        <v>0</v>
      </c>
      <c r="P110" s="7">
        <f t="shared" si="17"/>
        <v>0</v>
      </c>
      <c r="Q110" s="11" t="str">
        <f t="array" ref="Q110">IFERROR(INDEX(Descontos!F$2:F$8000,MATCH(1,(CLEAN(Descontos!A$2:A$8000)="UMIDADE")*(Descontos!D$2:D$8000=D110),0)),"")</f>
        <v/>
      </c>
      <c r="R110" s="11" t="str">
        <f t="shared" si="18"/>
        <v>0,00%</v>
      </c>
      <c r="S110" s="11" t="str">
        <f t="array" ref="S110">IFERROR(INDEX(Descontos!F$2:F$8000,MATCH(1,(CLEAN(Descontos!A$2:A$8000)="IMPUREZA")*(Descontos!D$2:D$8000=D110),0)),"")</f>
        <v/>
      </c>
      <c r="T110" s="11" t="str">
        <f t="shared" si="13"/>
        <v>0,00%</v>
      </c>
    </row>
    <row r="111" spans="1:20" x14ac:dyDescent="0.25">
      <c r="A111" s="5">
        <f>'Relatorio Geral'!F111</f>
        <v>0</v>
      </c>
      <c r="B111" s="5">
        <f>'Relatorio Geral'!E111</f>
        <v>0</v>
      </c>
      <c r="D111" s="5">
        <f>'Relatorio Geral'!A111</f>
        <v>0</v>
      </c>
      <c r="E111" s="9">
        <f>'Relatorio Geral'!I111</f>
        <v>0</v>
      </c>
      <c r="F111" s="5">
        <f>'Relatorio Geral'!B111</f>
        <v>0</v>
      </c>
      <c r="G111" s="6">
        <f>'Relatorio Geral'!C111</f>
        <v>0</v>
      </c>
      <c r="H111" s="6">
        <f>'Relatorio Geral'!D111</f>
        <v>0</v>
      </c>
      <c r="I111" s="6">
        <f>'Relatorio Geral'!G111</f>
        <v>0</v>
      </c>
      <c r="J111" s="6">
        <f>'Relatorio Geral'!H111</f>
        <v>0</v>
      </c>
      <c r="K111" s="6">
        <f t="shared" si="14"/>
        <v>0</v>
      </c>
      <c r="L111" s="22" t="str">
        <f t="shared" si="15"/>
        <v/>
      </c>
      <c r="M111" s="10">
        <f t="shared" si="16"/>
        <v>0</v>
      </c>
      <c r="N111" s="10">
        <f t="shared" si="11"/>
        <v>0</v>
      </c>
      <c r="O111" s="6">
        <f t="shared" si="12"/>
        <v>0</v>
      </c>
      <c r="P111" s="7">
        <f t="shared" si="17"/>
        <v>0</v>
      </c>
      <c r="Q111" s="11" t="str">
        <f t="array" ref="Q111">IFERROR(INDEX(Descontos!F$2:F$8000,MATCH(1,(CLEAN(Descontos!A$2:A$8000)="UMIDADE")*(Descontos!D$2:D$8000=D111),0)),"")</f>
        <v/>
      </c>
      <c r="R111" s="11" t="str">
        <f t="shared" si="18"/>
        <v>0,00%</v>
      </c>
      <c r="S111" s="11" t="str">
        <f t="array" ref="S111">IFERROR(INDEX(Descontos!F$2:F$8000,MATCH(1,(CLEAN(Descontos!A$2:A$8000)="IMPUREZA")*(Descontos!D$2:D$8000=D111),0)),"")</f>
        <v/>
      </c>
      <c r="T111" s="11" t="str">
        <f t="shared" si="13"/>
        <v>0,00%</v>
      </c>
    </row>
    <row r="112" spans="1:20" x14ac:dyDescent="0.25">
      <c r="A112" s="5">
        <f>'Relatorio Geral'!F112</f>
        <v>0</v>
      </c>
      <c r="B112" s="5">
        <f>'Relatorio Geral'!E112</f>
        <v>0</v>
      </c>
      <c r="D112" s="5">
        <f>'Relatorio Geral'!A112</f>
        <v>0</v>
      </c>
      <c r="E112" s="9">
        <f>'Relatorio Geral'!I112</f>
        <v>0</v>
      </c>
      <c r="F112" s="5">
        <f>'Relatorio Geral'!B112</f>
        <v>0</v>
      </c>
      <c r="G112" s="6">
        <f>'Relatorio Geral'!C112</f>
        <v>0</v>
      </c>
      <c r="H112" s="6">
        <f>'Relatorio Geral'!D112</f>
        <v>0</v>
      </c>
      <c r="I112" s="6">
        <f>'Relatorio Geral'!G112</f>
        <v>0</v>
      </c>
      <c r="J112" s="6">
        <f>'Relatorio Geral'!H112</f>
        <v>0</v>
      </c>
      <c r="K112" s="6">
        <f t="shared" si="14"/>
        <v>0</v>
      </c>
      <c r="L112" s="22" t="str">
        <f t="shared" si="15"/>
        <v/>
      </c>
      <c r="M112" s="10">
        <f t="shared" si="16"/>
        <v>0</v>
      </c>
      <c r="N112" s="10">
        <f t="shared" si="11"/>
        <v>0</v>
      </c>
      <c r="O112" s="6">
        <f t="shared" si="12"/>
        <v>0</v>
      </c>
      <c r="P112" s="7">
        <f t="shared" si="17"/>
        <v>0</v>
      </c>
      <c r="Q112" s="11" t="str">
        <f t="array" ref="Q112">IFERROR(INDEX(Descontos!F$2:F$8000,MATCH(1,(CLEAN(Descontos!A$2:A$8000)="UMIDADE")*(Descontos!D$2:D$8000=D112),0)),"")</f>
        <v/>
      </c>
      <c r="R112" s="11" t="str">
        <f t="shared" si="18"/>
        <v>0,00%</v>
      </c>
      <c r="S112" s="11" t="str">
        <f t="array" ref="S112">IFERROR(INDEX(Descontos!F$2:F$8000,MATCH(1,(CLEAN(Descontos!A$2:A$8000)="IMPUREZA")*(Descontos!D$2:D$8000=D112),0)),"")</f>
        <v/>
      </c>
      <c r="T112" s="11" t="str">
        <f t="shared" si="13"/>
        <v>0,00%</v>
      </c>
    </row>
    <row r="113" spans="1:20" x14ac:dyDescent="0.25">
      <c r="A113" s="5">
        <f>'Relatorio Geral'!F113</f>
        <v>0</v>
      </c>
      <c r="B113" s="5">
        <f>'Relatorio Geral'!E113</f>
        <v>0</v>
      </c>
      <c r="D113" s="5">
        <f>'Relatorio Geral'!A113</f>
        <v>0</v>
      </c>
      <c r="E113" s="9">
        <f>'Relatorio Geral'!I113</f>
        <v>0</v>
      </c>
      <c r="F113" s="5">
        <f>'Relatorio Geral'!B113</f>
        <v>0</v>
      </c>
      <c r="G113" s="6">
        <f>'Relatorio Geral'!C113</f>
        <v>0</v>
      </c>
      <c r="H113" s="6">
        <f>'Relatorio Geral'!D113</f>
        <v>0</v>
      </c>
      <c r="I113" s="6">
        <f>'Relatorio Geral'!G113</f>
        <v>0</v>
      </c>
      <c r="J113" s="6">
        <f>'Relatorio Geral'!H113</f>
        <v>0</v>
      </c>
      <c r="K113" s="6">
        <f t="shared" si="14"/>
        <v>0</v>
      </c>
      <c r="L113" s="22" t="str">
        <f t="shared" si="15"/>
        <v/>
      </c>
      <c r="M113" s="10">
        <f t="shared" si="16"/>
        <v>0</v>
      </c>
      <c r="N113" s="10">
        <f t="shared" si="11"/>
        <v>0</v>
      </c>
      <c r="O113" s="6">
        <f t="shared" si="12"/>
        <v>0</v>
      </c>
      <c r="P113" s="7">
        <f t="shared" si="17"/>
        <v>0</v>
      </c>
      <c r="Q113" s="11" t="str">
        <f t="array" ref="Q113">IFERROR(INDEX(Descontos!F$2:F$8000,MATCH(1,(CLEAN(Descontos!A$2:A$8000)="UMIDADE")*(Descontos!D$2:D$8000=D113),0)),"")</f>
        <v/>
      </c>
      <c r="R113" s="11" t="str">
        <f t="shared" si="18"/>
        <v>0,00%</v>
      </c>
      <c r="S113" s="11" t="str">
        <f t="array" ref="S113">IFERROR(INDEX(Descontos!F$2:F$8000,MATCH(1,(CLEAN(Descontos!A$2:A$8000)="IMPUREZA")*(Descontos!D$2:D$8000=D113),0)),"")</f>
        <v/>
      </c>
      <c r="T113" s="11" t="str">
        <f t="shared" si="13"/>
        <v>0,00%</v>
      </c>
    </row>
    <row r="114" spans="1:20" x14ac:dyDescent="0.25">
      <c r="A114" s="5">
        <f>'Relatorio Geral'!F114</f>
        <v>0</v>
      </c>
      <c r="B114" s="5">
        <f>'Relatorio Geral'!E114</f>
        <v>0</v>
      </c>
      <c r="D114" s="5">
        <f>'Relatorio Geral'!A114</f>
        <v>0</v>
      </c>
      <c r="E114" s="9">
        <f>'Relatorio Geral'!I114</f>
        <v>0</v>
      </c>
      <c r="F114" s="5">
        <f>'Relatorio Geral'!B114</f>
        <v>0</v>
      </c>
      <c r="G114" s="6">
        <f>'Relatorio Geral'!C114</f>
        <v>0</v>
      </c>
      <c r="H114" s="6">
        <f>'Relatorio Geral'!D114</f>
        <v>0</v>
      </c>
      <c r="I114" s="6">
        <f>'Relatorio Geral'!G114</f>
        <v>0</v>
      </c>
      <c r="J114" s="6">
        <f>'Relatorio Geral'!H114</f>
        <v>0</v>
      </c>
      <c r="K114" s="6">
        <f t="shared" si="14"/>
        <v>0</v>
      </c>
      <c r="L114" s="22" t="str">
        <f t="shared" si="15"/>
        <v/>
      </c>
      <c r="M114" s="10">
        <f t="shared" si="16"/>
        <v>0</v>
      </c>
      <c r="N114" s="10">
        <f t="shared" si="11"/>
        <v>0</v>
      </c>
      <c r="O114" s="6">
        <f t="shared" si="12"/>
        <v>0</v>
      </c>
      <c r="P114" s="7">
        <f t="shared" si="17"/>
        <v>0</v>
      </c>
      <c r="Q114" s="11" t="str">
        <f t="array" ref="Q114">IFERROR(INDEX(Descontos!F$2:F$8000,MATCH(1,(CLEAN(Descontos!A$2:A$8000)="UMIDADE")*(Descontos!D$2:D$8000=D114),0)),"")</f>
        <v/>
      </c>
      <c r="R114" s="11" t="str">
        <f t="shared" si="18"/>
        <v>0,00%</v>
      </c>
      <c r="S114" s="11" t="str">
        <f t="array" ref="S114">IFERROR(INDEX(Descontos!F$2:F$8000,MATCH(1,(CLEAN(Descontos!A$2:A$8000)="IMPUREZA")*(Descontos!D$2:D$8000=D114),0)),"")</f>
        <v/>
      </c>
      <c r="T114" s="11" t="str">
        <f t="shared" si="13"/>
        <v>0,00%</v>
      </c>
    </row>
    <row r="115" spans="1:20" x14ac:dyDescent="0.25">
      <c r="A115" s="5">
        <f>'Relatorio Geral'!F115</f>
        <v>0</v>
      </c>
      <c r="B115" s="5">
        <f>'Relatorio Geral'!E115</f>
        <v>0</v>
      </c>
      <c r="D115" s="5">
        <f>'Relatorio Geral'!A115</f>
        <v>0</v>
      </c>
      <c r="E115" s="9">
        <f>'Relatorio Geral'!I115</f>
        <v>0</v>
      </c>
      <c r="F115" s="5">
        <f>'Relatorio Geral'!B115</f>
        <v>0</v>
      </c>
      <c r="G115" s="6">
        <f>'Relatorio Geral'!C115</f>
        <v>0</v>
      </c>
      <c r="H115" s="6">
        <f>'Relatorio Geral'!D115</f>
        <v>0</v>
      </c>
      <c r="I115" s="6">
        <f>'Relatorio Geral'!G115</f>
        <v>0</v>
      </c>
      <c r="J115" s="6">
        <f>'Relatorio Geral'!H115</f>
        <v>0</v>
      </c>
      <c r="K115" s="6">
        <f t="shared" si="14"/>
        <v>0</v>
      </c>
      <c r="L115" s="22" t="str">
        <f t="shared" si="15"/>
        <v/>
      </c>
      <c r="M115" s="10">
        <f t="shared" si="16"/>
        <v>0</v>
      </c>
      <c r="N115" s="10">
        <f t="shared" si="11"/>
        <v>0</v>
      </c>
      <c r="O115" s="6">
        <f t="shared" si="12"/>
        <v>0</v>
      </c>
      <c r="P115" s="7">
        <f t="shared" si="17"/>
        <v>0</v>
      </c>
      <c r="Q115" s="11" t="str">
        <f t="array" ref="Q115">IFERROR(INDEX(Descontos!F$2:F$8000,MATCH(1,(CLEAN(Descontos!A$2:A$8000)="UMIDADE")*(Descontos!D$2:D$8000=D115),0)),"")</f>
        <v/>
      </c>
      <c r="R115" s="11" t="str">
        <f t="shared" si="18"/>
        <v>0,00%</v>
      </c>
      <c r="S115" s="11" t="str">
        <f t="array" ref="S115">IFERROR(INDEX(Descontos!F$2:F$8000,MATCH(1,(CLEAN(Descontos!A$2:A$8000)="IMPUREZA")*(Descontos!D$2:D$8000=D115),0)),"")</f>
        <v/>
      </c>
      <c r="T115" s="11" t="str">
        <f t="shared" si="13"/>
        <v>0,00%</v>
      </c>
    </row>
    <row r="116" spans="1:20" x14ac:dyDescent="0.25">
      <c r="A116" s="5">
        <f>'Relatorio Geral'!F116</f>
        <v>0</v>
      </c>
      <c r="B116" s="5">
        <f>'Relatorio Geral'!E116</f>
        <v>0</v>
      </c>
      <c r="D116" s="5">
        <f>'Relatorio Geral'!A116</f>
        <v>0</v>
      </c>
      <c r="E116" s="9">
        <f>'Relatorio Geral'!I116</f>
        <v>0</v>
      </c>
      <c r="F116" s="5">
        <f>'Relatorio Geral'!B116</f>
        <v>0</v>
      </c>
      <c r="G116" s="6">
        <f>'Relatorio Geral'!C116</f>
        <v>0</v>
      </c>
      <c r="H116" s="6">
        <f>'Relatorio Geral'!D116</f>
        <v>0</v>
      </c>
      <c r="I116" s="6">
        <f>'Relatorio Geral'!G116</f>
        <v>0</v>
      </c>
      <c r="J116" s="6">
        <f>'Relatorio Geral'!H116</f>
        <v>0</v>
      </c>
      <c r="K116" s="6">
        <f t="shared" si="14"/>
        <v>0</v>
      </c>
      <c r="L116" s="22" t="str">
        <f t="shared" si="15"/>
        <v/>
      </c>
      <c r="M116" s="10">
        <f t="shared" si="16"/>
        <v>0</v>
      </c>
      <c r="N116" s="10">
        <f t="shared" si="11"/>
        <v>0</v>
      </c>
      <c r="O116" s="6">
        <f t="shared" si="12"/>
        <v>0</v>
      </c>
      <c r="P116" s="7">
        <f t="shared" si="17"/>
        <v>0</v>
      </c>
      <c r="Q116" s="11" t="str">
        <f t="array" ref="Q116">IFERROR(INDEX(Descontos!F$2:F$8000,MATCH(1,(CLEAN(Descontos!A$2:A$8000)="UMIDADE")*(Descontos!D$2:D$8000=D116),0)),"")</f>
        <v/>
      </c>
      <c r="R116" s="11" t="str">
        <f t="shared" si="18"/>
        <v>0,00%</v>
      </c>
      <c r="S116" s="11" t="str">
        <f t="array" ref="S116">IFERROR(INDEX(Descontos!F$2:F$8000,MATCH(1,(CLEAN(Descontos!A$2:A$8000)="IMPUREZA")*(Descontos!D$2:D$8000=D116),0)),"")</f>
        <v/>
      </c>
      <c r="T116" s="11" t="str">
        <f t="shared" si="13"/>
        <v>0,00%</v>
      </c>
    </row>
    <row r="117" spans="1:20" x14ac:dyDescent="0.25">
      <c r="A117" s="5">
        <f>'Relatorio Geral'!F117</f>
        <v>0</v>
      </c>
      <c r="B117" s="5">
        <f>'Relatorio Geral'!E117</f>
        <v>0</v>
      </c>
      <c r="D117" s="5">
        <f>'Relatorio Geral'!A117</f>
        <v>0</v>
      </c>
      <c r="E117" s="9">
        <f>'Relatorio Geral'!I117</f>
        <v>0</v>
      </c>
      <c r="F117" s="5">
        <f>'Relatorio Geral'!B117</f>
        <v>0</v>
      </c>
      <c r="G117" s="6">
        <f>'Relatorio Geral'!C117</f>
        <v>0</v>
      </c>
      <c r="H117" s="6">
        <f>'Relatorio Geral'!D117</f>
        <v>0</v>
      </c>
      <c r="I117" s="6">
        <f>'Relatorio Geral'!G117</f>
        <v>0</v>
      </c>
      <c r="J117" s="6">
        <f>'Relatorio Geral'!H117</f>
        <v>0</v>
      </c>
      <c r="K117" s="6">
        <f t="shared" si="14"/>
        <v>0</v>
      </c>
      <c r="L117" s="22" t="str">
        <f t="shared" si="15"/>
        <v/>
      </c>
      <c r="M117" s="10">
        <f t="shared" si="16"/>
        <v>0</v>
      </c>
      <c r="N117" s="10">
        <f t="shared" si="11"/>
        <v>0</v>
      </c>
      <c r="O117" s="6">
        <f t="shared" si="12"/>
        <v>0</v>
      </c>
      <c r="P117" s="7">
        <f t="shared" si="17"/>
        <v>0</v>
      </c>
      <c r="Q117" s="11" t="str">
        <f t="array" ref="Q117">IFERROR(INDEX(Descontos!F$2:F$8000,MATCH(1,(CLEAN(Descontos!A$2:A$8000)="UMIDADE")*(Descontos!D$2:D$8000=D117),0)),"")</f>
        <v/>
      </c>
      <c r="R117" s="11" t="str">
        <f t="shared" si="18"/>
        <v>0,00%</v>
      </c>
      <c r="S117" s="11" t="str">
        <f t="array" ref="S117">IFERROR(INDEX(Descontos!F$2:F$8000,MATCH(1,(CLEAN(Descontos!A$2:A$8000)="IMPUREZA")*(Descontos!D$2:D$8000=D117),0)),"")</f>
        <v/>
      </c>
      <c r="T117" s="11" t="str">
        <f t="shared" si="13"/>
        <v>0,00%</v>
      </c>
    </row>
    <row r="118" spans="1:20" x14ac:dyDescent="0.25">
      <c r="A118" s="5">
        <f>'Relatorio Geral'!F118</f>
        <v>0</v>
      </c>
      <c r="B118" s="5">
        <f>'Relatorio Geral'!E118</f>
        <v>0</v>
      </c>
      <c r="D118" s="5">
        <f>'Relatorio Geral'!A118</f>
        <v>0</v>
      </c>
      <c r="E118" s="9">
        <f>'Relatorio Geral'!I118</f>
        <v>0</v>
      </c>
      <c r="F118" s="5">
        <f>'Relatorio Geral'!B118</f>
        <v>0</v>
      </c>
      <c r="G118" s="6">
        <f>'Relatorio Geral'!C118</f>
        <v>0</v>
      </c>
      <c r="H118" s="6">
        <f>'Relatorio Geral'!D118</f>
        <v>0</v>
      </c>
      <c r="I118" s="6">
        <f>'Relatorio Geral'!G118</f>
        <v>0</v>
      </c>
      <c r="J118" s="6">
        <f>'Relatorio Geral'!H118</f>
        <v>0</v>
      </c>
      <c r="K118" s="6">
        <f t="shared" si="14"/>
        <v>0</v>
      </c>
      <c r="L118" s="22" t="str">
        <f t="shared" si="15"/>
        <v/>
      </c>
      <c r="M118" s="10">
        <f t="shared" si="16"/>
        <v>0</v>
      </c>
      <c r="N118" s="10">
        <f t="shared" si="11"/>
        <v>0</v>
      </c>
      <c r="O118" s="6">
        <f t="shared" si="12"/>
        <v>0</v>
      </c>
      <c r="P118" s="7">
        <f t="shared" si="17"/>
        <v>0</v>
      </c>
      <c r="Q118" s="11" t="str">
        <f t="array" ref="Q118">IFERROR(INDEX(Descontos!F$2:F$8000,MATCH(1,(CLEAN(Descontos!A$2:A$8000)="UMIDADE")*(Descontos!D$2:D$8000=D118),0)),"")</f>
        <v/>
      </c>
      <c r="R118" s="11" t="str">
        <f t="shared" si="18"/>
        <v>0,00%</v>
      </c>
      <c r="S118" s="11" t="str">
        <f t="array" ref="S118">IFERROR(INDEX(Descontos!F$2:F$8000,MATCH(1,(CLEAN(Descontos!A$2:A$8000)="IMPUREZA")*(Descontos!D$2:D$8000=D118),0)),"")</f>
        <v/>
      </c>
      <c r="T118" s="11" t="str">
        <f t="shared" si="13"/>
        <v>0,00%</v>
      </c>
    </row>
    <row r="119" spans="1:20" x14ac:dyDescent="0.25">
      <c r="A119" s="5">
        <f>'Relatorio Geral'!F119</f>
        <v>0</v>
      </c>
      <c r="B119" s="5">
        <f>'Relatorio Geral'!E119</f>
        <v>0</v>
      </c>
      <c r="D119" s="5">
        <f>'Relatorio Geral'!A119</f>
        <v>0</v>
      </c>
      <c r="E119" s="9">
        <f>'Relatorio Geral'!I119</f>
        <v>0</v>
      </c>
      <c r="F119" s="5">
        <f>'Relatorio Geral'!B119</f>
        <v>0</v>
      </c>
      <c r="G119" s="6">
        <f>'Relatorio Geral'!C119</f>
        <v>0</v>
      </c>
      <c r="H119" s="6">
        <f>'Relatorio Geral'!D119</f>
        <v>0</v>
      </c>
      <c r="I119" s="6">
        <f>'Relatorio Geral'!G119</f>
        <v>0</v>
      </c>
      <c r="J119" s="6">
        <f>'Relatorio Geral'!H119</f>
        <v>0</v>
      </c>
      <c r="K119" s="6">
        <f t="shared" si="14"/>
        <v>0</v>
      </c>
      <c r="L119" s="22" t="str">
        <f t="shared" si="15"/>
        <v/>
      </c>
      <c r="M119" s="10">
        <f t="shared" si="16"/>
        <v>0</v>
      </c>
      <c r="N119" s="10">
        <f t="shared" si="11"/>
        <v>0</v>
      </c>
      <c r="O119" s="6">
        <f t="shared" si="12"/>
        <v>0</v>
      </c>
      <c r="P119" s="7">
        <f t="shared" si="17"/>
        <v>0</v>
      </c>
      <c r="Q119" s="11" t="str">
        <f t="array" ref="Q119">IFERROR(INDEX(Descontos!F$2:F$8000,MATCH(1,(CLEAN(Descontos!A$2:A$8000)="UMIDADE")*(Descontos!D$2:D$8000=D119),0)),"")</f>
        <v/>
      </c>
      <c r="R119" s="11" t="str">
        <f t="shared" si="18"/>
        <v>0,00%</v>
      </c>
      <c r="S119" s="11" t="str">
        <f t="array" ref="S119">IFERROR(INDEX(Descontos!F$2:F$8000,MATCH(1,(CLEAN(Descontos!A$2:A$8000)="IMPUREZA")*(Descontos!D$2:D$8000=D119),0)),"")</f>
        <v/>
      </c>
      <c r="T119" s="11" t="str">
        <f t="shared" si="13"/>
        <v>0,00%</v>
      </c>
    </row>
    <row r="120" spans="1:20" x14ac:dyDescent="0.25">
      <c r="A120" s="5">
        <f>'Relatorio Geral'!F120</f>
        <v>0</v>
      </c>
      <c r="B120" s="5">
        <f>'Relatorio Geral'!E120</f>
        <v>0</v>
      </c>
      <c r="D120" s="5">
        <f>'Relatorio Geral'!A120</f>
        <v>0</v>
      </c>
      <c r="E120" s="9">
        <f>'Relatorio Geral'!I120</f>
        <v>0</v>
      </c>
      <c r="F120" s="5">
        <f>'Relatorio Geral'!B120</f>
        <v>0</v>
      </c>
      <c r="G120" s="6">
        <f>'Relatorio Geral'!C120</f>
        <v>0</v>
      </c>
      <c r="H120" s="6">
        <f>'Relatorio Geral'!D120</f>
        <v>0</v>
      </c>
      <c r="I120" s="6">
        <f>'Relatorio Geral'!G120</f>
        <v>0</v>
      </c>
      <c r="J120" s="6">
        <f>'Relatorio Geral'!H120</f>
        <v>0</v>
      </c>
      <c r="K120" s="6">
        <f t="shared" si="14"/>
        <v>0</v>
      </c>
      <c r="L120" s="22" t="str">
        <f t="shared" si="15"/>
        <v/>
      </c>
      <c r="M120" s="10">
        <f t="shared" si="16"/>
        <v>0</v>
      </c>
      <c r="N120" s="10">
        <f t="shared" si="11"/>
        <v>0</v>
      </c>
      <c r="O120" s="6">
        <f t="shared" si="12"/>
        <v>0</v>
      </c>
      <c r="P120" s="7">
        <f t="shared" si="17"/>
        <v>0</v>
      </c>
      <c r="Q120" s="11" t="str">
        <f t="array" ref="Q120">IFERROR(INDEX(Descontos!F$2:F$8000,MATCH(1,(CLEAN(Descontos!A$2:A$8000)="UMIDADE")*(Descontos!D$2:D$8000=D120),0)),"")</f>
        <v/>
      </c>
      <c r="R120" s="11" t="str">
        <f t="shared" si="18"/>
        <v>0,00%</v>
      </c>
      <c r="S120" s="11" t="str">
        <f t="array" ref="S120">IFERROR(INDEX(Descontos!F$2:F$8000,MATCH(1,(CLEAN(Descontos!A$2:A$8000)="IMPUREZA")*(Descontos!D$2:D$8000=D120),0)),"")</f>
        <v/>
      </c>
      <c r="T120" s="11" t="str">
        <f t="shared" si="13"/>
        <v>0,00%</v>
      </c>
    </row>
    <row r="121" spans="1:20" x14ac:dyDescent="0.25">
      <c r="A121" s="5">
        <f>'Relatorio Geral'!F121</f>
        <v>0</v>
      </c>
      <c r="B121" s="5">
        <f>'Relatorio Geral'!E121</f>
        <v>0</v>
      </c>
      <c r="D121" s="5">
        <f>'Relatorio Geral'!A121</f>
        <v>0</v>
      </c>
      <c r="E121" s="9">
        <f>'Relatorio Geral'!I121</f>
        <v>0</v>
      </c>
      <c r="F121" s="5">
        <f>'Relatorio Geral'!B121</f>
        <v>0</v>
      </c>
      <c r="G121" s="6">
        <f>'Relatorio Geral'!C121</f>
        <v>0</v>
      </c>
      <c r="H121" s="6">
        <f>'Relatorio Geral'!D121</f>
        <v>0</v>
      </c>
      <c r="I121" s="6">
        <f>'Relatorio Geral'!G121</f>
        <v>0</v>
      </c>
      <c r="J121" s="6">
        <f>'Relatorio Geral'!H121</f>
        <v>0</v>
      </c>
      <c r="K121" s="6">
        <f t="shared" si="14"/>
        <v>0</v>
      </c>
      <c r="L121" s="22" t="str">
        <f t="shared" si="15"/>
        <v/>
      </c>
      <c r="M121" s="10">
        <f t="shared" si="16"/>
        <v>0</v>
      </c>
      <c r="N121" s="10">
        <f t="shared" si="11"/>
        <v>0</v>
      </c>
      <c r="O121" s="6">
        <f t="shared" si="12"/>
        <v>0</v>
      </c>
      <c r="P121" s="7">
        <f t="shared" si="17"/>
        <v>0</v>
      </c>
      <c r="Q121" s="11" t="str">
        <f t="array" ref="Q121">IFERROR(INDEX(Descontos!F$2:F$8000,MATCH(1,(CLEAN(Descontos!A$2:A$8000)="UMIDADE")*(Descontos!D$2:D$8000=D121),0)),"")</f>
        <v/>
      </c>
      <c r="R121" s="11" t="str">
        <f t="shared" si="18"/>
        <v>0,00%</v>
      </c>
      <c r="S121" s="11" t="str">
        <f t="array" ref="S121">IFERROR(INDEX(Descontos!F$2:F$8000,MATCH(1,(CLEAN(Descontos!A$2:A$8000)="IMPUREZA")*(Descontos!D$2:D$8000=D121),0)),"")</f>
        <v/>
      </c>
      <c r="T121" s="11" t="str">
        <f t="shared" si="13"/>
        <v>0,00%</v>
      </c>
    </row>
    <row r="122" spans="1:20" x14ac:dyDescent="0.25">
      <c r="A122" s="5">
        <f>'Relatorio Geral'!F122</f>
        <v>0</v>
      </c>
      <c r="B122" s="5">
        <f>'Relatorio Geral'!E122</f>
        <v>0</v>
      </c>
      <c r="D122" s="5">
        <f>'Relatorio Geral'!A122</f>
        <v>0</v>
      </c>
      <c r="E122" s="9">
        <f>'Relatorio Geral'!I122</f>
        <v>0</v>
      </c>
      <c r="F122" s="5">
        <f>'Relatorio Geral'!B122</f>
        <v>0</v>
      </c>
      <c r="G122" s="6">
        <f>'Relatorio Geral'!C122</f>
        <v>0</v>
      </c>
      <c r="H122" s="6">
        <f>'Relatorio Geral'!D122</f>
        <v>0</v>
      </c>
      <c r="I122" s="6">
        <f>'Relatorio Geral'!G122</f>
        <v>0</v>
      </c>
      <c r="J122" s="6">
        <f>'Relatorio Geral'!H122</f>
        <v>0</v>
      </c>
      <c r="K122" s="6">
        <f t="shared" si="14"/>
        <v>0</v>
      </c>
      <c r="L122" s="22" t="str">
        <f t="shared" si="15"/>
        <v/>
      </c>
      <c r="M122" s="10">
        <f t="shared" si="16"/>
        <v>0</v>
      </c>
      <c r="N122" s="10">
        <f t="shared" ref="N122:N185" si="19">K122*T122</f>
        <v>0</v>
      </c>
      <c r="O122" s="6">
        <f t="shared" ref="O122:O185" si="20">ABS(K122-M122-N122)</f>
        <v>0</v>
      </c>
      <c r="P122" s="7">
        <f t="shared" si="17"/>
        <v>0</v>
      </c>
      <c r="Q122" s="11" t="str">
        <f t="array" ref="Q122">IFERROR(INDEX(Descontos!F$2:F$8000,MATCH(1,(CLEAN(Descontos!A$2:A$8000)="UMIDADE")*(Descontos!D$2:D$8000=D122),0)),"")</f>
        <v/>
      </c>
      <c r="R122" s="11" t="str">
        <f t="shared" si="18"/>
        <v>0,00%</v>
      </c>
      <c r="S122" s="11" t="str">
        <f t="array" ref="S122">IFERROR(INDEX(Descontos!F$2:F$8000,MATCH(1,(CLEAN(Descontos!A$2:A$8000)="IMPUREZA")*(Descontos!D$2:D$8000=D122),0)),"")</f>
        <v/>
      </c>
      <c r="T122" s="11" t="str">
        <f t="shared" ref="T122:T185" si="21">IF(AND(ISNUMBER(S122),S122&lt;&gt;0),IF(S122&gt;1%,S122-1%,0%),"0,00%")</f>
        <v>0,00%</v>
      </c>
    </row>
    <row r="123" spans="1:20" x14ac:dyDescent="0.25">
      <c r="A123" s="5">
        <f>'Relatorio Geral'!F123</f>
        <v>0</v>
      </c>
      <c r="B123" s="5">
        <f>'Relatorio Geral'!E123</f>
        <v>0</v>
      </c>
      <c r="D123" s="5">
        <f>'Relatorio Geral'!A123</f>
        <v>0</v>
      </c>
      <c r="E123" s="9">
        <f>'Relatorio Geral'!I123</f>
        <v>0</v>
      </c>
      <c r="F123" s="5">
        <f>'Relatorio Geral'!B123</f>
        <v>0</v>
      </c>
      <c r="G123" s="6">
        <f>'Relatorio Geral'!C123</f>
        <v>0</v>
      </c>
      <c r="H123" s="6">
        <f>'Relatorio Geral'!D123</f>
        <v>0</v>
      </c>
      <c r="I123" s="6">
        <f>'Relatorio Geral'!G123</f>
        <v>0</v>
      </c>
      <c r="J123" s="6">
        <f>'Relatorio Geral'!H123</f>
        <v>0</v>
      </c>
      <c r="K123" s="6">
        <f t="shared" si="14"/>
        <v>0</v>
      </c>
      <c r="L123" s="22" t="str">
        <f t="shared" si="15"/>
        <v/>
      </c>
      <c r="M123" s="10">
        <f t="shared" si="16"/>
        <v>0</v>
      </c>
      <c r="N123" s="10">
        <f t="shared" si="19"/>
        <v>0</v>
      </c>
      <c r="O123" s="6">
        <f t="shared" si="20"/>
        <v>0</v>
      </c>
      <c r="P123" s="7">
        <f t="shared" si="17"/>
        <v>0</v>
      </c>
      <c r="Q123" s="11" t="str">
        <f t="array" ref="Q123">IFERROR(INDEX(Descontos!F$2:F$8000,MATCH(1,(CLEAN(Descontos!A$2:A$8000)="UMIDADE")*(Descontos!D$2:D$8000=D123),0)),"")</f>
        <v/>
      </c>
      <c r="R123" s="11" t="str">
        <f t="shared" si="18"/>
        <v>0,00%</v>
      </c>
      <c r="S123" s="11" t="str">
        <f t="array" ref="S123">IFERROR(INDEX(Descontos!F$2:F$8000,MATCH(1,(CLEAN(Descontos!A$2:A$8000)="IMPUREZA")*(Descontos!D$2:D$8000=D123),0)),"")</f>
        <v/>
      </c>
      <c r="T123" s="11" t="str">
        <f t="shared" si="21"/>
        <v>0,00%</v>
      </c>
    </row>
    <row r="124" spans="1:20" x14ac:dyDescent="0.25">
      <c r="A124" s="5">
        <f>'Relatorio Geral'!F124</f>
        <v>0</v>
      </c>
      <c r="B124" s="5">
        <f>'Relatorio Geral'!E124</f>
        <v>0</v>
      </c>
      <c r="D124" s="5">
        <f>'Relatorio Geral'!A124</f>
        <v>0</v>
      </c>
      <c r="E124" s="9">
        <f>'Relatorio Geral'!I124</f>
        <v>0</v>
      </c>
      <c r="F124" s="5">
        <f>'Relatorio Geral'!B124</f>
        <v>0</v>
      </c>
      <c r="G124" s="6">
        <f>'Relatorio Geral'!C124</f>
        <v>0</v>
      </c>
      <c r="H124" s="6">
        <f>'Relatorio Geral'!D124</f>
        <v>0</v>
      </c>
      <c r="I124" s="6">
        <f>'Relatorio Geral'!G124</f>
        <v>0</v>
      </c>
      <c r="J124" s="6">
        <f>'Relatorio Geral'!H124</f>
        <v>0</v>
      </c>
      <c r="K124" s="6">
        <f t="shared" si="14"/>
        <v>0</v>
      </c>
      <c r="L124" s="22" t="str">
        <f t="shared" si="15"/>
        <v/>
      </c>
      <c r="M124" s="10">
        <f t="shared" si="16"/>
        <v>0</v>
      </c>
      <c r="N124" s="10">
        <f t="shared" si="19"/>
        <v>0</v>
      </c>
      <c r="O124" s="6">
        <f t="shared" si="20"/>
        <v>0</v>
      </c>
      <c r="P124" s="7">
        <f t="shared" si="17"/>
        <v>0</v>
      </c>
      <c r="Q124" s="11" t="str">
        <f t="array" ref="Q124">IFERROR(INDEX(Descontos!F$2:F$8000,MATCH(1,(CLEAN(Descontos!A$2:A$8000)="UMIDADE")*(Descontos!D$2:D$8000=D124),0)),"")</f>
        <v/>
      </c>
      <c r="R124" s="11" t="str">
        <f t="shared" si="18"/>
        <v>0,00%</v>
      </c>
      <c r="S124" s="11" t="str">
        <f t="array" ref="S124">IFERROR(INDEX(Descontos!F$2:F$8000,MATCH(1,(CLEAN(Descontos!A$2:A$8000)="IMPUREZA")*(Descontos!D$2:D$8000=D124),0)),"")</f>
        <v/>
      </c>
      <c r="T124" s="11" t="str">
        <f t="shared" si="21"/>
        <v>0,00%</v>
      </c>
    </row>
    <row r="125" spans="1:20" x14ac:dyDescent="0.25">
      <c r="A125" s="5">
        <f>'Relatorio Geral'!F125</f>
        <v>0</v>
      </c>
      <c r="B125" s="5">
        <f>'Relatorio Geral'!E125</f>
        <v>0</v>
      </c>
      <c r="D125" s="5">
        <f>'Relatorio Geral'!A125</f>
        <v>0</v>
      </c>
      <c r="E125" s="9">
        <f>'Relatorio Geral'!I125</f>
        <v>0</v>
      </c>
      <c r="F125" s="5">
        <f>'Relatorio Geral'!B125</f>
        <v>0</v>
      </c>
      <c r="G125" s="6">
        <f>'Relatorio Geral'!C125</f>
        <v>0</v>
      </c>
      <c r="H125" s="6">
        <f>'Relatorio Geral'!D125</f>
        <v>0</v>
      </c>
      <c r="I125" s="6">
        <f>'Relatorio Geral'!G125</f>
        <v>0</v>
      </c>
      <c r="J125" s="6">
        <f>'Relatorio Geral'!H125</f>
        <v>0</v>
      </c>
      <c r="K125" s="6">
        <f t="shared" si="14"/>
        <v>0</v>
      </c>
      <c r="L125" s="22" t="str">
        <f t="shared" si="15"/>
        <v/>
      </c>
      <c r="M125" s="10">
        <f t="shared" si="16"/>
        <v>0</v>
      </c>
      <c r="N125" s="10">
        <f t="shared" si="19"/>
        <v>0</v>
      </c>
      <c r="O125" s="6">
        <f t="shared" si="20"/>
        <v>0</v>
      </c>
      <c r="P125" s="7">
        <f t="shared" si="17"/>
        <v>0</v>
      </c>
      <c r="Q125" s="11" t="str">
        <f t="array" ref="Q125">IFERROR(INDEX(Descontos!F$2:F$8000,MATCH(1,(CLEAN(Descontos!A$2:A$8000)="UMIDADE")*(Descontos!D$2:D$8000=D125),0)),"")</f>
        <v/>
      </c>
      <c r="R125" s="11" t="str">
        <f t="shared" si="18"/>
        <v>0,00%</v>
      </c>
      <c r="S125" s="11" t="str">
        <f t="array" ref="S125">IFERROR(INDEX(Descontos!F$2:F$8000,MATCH(1,(CLEAN(Descontos!A$2:A$8000)="IMPUREZA")*(Descontos!D$2:D$8000=D125),0)),"")</f>
        <v/>
      </c>
      <c r="T125" s="11" t="str">
        <f t="shared" si="21"/>
        <v>0,00%</v>
      </c>
    </row>
    <row r="126" spans="1:20" x14ac:dyDescent="0.25">
      <c r="A126" s="5">
        <f>'Relatorio Geral'!F126</f>
        <v>0</v>
      </c>
      <c r="B126" s="5">
        <f>'Relatorio Geral'!E126</f>
        <v>0</v>
      </c>
      <c r="D126" s="5">
        <f>'Relatorio Geral'!A126</f>
        <v>0</v>
      </c>
      <c r="E126" s="9">
        <f>'Relatorio Geral'!I126</f>
        <v>0</v>
      </c>
      <c r="F126" s="5">
        <f>'Relatorio Geral'!B126</f>
        <v>0</v>
      </c>
      <c r="G126" s="6">
        <f>'Relatorio Geral'!C126</f>
        <v>0</v>
      </c>
      <c r="H126" s="6">
        <f>'Relatorio Geral'!D126</f>
        <v>0</v>
      </c>
      <c r="I126" s="6">
        <f>'Relatorio Geral'!G126</f>
        <v>0</v>
      </c>
      <c r="J126" s="6">
        <f>'Relatorio Geral'!H126</f>
        <v>0</v>
      </c>
      <c r="K126" s="6">
        <f t="shared" si="14"/>
        <v>0</v>
      </c>
      <c r="L126" s="22" t="str">
        <f t="shared" si="15"/>
        <v/>
      </c>
      <c r="M126" s="10">
        <f t="shared" si="16"/>
        <v>0</v>
      </c>
      <c r="N126" s="10">
        <f t="shared" si="19"/>
        <v>0</v>
      </c>
      <c r="O126" s="6">
        <f t="shared" si="20"/>
        <v>0</v>
      </c>
      <c r="P126" s="7">
        <f t="shared" si="17"/>
        <v>0</v>
      </c>
      <c r="Q126" s="11" t="str">
        <f t="array" ref="Q126">IFERROR(INDEX(Descontos!F$2:F$8000,MATCH(1,(CLEAN(Descontos!A$2:A$8000)="UMIDADE")*(Descontos!D$2:D$8000=D126),0)),"")</f>
        <v/>
      </c>
      <c r="R126" s="11" t="str">
        <f t="shared" si="18"/>
        <v>0,00%</v>
      </c>
      <c r="S126" s="11" t="str">
        <f t="array" ref="S126">IFERROR(INDEX(Descontos!F$2:F$8000,MATCH(1,(CLEAN(Descontos!A$2:A$8000)="IMPUREZA")*(Descontos!D$2:D$8000=D126),0)),"")</f>
        <v/>
      </c>
      <c r="T126" s="11" t="str">
        <f t="shared" si="21"/>
        <v>0,00%</v>
      </c>
    </row>
    <row r="127" spans="1:20" x14ac:dyDescent="0.25">
      <c r="A127" s="5">
        <f>'Relatorio Geral'!F127</f>
        <v>0</v>
      </c>
      <c r="B127" s="5">
        <f>'Relatorio Geral'!E127</f>
        <v>0</v>
      </c>
      <c r="D127" s="5">
        <f>'Relatorio Geral'!A127</f>
        <v>0</v>
      </c>
      <c r="E127" s="9">
        <f>'Relatorio Geral'!I127</f>
        <v>0</v>
      </c>
      <c r="F127" s="5">
        <f>'Relatorio Geral'!B127</f>
        <v>0</v>
      </c>
      <c r="G127" s="6">
        <f>'Relatorio Geral'!C127</f>
        <v>0</v>
      </c>
      <c r="H127" s="6">
        <f>'Relatorio Geral'!D127</f>
        <v>0</v>
      </c>
      <c r="I127" s="6">
        <f>'Relatorio Geral'!G127</f>
        <v>0</v>
      </c>
      <c r="J127" s="6">
        <f>'Relatorio Geral'!H127</f>
        <v>0</v>
      </c>
      <c r="K127" s="6">
        <f t="shared" si="14"/>
        <v>0</v>
      </c>
      <c r="L127" s="22" t="str">
        <f t="shared" si="15"/>
        <v/>
      </c>
      <c r="M127" s="10">
        <f t="shared" si="16"/>
        <v>0</v>
      </c>
      <c r="N127" s="10">
        <f t="shared" si="19"/>
        <v>0</v>
      </c>
      <c r="O127" s="6">
        <f t="shared" si="20"/>
        <v>0</v>
      </c>
      <c r="P127" s="7">
        <f t="shared" si="17"/>
        <v>0</v>
      </c>
      <c r="Q127" s="11" t="str">
        <f t="array" ref="Q127">IFERROR(INDEX(Descontos!F$2:F$8000,MATCH(1,(CLEAN(Descontos!A$2:A$8000)="UMIDADE")*(Descontos!D$2:D$8000=D127),0)),"")</f>
        <v/>
      </c>
      <c r="R127" s="11" t="str">
        <f t="shared" si="18"/>
        <v>0,00%</v>
      </c>
      <c r="S127" s="11" t="str">
        <f t="array" ref="S127">IFERROR(INDEX(Descontos!F$2:F$8000,MATCH(1,(CLEAN(Descontos!A$2:A$8000)="IMPUREZA")*(Descontos!D$2:D$8000=D127),0)),"")</f>
        <v/>
      </c>
      <c r="T127" s="11" t="str">
        <f t="shared" si="21"/>
        <v>0,00%</v>
      </c>
    </row>
    <row r="128" spans="1:20" x14ac:dyDescent="0.25">
      <c r="A128" s="5">
        <f>'Relatorio Geral'!F128</f>
        <v>0</v>
      </c>
      <c r="B128" s="5">
        <f>'Relatorio Geral'!E128</f>
        <v>0</v>
      </c>
      <c r="D128" s="5">
        <f>'Relatorio Geral'!A128</f>
        <v>0</v>
      </c>
      <c r="E128" s="9">
        <f>'Relatorio Geral'!I128</f>
        <v>0</v>
      </c>
      <c r="F128" s="5">
        <f>'Relatorio Geral'!B128</f>
        <v>0</v>
      </c>
      <c r="G128" s="6">
        <f>'Relatorio Geral'!C128</f>
        <v>0</v>
      </c>
      <c r="H128" s="6">
        <f>'Relatorio Geral'!D128</f>
        <v>0</v>
      </c>
      <c r="I128" s="6">
        <f>'Relatorio Geral'!G128</f>
        <v>0</v>
      </c>
      <c r="J128" s="6">
        <f>'Relatorio Geral'!H128</f>
        <v>0</v>
      </c>
      <c r="K128" s="6">
        <f t="shared" si="14"/>
        <v>0</v>
      </c>
      <c r="L128" s="22" t="str">
        <f t="shared" si="15"/>
        <v/>
      </c>
      <c r="M128" s="10">
        <f t="shared" si="16"/>
        <v>0</v>
      </c>
      <c r="N128" s="10">
        <f t="shared" si="19"/>
        <v>0</v>
      </c>
      <c r="O128" s="6">
        <f t="shared" si="20"/>
        <v>0</v>
      </c>
      <c r="P128" s="7">
        <f t="shared" si="17"/>
        <v>0</v>
      </c>
      <c r="Q128" s="11" t="str">
        <f t="array" ref="Q128">IFERROR(INDEX(Descontos!F$2:F$8000,MATCH(1,(CLEAN(Descontos!A$2:A$8000)="UMIDADE")*(Descontos!D$2:D$8000=D128),0)),"")</f>
        <v/>
      </c>
      <c r="R128" s="11" t="str">
        <f t="shared" si="18"/>
        <v>0,00%</v>
      </c>
      <c r="S128" s="11" t="str">
        <f t="array" ref="S128">IFERROR(INDEX(Descontos!F$2:F$8000,MATCH(1,(CLEAN(Descontos!A$2:A$8000)="IMPUREZA")*(Descontos!D$2:D$8000=D128),0)),"")</f>
        <v/>
      </c>
      <c r="T128" s="11" t="str">
        <f t="shared" si="21"/>
        <v>0,00%</v>
      </c>
    </row>
    <row r="129" spans="1:20" x14ac:dyDescent="0.25">
      <c r="A129" s="5">
        <f>'Relatorio Geral'!F129</f>
        <v>0</v>
      </c>
      <c r="B129" s="5">
        <f>'Relatorio Geral'!E129</f>
        <v>0</v>
      </c>
      <c r="D129" s="5">
        <f>'Relatorio Geral'!A129</f>
        <v>0</v>
      </c>
      <c r="E129" s="9">
        <f>'Relatorio Geral'!I129</f>
        <v>0</v>
      </c>
      <c r="F129" s="5">
        <f>'Relatorio Geral'!B129</f>
        <v>0</v>
      </c>
      <c r="G129" s="6">
        <f>'Relatorio Geral'!C129</f>
        <v>0</v>
      </c>
      <c r="H129" s="6">
        <f>'Relatorio Geral'!D129</f>
        <v>0</v>
      </c>
      <c r="I129" s="6">
        <f>'Relatorio Geral'!G129</f>
        <v>0</v>
      </c>
      <c r="J129" s="6">
        <f>'Relatorio Geral'!H129</f>
        <v>0</v>
      </c>
      <c r="K129" s="6">
        <f t="shared" si="14"/>
        <v>0</v>
      </c>
      <c r="L129" s="22" t="str">
        <f t="shared" si="15"/>
        <v/>
      </c>
      <c r="M129" s="10">
        <f t="shared" si="16"/>
        <v>0</v>
      </c>
      <c r="N129" s="10">
        <f t="shared" si="19"/>
        <v>0</v>
      </c>
      <c r="O129" s="6">
        <f t="shared" si="20"/>
        <v>0</v>
      </c>
      <c r="P129" s="7">
        <f t="shared" si="17"/>
        <v>0</v>
      </c>
      <c r="Q129" s="11" t="str">
        <f t="array" ref="Q129">IFERROR(INDEX(Descontos!F$2:F$8000,MATCH(1,(CLEAN(Descontos!A$2:A$8000)="UMIDADE")*(Descontos!D$2:D$8000=D129),0)),"")</f>
        <v/>
      </c>
      <c r="R129" s="11" t="str">
        <f t="shared" si="18"/>
        <v>0,00%</v>
      </c>
      <c r="S129" s="11" t="str">
        <f t="array" ref="S129">IFERROR(INDEX(Descontos!F$2:F$8000,MATCH(1,(CLEAN(Descontos!A$2:A$8000)="IMPUREZA")*(Descontos!D$2:D$8000=D129),0)),"")</f>
        <v/>
      </c>
      <c r="T129" s="11" t="str">
        <f t="shared" si="21"/>
        <v>0,00%</v>
      </c>
    </row>
    <row r="130" spans="1:20" x14ac:dyDescent="0.25">
      <c r="A130" s="5">
        <f>'Relatorio Geral'!F130</f>
        <v>0</v>
      </c>
      <c r="B130" s="5">
        <f>'Relatorio Geral'!E130</f>
        <v>0</v>
      </c>
      <c r="D130" s="5">
        <f>'Relatorio Geral'!A130</f>
        <v>0</v>
      </c>
      <c r="E130" s="9">
        <f>'Relatorio Geral'!I130</f>
        <v>0</v>
      </c>
      <c r="F130" s="5">
        <f>'Relatorio Geral'!B130</f>
        <v>0</v>
      </c>
      <c r="G130" s="6">
        <f>'Relatorio Geral'!C130</f>
        <v>0</v>
      </c>
      <c r="H130" s="6">
        <f>'Relatorio Geral'!D130</f>
        <v>0</v>
      </c>
      <c r="I130" s="6">
        <f>'Relatorio Geral'!G130</f>
        <v>0</v>
      </c>
      <c r="J130" s="6">
        <f>'Relatorio Geral'!H130</f>
        <v>0</v>
      </c>
      <c r="K130" s="6">
        <f t="shared" ref="K130:K193" si="22">I130-J130</f>
        <v>0</v>
      </c>
      <c r="L130" s="22" t="str">
        <f t="shared" ref="L130:L193" si="23">IF(K130&gt;0,"RECEBIMENTO",IF(K130&lt;0,"EXPEDIÇÃO",""))</f>
        <v/>
      </c>
      <c r="M130" s="10">
        <f t="shared" ref="M130:M193" si="24">K130*R130</f>
        <v>0</v>
      </c>
      <c r="N130" s="10">
        <f t="shared" si="19"/>
        <v>0</v>
      </c>
      <c r="O130" s="6">
        <f t="shared" si="20"/>
        <v>0</v>
      </c>
      <c r="P130" s="7">
        <f t="shared" ref="P130:P193" si="25">(O130/60)</f>
        <v>0</v>
      </c>
      <c r="Q130" s="11" t="str">
        <f t="array" ref="Q130">IFERROR(INDEX(Descontos!F$2:F$8000,MATCH(1,(CLEAN(Descontos!A$2:A$8000)="UMIDADE")*(Descontos!D$2:D$8000=D130),0)),"")</f>
        <v/>
      </c>
      <c r="R130" s="11" t="str">
        <f t="shared" ref="R130:R193" si="26">IF(ISNUMBER(Q130),IF(Q130&lt;=14%,0%,IF(Q130&lt;=14.5%,1.63%,IF(Q130&lt;=15%,2.2%,IF(Q130&lt;=15.5%,2.77%,IF(Q130&lt;=16%,3.34%,IF(Q130&lt;=16.5%,3.91%,IF(Q130&lt;=17%,4.48%,IF(Q130&lt;=17.5%,5.05%,IF(Q130&lt;=18%,5.62%,IF(Q130&lt;=18.5%,6.19%,IF(Q130&lt;=19%,6.76%,IF(Q130&lt;=19.5%,7.33%,IF(Q130&lt;=20%,7.9%,IF(Q130&lt;=20.5%,8.47%,IF(Q130&lt;=21%,9.04%,IF(Q130&lt;=21.5%,9.61%,IF(Q130&lt;=22%,10.18%,IF(Q130&lt;=22.5%,10.75%,IF(Q130&lt;=23%,11.32%,IF(Q130&lt;=23.5%,11.89%,IF(Q130&lt;=24%,12.46%,IF(Q130&lt;=24.5%,13.03%,IF(Q130&lt;=25%,13.6%,IF(Q130&lt;=25.5%,14.17%,IF(Q130&lt;=26%,14.74%,IF(Q130&lt;=26.5%,15.31%,IF(Q130&lt;=27%,15.88%,IF(Q130&lt;=27.5%,16.45%,IF(Q130&lt;=28%,20%,IF(Q130&lt;=28.5%,21%,IF(Q130&lt;=29%,22%,IF(Q130&lt;=29.9%,23%,24%)))))))))))))))))))))))))))))))),"0,00%")</f>
        <v>0,00%</v>
      </c>
      <c r="S130" s="11" t="str">
        <f t="array" ref="S130">IFERROR(INDEX(Descontos!F$2:F$8000,MATCH(1,(CLEAN(Descontos!A$2:A$8000)="IMPUREZA")*(Descontos!D$2:D$8000=D130),0)),"")</f>
        <v/>
      </c>
      <c r="T130" s="11" t="str">
        <f t="shared" si="21"/>
        <v>0,00%</v>
      </c>
    </row>
    <row r="131" spans="1:20" x14ac:dyDescent="0.25">
      <c r="A131" s="5">
        <f>'Relatorio Geral'!F131</f>
        <v>0</v>
      </c>
      <c r="B131" s="5">
        <f>'Relatorio Geral'!E131</f>
        <v>0</v>
      </c>
      <c r="D131" s="5">
        <f>'Relatorio Geral'!A131</f>
        <v>0</v>
      </c>
      <c r="E131" s="9">
        <f>'Relatorio Geral'!I131</f>
        <v>0</v>
      </c>
      <c r="F131" s="5">
        <f>'Relatorio Geral'!B131</f>
        <v>0</v>
      </c>
      <c r="G131" s="6">
        <f>'Relatorio Geral'!C131</f>
        <v>0</v>
      </c>
      <c r="H131" s="6">
        <f>'Relatorio Geral'!D131</f>
        <v>0</v>
      </c>
      <c r="I131" s="6">
        <f>'Relatorio Geral'!G131</f>
        <v>0</v>
      </c>
      <c r="J131" s="6">
        <f>'Relatorio Geral'!H131</f>
        <v>0</v>
      </c>
      <c r="K131" s="6">
        <f t="shared" si="22"/>
        <v>0</v>
      </c>
      <c r="L131" s="22" t="str">
        <f t="shared" si="23"/>
        <v/>
      </c>
      <c r="M131" s="10">
        <f t="shared" si="24"/>
        <v>0</v>
      </c>
      <c r="N131" s="10">
        <f t="shared" si="19"/>
        <v>0</v>
      </c>
      <c r="O131" s="6">
        <f t="shared" si="20"/>
        <v>0</v>
      </c>
      <c r="P131" s="7">
        <f t="shared" si="25"/>
        <v>0</v>
      </c>
      <c r="Q131" s="11" t="str">
        <f t="array" ref="Q131">IFERROR(INDEX(Descontos!F$2:F$8000,MATCH(1,(CLEAN(Descontos!A$2:A$8000)="UMIDADE")*(Descontos!D$2:D$8000=D131),0)),"")</f>
        <v/>
      </c>
      <c r="R131" s="11" t="str">
        <f t="shared" si="26"/>
        <v>0,00%</v>
      </c>
      <c r="S131" s="11" t="str">
        <f t="array" ref="S131">IFERROR(INDEX(Descontos!F$2:F$8000,MATCH(1,(CLEAN(Descontos!A$2:A$8000)="IMPUREZA")*(Descontos!D$2:D$8000=D131),0)),"")</f>
        <v/>
      </c>
      <c r="T131" s="11" t="str">
        <f t="shared" si="21"/>
        <v>0,00%</v>
      </c>
    </row>
    <row r="132" spans="1:20" x14ac:dyDescent="0.25">
      <c r="A132" s="5">
        <f>'Relatorio Geral'!F132</f>
        <v>0</v>
      </c>
      <c r="B132" s="5">
        <f>'Relatorio Geral'!E132</f>
        <v>0</v>
      </c>
      <c r="D132" s="5">
        <f>'Relatorio Geral'!A132</f>
        <v>0</v>
      </c>
      <c r="E132" s="9">
        <f>'Relatorio Geral'!I132</f>
        <v>0</v>
      </c>
      <c r="F132" s="5">
        <f>'Relatorio Geral'!B132</f>
        <v>0</v>
      </c>
      <c r="G132" s="6">
        <f>'Relatorio Geral'!C132</f>
        <v>0</v>
      </c>
      <c r="H132" s="6">
        <f>'Relatorio Geral'!D132</f>
        <v>0</v>
      </c>
      <c r="I132" s="6">
        <f>'Relatorio Geral'!G132</f>
        <v>0</v>
      </c>
      <c r="J132" s="6">
        <f>'Relatorio Geral'!H132</f>
        <v>0</v>
      </c>
      <c r="K132" s="6">
        <f t="shared" si="22"/>
        <v>0</v>
      </c>
      <c r="L132" s="22" t="str">
        <f t="shared" si="23"/>
        <v/>
      </c>
      <c r="M132" s="10">
        <f t="shared" si="24"/>
        <v>0</v>
      </c>
      <c r="N132" s="10">
        <f t="shared" si="19"/>
        <v>0</v>
      </c>
      <c r="O132" s="6">
        <f t="shared" si="20"/>
        <v>0</v>
      </c>
      <c r="P132" s="7">
        <f t="shared" si="25"/>
        <v>0</v>
      </c>
      <c r="Q132" s="11" t="str">
        <f t="array" ref="Q132">IFERROR(INDEX(Descontos!F$2:F$8000,MATCH(1,(CLEAN(Descontos!A$2:A$8000)="UMIDADE")*(Descontos!D$2:D$8000=D132),0)),"")</f>
        <v/>
      </c>
      <c r="R132" s="11" t="str">
        <f t="shared" si="26"/>
        <v>0,00%</v>
      </c>
      <c r="S132" s="11" t="str">
        <f t="array" ref="S132">IFERROR(INDEX(Descontos!F$2:F$8000,MATCH(1,(CLEAN(Descontos!A$2:A$8000)="IMPUREZA")*(Descontos!D$2:D$8000=D132),0)),"")</f>
        <v/>
      </c>
      <c r="T132" s="11" t="str">
        <f t="shared" si="21"/>
        <v>0,00%</v>
      </c>
    </row>
    <row r="133" spans="1:20" x14ac:dyDescent="0.25">
      <c r="A133" s="5">
        <f>'Relatorio Geral'!F133</f>
        <v>0</v>
      </c>
      <c r="B133" s="5">
        <f>'Relatorio Geral'!E133</f>
        <v>0</v>
      </c>
      <c r="D133" s="5">
        <f>'Relatorio Geral'!A133</f>
        <v>0</v>
      </c>
      <c r="E133" s="9">
        <f>'Relatorio Geral'!I133</f>
        <v>0</v>
      </c>
      <c r="F133" s="5">
        <f>'Relatorio Geral'!B133</f>
        <v>0</v>
      </c>
      <c r="G133" s="6">
        <f>'Relatorio Geral'!C133</f>
        <v>0</v>
      </c>
      <c r="H133" s="6">
        <f>'Relatorio Geral'!D133</f>
        <v>0</v>
      </c>
      <c r="I133" s="6">
        <f>'Relatorio Geral'!G133</f>
        <v>0</v>
      </c>
      <c r="J133" s="6">
        <f>'Relatorio Geral'!H133</f>
        <v>0</v>
      </c>
      <c r="K133" s="6">
        <f t="shared" si="22"/>
        <v>0</v>
      </c>
      <c r="L133" s="22" t="str">
        <f t="shared" si="23"/>
        <v/>
      </c>
      <c r="M133" s="10">
        <f t="shared" si="24"/>
        <v>0</v>
      </c>
      <c r="N133" s="10">
        <f t="shared" si="19"/>
        <v>0</v>
      </c>
      <c r="O133" s="6">
        <f t="shared" si="20"/>
        <v>0</v>
      </c>
      <c r="P133" s="7">
        <f t="shared" si="25"/>
        <v>0</v>
      </c>
      <c r="Q133" s="11" t="str">
        <f t="array" ref="Q133">IFERROR(INDEX(Descontos!F$2:F$8000,MATCH(1,(CLEAN(Descontos!A$2:A$8000)="UMIDADE")*(Descontos!D$2:D$8000=D133),0)),"")</f>
        <v/>
      </c>
      <c r="R133" s="11" t="str">
        <f t="shared" si="26"/>
        <v>0,00%</v>
      </c>
      <c r="S133" s="11" t="str">
        <f t="array" ref="S133">IFERROR(INDEX(Descontos!F$2:F$8000,MATCH(1,(CLEAN(Descontos!A$2:A$8000)="IMPUREZA")*(Descontos!D$2:D$8000=D133),0)),"")</f>
        <v/>
      </c>
      <c r="T133" s="11" t="str">
        <f t="shared" si="21"/>
        <v>0,00%</v>
      </c>
    </row>
    <row r="134" spans="1:20" x14ac:dyDescent="0.25">
      <c r="A134" s="5">
        <f>'Relatorio Geral'!F134</f>
        <v>0</v>
      </c>
      <c r="B134" s="5">
        <f>'Relatorio Geral'!E134</f>
        <v>0</v>
      </c>
      <c r="D134" s="5">
        <f>'Relatorio Geral'!A134</f>
        <v>0</v>
      </c>
      <c r="E134" s="9">
        <f>'Relatorio Geral'!I134</f>
        <v>0</v>
      </c>
      <c r="F134" s="5">
        <f>'Relatorio Geral'!B134</f>
        <v>0</v>
      </c>
      <c r="G134" s="6">
        <f>'Relatorio Geral'!C134</f>
        <v>0</v>
      </c>
      <c r="H134" s="6">
        <f>'Relatorio Geral'!D134</f>
        <v>0</v>
      </c>
      <c r="I134" s="6">
        <f>'Relatorio Geral'!G134</f>
        <v>0</v>
      </c>
      <c r="J134" s="6">
        <f>'Relatorio Geral'!H134</f>
        <v>0</v>
      </c>
      <c r="K134" s="6">
        <f t="shared" si="22"/>
        <v>0</v>
      </c>
      <c r="L134" s="22" t="str">
        <f t="shared" si="23"/>
        <v/>
      </c>
      <c r="M134" s="10">
        <f t="shared" si="24"/>
        <v>0</v>
      </c>
      <c r="N134" s="10">
        <f t="shared" si="19"/>
        <v>0</v>
      </c>
      <c r="O134" s="6">
        <f t="shared" si="20"/>
        <v>0</v>
      </c>
      <c r="P134" s="7">
        <f t="shared" si="25"/>
        <v>0</v>
      </c>
      <c r="Q134" s="11" t="str">
        <f t="array" ref="Q134">IFERROR(INDEX(Descontos!F$2:F$8000,MATCH(1,(CLEAN(Descontos!A$2:A$8000)="UMIDADE")*(Descontos!D$2:D$8000=D134),0)),"")</f>
        <v/>
      </c>
      <c r="R134" s="11" t="str">
        <f t="shared" si="26"/>
        <v>0,00%</v>
      </c>
      <c r="S134" s="11" t="str">
        <f t="array" ref="S134">IFERROR(INDEX(Descontos!F$2:F$8000,MATCH(1,(CLEAN(Descontos!A$2:A$8000)="IMPUREZA")*(Descontos!D$2:D$8000=D134),0)),"")</f>
        <v/>
      </c>
      <c r="T134" s="11" t="str">
        <f t="shared" si="21"/>
        <v>0,00%</v>
      </c>
    </row>
    <row r="135" spans="1:20" x14ac:dyDescent="0.25">
      <c r="A135" s="5">
        <f>'Relatorio Geral'!F135</f>
        <v>0</v>
      </c>
      <c r="B135" s="5">
        <f>'Relatorio Geral'!E135</f>
        <v>0</v>
      </c>
      <c r="D135" s="5">
        <f>'Relatorio Geral'!A135</f>
        <v>0</v>
      </c>
      <c r="E135" s="9">
        <f>'Relatorio Geral'!I135</f>
        <v>0</v>
      </c>
      <c r="F135" s="5">
        <f>'Relatorio Geral'!B135</f>
        <v>0</v>
      </c>
      <c r="G135" s="6">
        <f>'Relatorio Geral'!C135</f>
        <v>0</v>
      </c>
      <c r="H135" s="6">
        <f>'Relatorio Geral'!D135</f>
        <v>0</v>
      </c>
      <c r="I135" s="6">
        <f>'Relatorio Geral'!G135</f>
        <v>0</v>
      </c>
      <c r="J135" s="6">
        <f>'Relatorio Geral'!H135</f>
        <v>0</v>
      </c>
      <c r="K135" s="6">
        <f t="shared" si="22"/>
        <v>0</v>
      </c>
      <c r="L135" s="22" t="str">
        <f t="shared" si="23"/>
        <v/>
      </c>
      <c r="M135" s="10">
        <f t="shared" si="24"/>
        <v>0</v>
      </c>
      <c r="N135" s="10">
        <f t="shared" si="19"/>
        <v>0</v>
      </c>
      <c r="O135" s="6">
        <f t="shared" si="20"/>
        <v>0</v>
      </c>
      <c r="P135" s="7">
        <f t="shared" si="25"/>
        <v>0</v>
      </c>
      <c r="Q135" s="11" t="str">
        <f t="array" ref="Q135">IFERROR(INDEX(Descontos!F$2:F$8000,MATCH(1,(CLEAN(Descontos!A$2:A$8000)="UMIDADE")*(Descontos!D$2:D$8000=D135),0)),"")</f>
        <v/>
      </c>
      <c r="R135" s="11" t="str">
        <f t="shared" si="26"/>
        <v>0,00%</v>
      </c>
      <c r="S135" s="11" t="str">
        <f t="array" ref="S135">IFERROR(INDEX(Descontos!F$2:F$8000,MATCH(1,(CLEAN(Descontos!A$2:A$8000)="IMPUREZA")*(Descontos!D$2:D$8000=D135),0)),"")</f>
        <v/>
      </c>
      <c r="T135" s="11" t="str">
        <f t="shared" si="21"/>
        <v>0,00%</v>
      </c>
    </row>
    <row r="136" spans="1:20" x14ac:dyDescent="0.25">
      <c r="A136" s="5">
        <f>'Relatorio Geral'!F136</f>
        <v>0</v>
      </c>
      <c r="B136" s="5">
        <f>'Relatorio Geral'!E136</f>
        <v>0</v>
      </c>
      <c r="D136" s="5">
        <f>'Relatorio Geral'!A136</f>
        <v>0</v>
      </c>
      <c r="E136" s="9">
        <f>'Relatorio Geral'!I136</f>
        <v>0</v>
      </c>
      <c r="F136" s="5">
        <f>'Relatorio Geral'!B136</f>
        <v>0</v>
      </c>
      <c r="G136" s="6">
        <f>'Relatorio Geral'!C136</f>
        <v>0</v>
      </c>
      <c r="H136" s="6">
        <f>'Relatorio Geral'!D136</f>
        <v>0</v>
      </c>
      <c r="I136" s="6">
        <f>'Relatorio Geral'!G136</f>
        <v>0</v>
      </c>
      <c r="J136" s="6">
        <f>'Relatorio Geral'!H136</f>
        <v>0</v>
      </c>
      <c r="K136" s="6">
        <f t="shared" si="22"/>
        <v>0</v>
      </c>
      <c r="L136" s="22" t="str">
        <f t="shared" si="23"/>
        <v/>
      </c>
      <c r="M136" s="10">
        <f t="shared" si="24"/>
        <v>0</v>
      </c>
      <c r="N136" s="10">
        <f t="shared" si="19"/>
        <v>0</v>
      </c>
      <c r="O136" s="6">
        <f t="shared" si="20"/>
        <v>0</v>
      </c>
      <c r="P136" s="7">
        <f t="shared" si="25"/>
        <v>0</v>
      </c>
      <c r="Q136" s="11" t="str">
        <f t="array" ref="Q136">IFERROR(INDEX(Descontos!F$2:F$8000,MATCH(1,(CLEAN(Descontos!A$2:A$8000)="UMIDADE")*(Descontos!D$2:D$8000=D136),0)),"")</f>
        <v/>
      </c>
      <c r="R136" s="11" t="str">
        <f t="shared" si="26"/>
        <v>0,00%</v>
      </c>
      <c r="S136" s="11" t="str">
        <f t="array" ref="S136">IFERROR(INDEX(Descontos!F$2:F$8000,MATCH(1,(CLEAN(Descontos!A$2:A$8000)="IMPUREZA")*(Descontos!D$2:D$8000=D136),0)),"")</f>
        <v/>
      </c>
      <c r="T136" s="11" t="str">
        <f t="shared" si="21"/>
        <v>0,00%</v>
      </c>
    </row>
    <row r="137" spans="1:20" x14ac:dyDescent="0.25">
      <c r="A137" s="5">
        <f>'Relatorio Geral'!F137</f>
        <v>0</v>
      </c>
      <c r="B137" s="5">
        <f>'Relatorio Geral'!E137</f>
        <v>0</v>
      </c>
      <c r="D137" s="5">
        <f>'Relatorio Geral'!A137</f>
        <v>0</v>
      </c>
      <c r="E137" s="9">
        <f>'Relatorio Geral'!I137</f>
        <v>0</v>
      </c>
      <c r="F137" s="5">
        <f>'Relatorio Geral'!B137</f>
        <v>0</v>
      </c>
      <c r="G137" s="6">
        <f>'Relatorio Geral'!C137</f>
        <v>0</v>
      </c>
      <c r="H137" s="6">
        <f>'Relatorio Geral'!D137</f>
        <v>0</v>
      </c>
      <c r="I137" s="6">
        <f>'Relatorio Geral'!G137</f>
        <v>0</v>
      </c>
      <c r="J137" s="6">
        <f>'Relatorio Geral'!H137</f>
        <v>0</v>
      </c>
      <c r="K137" s="6">
        <f t="shared" si="22"/>
        <v>0</v>
      </c>
      <c r="L137" s="22" t="str">
        <f t="shared" si="23"/>
        <v/>
      </c>
      <c r="M137" s="10">
        <f t="shared" si="24"/>
        <v>0</v>
      </c>
      <c r="N137" s="10">
        <f t="shared" si="19"/>
        <v>0</v>
      </c>
      <c r="O137" s="6">
        <f t="shared" si="20"/>
        <v>0</v>
      </c>
      <c r="P137" s="7">
        <f t="shared" si="25"/>
        <v>0</v>
      </c>
      <c r="Q137" s="11" t="str">
        <f t="array" ref="Q137">IFERROR(INDEX(Descontos!F$2:F$8000,MATCH(1,(CLEAN(Descontos!A$2:A$8000)="UMIDADE")*(Descontos!D$2:D$8000=D137),0)),"")</f>
        <v/>
      </c>
      <c r="R137" s="11" t="str">
        <f t="shared" si="26"/>
        <v>0,00%</v>
      </c>
      <c r="S137" s="11" t="str">
        <f t="array" ref="S137">IFERROR(INDEX(Descontos!F$2:F$8000,MATCH(1,(CLEAN(Descontos!A$2:A$8000)="IMPUREZA")*(Descontos!D$2:D$8000=D137),0)),"")</f>
        <v/>
      </c>
      <c r="T137" s="11" t="str">
        <f t="shared" si="21"/>
        <v>0,00%</v>
      </c>
    </row>
    <row r="138" spans="1:20" x14ac:dyDescent="0.25">
      <c r="A138" s="5">
        <f>'Relatorio Geral'!F138</f>
        <v>0</v>
      </c>
      <c r="B138" s="5">
        <f>'Relatorio Geral'!E138</f>
        <v>0</v>
      </c>
      <c r="D138" s="5">
        <f>'Relatorio Geral'!A138</f>
        <v>0</v>
      </c>
      <c r="E138" s="9">
        <f>'Relatorio Geral'!I138</f>
        <v>0</v>
      </c>
      <c r="F138" s="5">
        <f>'Relatorio Geral'!B138</f>
        <v>0</v>
      </c>
      <c r="G138" s="6">
        <f>'Relatorio Geral'!C138</f>
        <v>0</v>
      </c>
      <c r="H138" s="6">
        <f>'Relatorio Geral'!D138</f>
        <v>0</v>
      </c>
      <c r="I138" s="6">
        <f>'Relatorio Geral'!G138</f>
        <v>0</v>
      </c>
      <c r="J138" s="6">
        <f>'Relatorio Geral'!H138</f>
        <v>0</v>
      </c>
      <c r="K138" s="6">
        <f t="shared" si="22"/>
        <v>0</v>
      </c>
      <c r="L138" s="22" t="str">
        <f t="shared" si="23"/>
        <v/>
      </c>
      <c r="M138" s="10">
        <f t="shared" si="24"/>
        <v>0</v>
      </c>
      <c r="N138" s="10">
        <f t="shared" si="19"/>
        <v>0</v>
      </c>
      <c r="O138" s="6">
        <f t="shared" si="20"/>
        <v>0</v>
      </c>
      <c r="P138" s="7">
        <f t="shared" si="25"/>
        <v>0</v>
      </c>
      <c r="Q138" s="11" t="str">
        <f t="array" ref="Q138">IFERROR(INDEX(Descontos!F$2:F$8000,MATCH(1,(CLEAN(Descontos!A$2:A$8000)="UMIDADE")*(Descontos!D$2:D$8000=D138),0)),"")</f>
        <v/>
      </c>
      <c r="R138" s="11" t="str">
        <f t="shared" si="26"/>
        <v>0,00%</v>
      </c>
      <c r="S138" s="11" t="str">
        <f t="array" ref="S138">IFERROR(INDEX(Descontos!F$2:F$8000,MATCH(1,(CLEAN(Descontos!A$2:A$8000)="IMPUREZA")*(Descontos!D$2:D$8000=D138),0)),"")</f>
        <v/>
      </c>
      <c r="T138" s="11" t="str">
        <f t="shared" si="21"/>
        <v>0,00%</v>
      </c>
    </row>
    <row r="139" spans="1:20" x14ac:dyDescent="0.25">
      <c r="A139" s="5">
        <f>'Relatorio Geral'!F139</f>
        <v>0</v>
      </c>
      <c r="B139" s="5">
        <f>'Relatorio Geral'!E139</f>
        <v>0</v>
      </c>
      <c r="D139" s="5">
        <f>'Relatorio Geral'!A139</f>
        <v>0</v>
      </c>
      <c r="E139" s="9">
        <f>'Relatorio Geral'!I139</f>
        <v>0</v>
      </c>
      <c r="F139" s="5">
        <f>'Relatorio Geral'!B139</f>
        <v>0</v>
      </c>
      <c r="G139" s="6">
        <f>'Relatorio Geral'!C139</f>
        <v>0</v>
      </c>
      <c r="H139" s="6">
        <f>'Relatorio Geral'!D139</f>
        <v>0</v>
      </c>
      <c r="I139" s="6">
        <f>'Relatorio Geral'!G139</f>
        <v>0</v>
      </c>
      <c r="J139" s="6">
        <f>'Relatorio Geral'!H139</f>
        <v>0</v>
      </c>
      <c r="K139" s="6">
        <f t="shared" si="22"/>
        <v>0</v>
      </c>
      <c r="L139" s="22" t="str">
        <f t="shared" si="23"/>
        <v/>
      </c>
      <c r="M139" s="10">
        <f t="shared" si="24"/>
        <v>0</v>
      </c>
      <c r="N139" s="10">
        <f t="shared" si="19"/>
        <v>0</v>
      </c>
      <c r="O139" s="6">
        <f t="shared" si="20"/>
        <v>0</v>
      </c>
      <c r="P139" s="7">
        <f t="shared" si="25"/>
        <v>0</v>
      </c>
      <c r="Q139" s="11" t="str">
        <f t="array" ref="Q139">IFERROR(INDEX(Descontos!F$2:F$8000,MATCH(1,(CLEAN(Descontos!A$2:A$8000)="UMIDADE")*(Descontos!D$2:D$8000=D139),0)),"")</f>
        <v/>
      </c>
      <c r="R139" s="11" t="str">
        <f t="shared" si="26"/>
        <v>0,00%</v>
      </c>
      <c r="S139" s="11" t="str">
        <f t="array" ref="S139">IFERROR(INDEX(Descontos!F$2:F$8000,MATCH(1,(CLEAN(Descontos!A$2:A$8000)="IMPUREZA")*(Descontos!D$2:D$8000=D139),0)),"")</f>
        <v/>
      </c>
      <c r="T139" s="11" t="str">
        <f t="shared" si="21"/>
        <v>0,00%</v>
      </c>
    </row>
    <row r="140" spans="1:20" x14ac:dyDescent="0.25">
      <c r="A140" s="5">
        <f>'Relatorio Geral'!F140</f>
        <v>0</v>
      </c>
      <c r="B140" s="5">
        <f>'Relatorio Geral'!E140</f>
        <v>0</v>
      </c>
      <c r="D140" s="5">
        <f>'Relatorio Geral'!A140</f>
        <v>0</v>
      </c>
      <c r="E140" s="9">
        <f>'Relatorio Geral'!I140</f>
        <v>0</v>
      </c>
      <c r="F140" s="5">
        <f>'Relatorio Geral'!B140</f>
        <v>0</v>
      </c>
      <c r="G140" s="6">
        <f>'Relatorio Geral'!C140</f>
        <v>0</v>
      </c>
      <c r="H140" s="6">
        <f>'Relatorio Geral'!D140</f>
        <v>0</v>
      </c>
      <c r="I140" s="6">
        <f>'Relatorio Geral'!G140</f>
        <v>0</v>
      </c>
      <c r="J140" s="6">
        <f>'Relatorio Geral'!H140</f>
        <v>0</v>
      </c>
      <c r="K140" s="6">
        <f t="shared" si="22"/>
        <v>0</v>
      </c>
      <c r="L140" s="22" t="str">
        <f t="shared" si="23"/>
        <v/>
      </c>
      <c r="M140" s="10">
        <f t="shared" si="24"/>
        <v>0</v>
      </c>
      <c r="N140" s="10">
        <f t="shared" si="19"/>
        <v>0</v>
      </c>
      <c r="O140" s="6">
        <f t="shared" si="20"/>
        <v>0</v>
      </c>
      <c r="P140" s="7">
        <f t="shared" si="25"/>
        <v>0</v>
      </c>
      <c r="Q140" s="11" t="str">
        <f t="array" ref="Q140">IFERROR(INDEX(Descontos!F$2:F$8000,MATCH(1,(CLEAN(Descontos!A$2:A$8000)="UMIDADE")*(Descontos!D$2:D$8000=D140),0)),"")</f>
        <v/>
      </c>
      <c r="R140" s="11" t="str">
        <f t="shared" si="26"/>
        <v>0,00%</v>
      </c>
      <c r="S140" s="11" t="str">
        <f t="array" ref="S140">IFERROR(INDEX(Descontos!F$2:F$8000,MATCH(1,(CLEAN(Descontos!A$2:A$8000)="IMPUREZA")*(Descontos!D$2:D$8000=D140),0)),"")</f>
        <v/>
      </c>
      <c r="T140" s="11" t="str">
        <f t="shared" si="21"/>
        <v>0,00%</v>
      </c>
    </row>
    <row r="141" spans="1:20" x14ac:dyDescent="0.25">
      <c r="A141" s="5">
        <f>'Relatorio Geral'!F141</f>
        <v>0</v>
      </c>
      <c r="B141" s="5">
        <f>'Relatorio Geral'!E141</f>
        <v>0</v>
      </c>
      <c r="D141" s="5">
        <f>'Relatorio Geral'!A141</f>
        <v>0</v>
      </c>
      <c r="E141" s="9">
        <f>'Relatorio Geral'!I141</f>
        <v>0</v>
      </c>
      <c r="F141" s="5">
        <f>'Relatorio Geral'!B141</f>
        <v>0</v>
      </c>
      <c r="G141" s="6">
        <f>'Relatorio Geral'!C141</f>
        <v>0</v>
      </c>
      <c r="H141" s="6">
        <f>'Relatorio Geral'!D141</f>
        <v>0</v>
      </c>
      <c r="I141" s="6">
        <f>'Relatorio Geral'!G141</f>
        <v>0</v>
      </c>
      <c r="J141" s="6">
        <f>'Relatorio Geral'!H141</f>
        <v>0</v>
      </c>
      <c r="K141" s="6">
        <f t="shared" si="22"/>
        <v>0</v>
      </c>
      <c r="L141" s="22" t="str">
        <f t="shared" si="23"/>
        <v/>
      </c>
      <c r="M141" s="10">
        <f t="shared" si="24"/>
        <v>0</v>
      </c>
      <c r="N141" s="10">
        <f t="shared" si="19"/>
        <v>0</v>
      </c>
      <c r="O141" s="6">
        <f t="shared" si="20"/>
        <v>0</v>
      </c>
      <c r="P141" s="7">
        <f t="shared" si="25"/>
        <v>0</v>
      </c>
      <c r="Q141" s="11" t="str">
        <f t="array" ref="Q141">IFERROR(INDEX(Descontos!F$2:F$8000,MATCH(1,(CLEAN(Descontos!A$2:A$8000)="UMIDADE")*(Descontos!D$2:D$8000=D141),0)),"")</f>
        <v/>
      </c>
      <c r="R141" s="11" t="str">
        <f t="shared" si="26"/>
        <v>0,00%</v>
      </c>
      <c r="S141" s="11" t="str">
        <f t="array" ref="S141">IFERROR(INDEX(Descontos!F$2:F$8000,MATCH(1,(CLEAN(Descontos!A$2:A$8000)="IMPUREZA")*(Descontos!D$2:D$8000=D141),0)),"")</f>
        <v/>
      </c>
      <c r="T141" s="11" t="str">
        <f t="shared" si="21"/>
        <v>0,00%</v>
      </c>
    </row>
    <row r="142" spans="1:20" x14ac:dyDescent="0.25">
      <c r="A142" s="5">
        <f>'Relatorio Geral'!F142</f>
        <v>0</v>
      </c>
      <c r="B142" s="5">
        <f>'Relatorio Geral'!E142</f>
        <v>0</v>
      </c>
      <c r="D142" s="5">
        <f>'Relatorio Geral'!A142</f>
        <v>0</v>
      </c>
      <c r="E142" s="9">
        <f>'Relatorio Geral'!I142</f>
        <v>0</v>
      </c>
      <c r="F142" s="5">
        <f>'Relatorio Geral'!B142</f>
        <v>0</v>
      </c>
      <c r="G142" s="6">
        <f>'Relatorio Geral'!C142</f>
        <v>0</v>
      </c>
      <c r="H142" s="6">
        <f>'Relatorio Geral'!D142</f>
        <v>0</v>
      </c>
      <c r="I142" s="6">
        <f>'Relatorio Geral'!G142</f>
        <v>0</v>
      </c>
      <c r="J142" s="6">
        <f>'Relatorio Geral'!H142</f>
        <v>0</v>
      </c>
      <c r="K142" s="6">
        <f t="shared" si="22"/>
        <v>0</v>
      </c>
      <c r="L142" s="22" t="str">
        <f t="shared" si="23"/>
        <v/>
      </c>
      <c r="M142" s="10">
        <f t="shared" si="24"/>
        <v>0</v>
      </c>
      <c r="N142" s="10">
        <f t="shared" si="19"/>
        <v>0</v>
      </c>
      <c r="O142" s="6">
        <f t="shared" si="20"/>
        <v>0</v>
      </c>
      <c r="P142" s="7">
        <f t="shared" si="25"/>
        <v>0</v>
      </c>
      <c r="Q142" s="11" t="str">
        <f t="array" ref="Q142">IFERROR(INDEX(Descontos!F$2:F$8000,MATCH(1,(CLEAN(Descontos!A$2:A$8000)="UMIDADE")*(Descontos!D$2:D$8000=D142),0)),"")</f>
        <v/>
      </c>
      <c r="R142" s="11" t="str">
        <f t="shared" si="26"/>
        <v>0,00%</v>
      </c>
      <c r="S142" s="11" t="str">
        <f t="array" ref="S142">IFERROR(INDEX(Descontos!F$2:F$8000,MATCH(1,(CLEAN(Descontos!A$2:A$8000)="IMPUREZA")*(Descontos!D$2:D$8000=D142),0)),"")</f>
        <v/>
      </c>
      <c r="T142" s="11" t="str">
        <f t="shared" si="21"/>
        <v>0,00%</v>
      </c>
    </row>
    <row r="143" spans="1:20" x14ac:dyDescent="0.25">
      <c r="A143" s="5">
        <f>'Relatorio Geral'!F143</f>
        <v>0</v>
      </c>
      <c r="B143" s="5">
        <f>'Relatorio Geral'!E143</f>
        <v>0</v>
      </c>
      <c r="D143" s="5">
        <f>'Relatorio Geral'!A143</f>
        <v>0</v>
      </c>
      <c r="E143" s="9">
        <f>'Relatorio Geral'!I143</f>
        <v>0</v>
      </c>
      <c r="F143" s="5">
        <f>'Relatorio Geral'!B143</f>
        <v>0</v>
      </c>
      <c r="G143" s="6">
        <f>'Relatorio Geral'!C143</f>
        <v>0</v>
      </c>
      <c r="H143" s="6">
        <f>'Relatorio Geral'!D143</f>
        <v>0</v>
      </c>
      <c r="I143" s="6">
        <f>'Relatorio Geral'!G143</f>
        <v>0</v>
      </c>
      <c r="J143" s="6">
        <f>'Relatorio Geral'!H143</f>
        <v>0</v>
      </c>
      <c r="K143" s="6">
        <f t="shared" si="22"/>
        <v>0</v>
      </c>
      <c r="L143" s="22" t="str">
        <f t="shared" si="23"/>
        <v/>
      </c>
      <c r="M143" s="10">
        <f t="shared" si="24"/>
        <v>0</v>
      </c>
      <c r="N143" s="10">
        <f t="shared" si="19"/>
        <v>0</v>
      </c>
      <c r="O143" s="6">
        <f t="shared" si="20"/>
        <v>0</v>
      </c>
      <c r="P143" s="7">
        <f t="shared" si="25"/>
        <v>0</v>
      </c>
      <c r="Q143" s="11" t="str">
        <f t="array" ref="Q143">IFERROR(INDEX(Descontos!F$2:F$8000,MATCH(1,(CLEAN(Descontos!A$2:A$8000)="UMIDADE")*(Descontos!D$2:D$8000=D143),0)),"")</f>
        <v/>
      </c>
      <c r="R143" s="11" t="str">
        <f t="shared" si="26"/>
        <v>0,00%</v>
      </c>
      <c r="S143" s="11" t="str">
        <f t="array" ref="S143">IFERROR(INDEX(Descontos!F$2:F$8000,MATCH(1,(CLEAN(Descontos!A$2:A$8000)="IMPUREZA")*(Descontos!D$2:D$8000=D143),0)),"")</f>
        <v/>
      </c>
      <c r="T143" s="11" t="str">
        <f t="shared" si="21"/>
        <v>0,00%</v>
      </c>
    </row>
    <row r="144" spans="1:20" x14ac:dyDescent="0.25">
      <c r="A144" s="5">
        <f>'Relatorio Geral'!F144</f>
        <v>0</v>
      </c>
      <c r="B144" s="5">
        <f>'Relatorio Geral'!E144</f>
        <v>0</v>
      </c>
      <c r="D144" s="5">
        <f>'Relatorio Geral'!A144</f>
        <v>0</v>
      </c>
      <c r="E144" s="9">
        <f>'Relatorio Geral'!I144</f>
        <v>0</v>
      </c>
      <c r="F144" s="5">
        <f>'Relatorio Geral'!B144</f>
        <v>0</v>
      </c>
      <c r="G144" s="6">
        <f>'Relatorio Geral'!C144</f>
        <v>0</v>
      </c>
      <c r="H144" s="6">
        <f>'Relatorio Geral'!D144</f>
        <v>0</v>
      </c>
      <c r="I144" s="6">
        <f>'Relatorio Geral'!G144</f>
        <v>0</v>
      </c>
      <c r="J144" s="6">
        <f>'Relatorio Geral'!H144</f>
        <v>0</v>
      </c>
      <c r="K144" s="6">
        <f t="shared" si="22"/>
        <v>0</v>
      </c>
      <c r="L144" s="22" t="str">
        <f t="shared" si="23"/>
        <v/>
      </c>
      <c r="M144" s="10">
        <f t="shared" si="24"/>
        <v>0</v>
      </c>
      <c r="N144" s="10">
        <f t="shared" si="19"/>
        <v>0</v>
      </c>
      <c r="O144" s="6">
        <f t="shared" si="20"/>
        <v>0</v>
      </c>
      <c r="P144" s="7">
        <f t="shared" si="25"/>
        <v>0</v>
      </c>
      <c r="Q144" s="11" t="str">
        <f t="array" ref="Q144">IFERROR(INDEX(Descontos!F$2:F$8000,MATCH(1,(CLEAN(Descontos!A$2:A$8000)="UMIDADE")*(Descontos!D$2:D$8000=D144),0)),"")</f>
        <v/>
      </c>
      <c r="R144" s="11" t="str">
        <f t="shared" si="26"/>
        <v>0,00%</v>
      </c>
      <c r="S144" s="11" t="str">
        <f t="array" ref="S144">IFERROR(INDEX(Descontos!F$2:F$8000,MATCH(1,(CLEAN(Descontos!A$2:A$8000)="IMPUREZA")*(Descontos!D$2:D$8000=D144),0)),"")</f>
        <v/>
      </c>
      <c r="T144" s="11" t="str">
        <f t="shared" si="21"/>
        <v>0,00%</v>
      </c>
    </row>
    <row r="145" spans="1:20" x14ac:dyDescent="0.25">
      <c r="A145" s="5">
        <f>'Relatorio Geral'!F145</f>
        <v>0</v>
      </c>
      <c r="B145" s="5">
        <f>'Relatorio Geral'!E145</f>
        <v>0</v>
      </c>
      <c r="D145" s="5">
        <f>'Relatorio Geral'!A145</f>
        <v>0</v>
      </c>
      <c r="E145" s="9">
        <f>'Relatorio Geral'!I145</f>
        <v>0</v>
      </c>
      <c r="F145" s="5">
        <f>'Relatorio Geral'!B145</f>
        <v>0</v>
      </c>
      <c r="G145" s="6">
        <f>'Relatorio Geral'!C145</f>
        <v>0</v>
      </c>
      <c r="H145" s="6">
        <f>'Relatorio Geral'!D145</f>
        <v>0</v>
      </c>
      <c r="I145" s="6">
        <f>'Relatorio Geral'!G145</f>
        <v>0</v>
      </c>
      <c r="J145" s="6">
        <f>'Relatorio Geral'!H145</f>
        <v>0</v>
      </c>
      <c r="K145" s="6">
        <f t="shared" si="22"/>
        <v>0</v>
      </c>
      <c r="L145" s="22" t="str">
        <f t="shared" si="23"/>
        <v/>
      </c>
      <c r="M145" s="10">
        <f t="shared" si="24"/>
        <v>0</v>
      </c>
      <c r="N145" s="10">
        <f t="shared" si="19"/>
        <v>0</v>
      </c>
      <c r="O145" s="6">
        <f t="shared" si="20"/>
        <v>0</v>
      </c>
      <c r="P145" s="7">
        <f t="shared" si="25"/>
        <v>0</v>
      </c>
      <c r="Q145" s="11" t="str">
        <f t="array" ref="Q145">IFERROR(INDEX(Descontos!F$2:F$8000,MATCH(1,(CLEAN(Descontos!A$2:A$8000)="UMIDADE")*(Descontos!D$2:D$8000=D145),0)),"")</f>
        <v/>
      </c>
      <c r="R145" s="11" t="str">
        <f t="shared" si="26"/>
        <v>0,00%</v>
      </c>
      <c r="S145" s="11" t="str">
        <f t="array" ref="S145">IFERROR(INDEX(Descontos!F$2:F$8000,MATCH(1,(CLEAN(Descontos!A$2:A$8000)="IMPUREZA")*(Descontos!D$2:D$8000=D145),0)),"")</f>
        <v/>
      </c>
      <c r="T145" s="11" t="str">
        <f t="shared" si="21"/>
        <v>0,00%</v>
      </c>
    </row>
    <row r="146" spans="1:20" x14ac:dyDescent="0.25">
      <c r="A146" s="5">
        <f>'Relatorio Geral'!F146</f>
        <v>0</v>
      </c>
      <c r="B146" s="5">
        <f>'Relatorio Geral'!E146</f>
        <v>0</v>
      </c>
      <c r="D146" s="5">
        <f>'Relatorio Geral'!A146</f>
        <v>0</v>
      </c>
      <c r="E146" s="9">
        <f>'Relatorio Geral'!I146</f>
        <v>0</v>
      </c>
      <c r="F146" s="5">
        <f>'Relatorio Geral'!B146</f>
        <v>0</v>
      </c>
      <c r="G146" s="6">
        <f>'Relatorio Geral'!C146</f>
        <v>0</v>
      </c>
      <c r="H146" s="6">
        <f>'Relatorio Geral'!D146</f>
        <v>0</v>
      </c>
      <c r="I146" s="6">
        <f>'Relatorio Geral'!G146</f>
        <v>0</v>
      </c>
      <c r="J146" s="6">
        <f>'Relatorio Geral'!H146</f>
        <v>0</v>
      </c>
      <c r="K146" s="6">
        <f t="shared" si="22"/>
        <v>0</v>
      </c>
      <c r="L146" s="22" t="str">
        <f t="shared" si="23"/>
        <v/>
      </c>
      <c r="M146" s="10">
        <f t="shared" si="24"/>
        <v>0</v>
      </c>
      <c r="N146" s="10">
        <f t="shared" si="19"/>
        <v>0</v>
      </c>
      <c r="O146" s="6">
        <f t="shared" si="20"/>
        <v>0</v>
      </c>
      <c r="P146" s="7">
        <f t="shared" si="25"/>
        <v>0</v>
      </c>
      <c r="Q146" s="11" t="str">
        <f t="array" ref="Q146">IFERROR(INDEX(Descontos!F$2:F$8000,MATCH(1,(CLEAN(Descontos!A$2:A$8000)="UMIDADE")*(Descontos!D$2:D$8000=D146),0)),"")</f>
        <v/>
      </c>
      <c r="R146" s="11" t="str">
        <f t="shared" si="26"/>
        <v>0,00%</v>
      </c>
      <c r="S146" s="11" t="str">
        <f t="array" ref="S146">IFERROR(INDEX(Descontos!F$2:F$8000,MATCH(1,(CLEAN(Descontos!A$2:A$8000)="IMPUREZA")*(Descontos!D$2:D$8000=D146),0)),"")</f>
        <v/>
      </c>
      <c r="T146" s="11" t="str">
        <f t="shared" si="21"/>
        <v>0,00%</v>
      </c>
    </row>
    <row r="147" spans="1:20" x14ac:dyDescent="0.25">
      <c r="A147" s="5">
        <f>'Relatorio Geral'!F147</f>
        <v>0</v>
      </c>
      <c r="B147" s="5">
        <f>'Relatorio Geral'!E147</f>
        <v>0</v>
      </c>
      <c r="D147" s="5">
        <f>'Relatorio Geral'!A147</f>
        <v>0</v>
      </c>
      <c r="E147" s="9">
        <f>'Relatorio Geral'!I147</f>
        <v>0</v>
      </c>
      <c r="F147" s="5">
        <f>'Relatorio Geral'!B147</f>
        <v>0</v>
      </c>
      <c r="G147" s="6">
        <f>'Relatorio Geral'!C147</f>
        <v>0</v>
      </c>
      <c r="H147" s="6">
        <f>'Relatorio Geral'!D147</f>
        <v>0</v>
      </c>
      <c r="I147" s="6">
        <f>'Relatorio Geral'!G147</f>
        <v>0</v>
      </c>
      <c r="J147" s="6">
        <f>'Relatorio Geral'!H147</f>
        <v>0</v>
      </c>
      <c r="K147" s="6">
        <f t="shared" si="22"/>
        <v>0</v>
      </c>
      <c r="L147" s="22" t="str">
        <f t="shared" si="23"/>
        <v/>
      </c>
      <c r="M147" s="10">
        <f t="shared" si="24"/>
        <v>0</v>
      </c>
      <c r="N147" s="10">
        <f t="shared" si="19"/>
        <v>0</v>
      </c>
      <c r="O147" s="6">
        <f t="shared" si="20"/>
        <v>0</v>
      </c>
      <c r="P147" s="7">
        <f t="shared" si="25"/>
        <v>0</v>
      </c>
      <c r="Q147" s="11" t="str">
        <f t="array" ref="Q147">IFERROR(INDEX(Descontos!F$2:F$8000,MATCH(1,(CLEAN(Descontos!A$2:A$8000)="UMIDADE")*(Descontos!D$2:D$8000=D147),0)),"")</f>
        <v/>
      </c>
      <c r="R147" s="11" t="str">
        <f t="shared" si="26"/>
        <v>0,00%</v>
      </c>
      <c r="S147" s="11" t="str">
        <f t="array" ref="S147">IFERROR(INDEX(Descontos!F$2:F$8000,MATCH(1,(CLEAN(Descontos!A$2:A$8000)="IMPUREZA")*(Descontos!D$2:D$8000=D147),0)),"")</f>
        <v/>
      </c>
      <c r="T147" s="11" t="str">
        <f t="shared" si="21"/>
        <v>0,00%</v>
      </c>
    </row>
    <row r="148" spans="1:20" x14ac:dyDescent="0.25">
      <c r="A148" s="5">
        <f>'Relatorio Geral'!F148</f>
        <v>0</v>
      </c>
      <c r="B148" s="5">
        <f>'Relatorio Geral'!E148</f>
        <v>0</v>
      </c>
      <c r="D148" s="5">
        <f>'Relatorio Geral'!A148</f>
        <v>0</v>
      </c>
      <c r="E148" s="9">
        <f>'Relatorio Geral'!I148</f>
        <v>0</v>
      </c>
      <c r="F148" s="5">
        <f>'Relatorio Geral'!B148</f>
        <v>0</v>
      </c>
      <c r="G148" s="6">
        <f>'Relatorio Geral'!C148</f>
        <v>0</v>
      </c>
      <c r="H148" s="6">
        <f>'Relatorio Geral'!D148</f>
        <v>0</v>
      </c>
      <c r="I148" s="6">
        <f>'Relatorio Geral'!G148</f>
        <v>0</v>
      </c>
      <c r="J148" s="6">
        <f>'Relatorio Geral'!H148</f>
        <v>0</v>
      </c>
      <c r="K148" s="6">
        <f t="shared" si="22"/>
        <v>0</v>
      </c>
      <c r="L148" s="22" t="str">
        <f t="shared" si="23"/>
        <v/>
      </c>
      <c r="M148" s="10">
        <f t="shared" si="24"/>
        <v>0</v>
      </c>
      <c r="N148" s="10">
        <f t="shared" si="19"/>
        <v>0</v>
      </c>
      <c r="O148" s="6">
        <f t="shared" si="20"/>
        <v>0</v>
      </c>
      <c r="P148" s="7">
        <f t="shared" si="25"/>
        <v>0</v>
      </c>
      <c r="Q148" s="11" t="str">
        <f t="array" ref="Q148">IFERROR(INDEX(Descontos!F$2:F$8000,MATCH(1,(CLEAN(Descontos!A$2:A$8000)="UMIDADE")*(Descontos!D$2:D$8000=D148),0)),"")</f>
        <v/>
      </c>
      <c r="R148" s="11" t="str">
        <f t="shared" si="26"/>
        <v>0,00%</v>
      </c>
      <c r="S148" s="11" t="str">
        <f t="array" ref="S148">IFERROR(INDEX(Descontos!F$2:F$8000,MATCH(1,(CLEAN(Descontos!A$2:A$8000)="IMPUREZA")*(Descontos!D$2:D$8000=D148),0)),"")</f>
        <v/>
      </c>
      <c r="T148" s="11" t="str">
        <f t="shared" si="21"/>
        <v>0,00%</v>
      </c>
    </row>
    <row r="149" spans="1:20" x14ac:dyDescent="0.25">
      <c r="A149" s="5">
        <f>'Relatorio Geral'!F149</f>
        <v>0</v>
      </c>
      <c r="B149" s="5">
        <f>'Relatorio Geral'!E149</f>
        <v>0</v>
      </c>
      <c r="D149" s="5">
        <f>'Relatorio Geral'!A149</f>
        <v>0</v>
      </c>
      <c r="E149" s="9">
        <f>'Relatorio Geral'!I149</f>
        <v>0</v>
      </c>
      <c r="F149" s="5">
        <f>'Relatorio Geral'!B149</f>
        <v>0</v>
      </c>
      <c r="G149" s="6">
        <f>'Relatorio Geral'!C149</f>
        <v>0</v>
      </c>
      <c r="H149" s="6">
        <f>'Relatorio Geral'!D149</f>
        <v>0</v>
      </c>
      <c r="I149" s="6">
        <f>'Relatorio Geral'!G149</f>
        <v>0</v>
      </c>
      <c r="J149" s="6">
        <f>'Relatorio Geral'!H149</f>
        <v>0</v>
      </c>
      <c r="K149" s="6">
        <f t="shared" si="22"/>
        <v>0</v>
      </c>
      <c r="L149" s="22" t="str">
        <f t="shared" si="23"/>
        <v/>
      </c>
      <c r="M149" s="10">
        <f t="shared" si="24"/>
        <v>0</v>
      </c>
      <c r="N149" s="10">
        <f t="shared" si="19"/>
        <v>0</v>
      </c>
      <c r="O149" s="6">
        <f t="shared" si="20"/>
        <v>0</v>
      </c>
      <c r="P149" s="7">
        <f t="shared" si="25"/>
        <v>0</v>
      </c>
      <c r="Q149" s="11" t="str">
        <f t="array" ref="Q149">IFERROR(INDEX(Descontos!F$2:F$8000,MATCH(1,(CLEAN(Descontos!A$2:A$8000)="UMIDADE")*(Descontos!D$2:D$8000=D149),0)),"")</f>
        <v/>
      </c>
      <c r="R149" s="11" t="str">
        <f t="shared" si="26"/>
        <v>0,00%</v>
      </c>
      <c r="S149" s="11" t="str">
        <f t="array" ref="S149">IFERROR(INDEX(Descontos!F$2:F$8000,MATCH(1,(CLEAN(Descontos!A$2:A$8000)="IMPUREZA")*(Descontos!D$2:D$8000=D149),0)),"")</f>
        <v/>
      </c>
      <c r="T149" s="11" t="str">
        <f t="shared" si="21"/>
        <v>0,00%</v>
      </c>
    </row>
    <row r="150" spans="1:20" x14ac:dyDescent="0.25">
      <c r="A150" s="5">
        <f>'Relatorio Geral'!F150</f>
        <v>0</v>
      </c>
      <c r="B150" s="5">
        <f>'Relatorio Geral'!E150</f>
        <v>0</v>
      </c>
      <c r="D150" s="5">
        <f>'Relatorio Geral'!A150</f>
        <v>0</v>
      </c>
      <c r="E150" s="9">
        <f>'Relatorio Geral'!I150</f>
        <v>0</v>
      </c>
      <c r="F150" s="5">
        <f>'Relatorio Geral'!B150</f>
        <v>0</v>
      </c>
      <c r="G150" s="6">
        <f>'Relatorio Geral'!C150</f>
        <v>0</v>
      </c>
      <c r="H150" s="6">
        <f>'Relatorio Geral'!D150</f>
        <v>0</v>
      </c>
      <c r="I150" s="6">
        <f>'Relatorio Geral'!G150</f>
        <v>0</v>
      </c>
      <c r="J150" s="6">
        <f>'Relatorio Geral'!H150</f>
        <v>0</v>
      </c>
      <c r="K150" s="6">
        <f t="shared" si="22"/>
        <v>0</v>
      </c>
      <c r="L150" s="22" t="str">
        <f t="shared" si="23"/>
        <v/>
      </c>
      <c r="M150" s="10">
        <f t="shared" si="24"/>
        <v>0</v>
      </c>
      <c r="N150" s="10">
        <f t="shared" si="19"/>
        <v>0</v>
      </c>
      <c r="O150" s="6">
        <f t="shared" si="20"/>
        <v>0</v>
      </c>
      <c r="P150" s="7">
        <f t="shared" si="25"/>
        <v>0</v>
      </c>
      <c r="Q150" s="11" t="str">
        <f t="array" ref="Q150">IFERROR(INDEX(Descontos!F$2:F$8000,MATCH(1,(CLEAN(Descontos!A$2:A$8000)="UMIDADE")*(Descontos!D$2:D$8000=D150),0)),"")</f>
        <v/>
      </c>
      <c r="R150" s="11" t="str">
        <f t="shared" si="26"/>
        <v>0,00%</v>
      </c>
      <c r="S150" s="11" t="str">
        <f t="array" ref="S150">IFERROR(INDEX(Descontos!F$2:F$8000,MATCH(1,(CLEAN(Descontos!A$2:A$8000)="IMPUREZA")*(Descontos!D$2:D$8000=D150),0)),"")</f>
        <v/>
      </c>
      <c r="T150" s="11" t="str">
        <f t="shared" si="21"/>
        <v>0,00%</v>
      </c>
    </row>
    <row r="151" spans="1:20" x14ac:dyDescent="0.25">
      <c r="A151" s="5">
        <f>'Relatorio Geral'!F151</f>
        <v>0</v>
      </c>
      <c r="B151" s="5">
        <f>'Relatorio Geral'!E151</f>
        <v>0</v>
      </c>
      <c r="D151" s="5">
        <f>'Relatorio Geral'!A151</f>
        <v>0</v>
      </c>
      <c r="E151" s="9">
        <f>'Relatorio Geral'!I151</f>
        <v>0</v>
      </c>
      <c r="F151" s="5">
        <f>'Relatorio Geral'!B151</f>
        <v>0</v>
      </c>
      <c r="G151" s="6">
        <f>'Relatorio Geral'!C151</f>
        <v>0</v>
      </c>
      <c r="H151" s="6">
        <f>'Relatorio Geral'!D151</f>
        <v>0</v>
      </c>
      <c r="I151" s="6">
        <f>'Relatorio Geral'!G151</f>
        <v>0</v>
      </c>
      <c r="J151" s="6">
        <f>'Relatorio Geral'!H151</f>
        <v>0</v>
      </c>
      <c r="K151" s="6">
        <f t="shared" si="22"/>
        <v>0</v>
      </c>
      <c r="L151" s="22" t="str">
        <f t="shared" si="23"/>
        <v/>
      </c>
      <c r="M151" s="10">
        <f t="shared" si="24"/>
        <v>0</v>
      </c>
      <c r="N151" s="10">
        <f t="shared" si="19"/>
        <v>0</v>
      </c>
      <c r="O151" s="6">
        <f t="shared" si="20"/>
        <v>0</v>
      </c>
      <c r="P151" s="7">
        <f t="shared" si="25"/>
        <v>0</v>
      </c>
      <c r="Q151" s="11" t="str">
        <f t="array" ref="Q151">IFERROR(INDEX(Descontos!F$2:F$8000,MATCH(1,(CLEAN(Descontos!A$2:A$8000)="UMIDADE")*(Descontos!D$2:D$8000=D151),0)),"")</f>
        <v/>
      </c>
      <c r="R151" s="11" t="str">
        <f t="shared" si="26"/>
        <v>0,00%</v>
      </c>
      <c r="S151" s="11" t="str">
        <f t="array" ref="S151">IFERROR(INDEX(Descontos!F$2:F$8000,MATCH(1,(CLEAN(Descontos!A$2:A$8000)="IMPUREZA")*(Descontos!D$2:D$8000=D151),0)),"")</f>
        <v/>
      </c>
      <c r="T151" s="11" t="str">
        <f t="shared" si="21"/>
        <v>0,00%</v>
      </c>
    </row>
    <row r="152" spans="1:20" x14ac:dyDescent="0.25">
      <c r="A152" s="5">
        <f>'Relatorio Geral'!F152</f>
        <v>0</v>
      </c>
      <c r="B152" s="5">
        <f>'Relatorio Geral'!E152</f>
        <v>0</v>
      </c>
      <c r="D152" s="5">
        <f>'Relatorio Geral'!A152</f>
        <v>0</v>
      </c>
      <c r="E152" s="9">
        <f>'Relatorio Geral'!I152</f>
        <v>0</v>
      </c>
      <c r="F152" s="5">
        <f>'Relatorio Geral'!B152</f>
        <v>0</v>
      </c>
      <c r="G152" s="6">
        <f>'Relatorio Geral'!C152</f>
        <v>0</v>
      </c>
      <c r="H152" s="6">
        <f>'Relatorio Geral'!D152</f>
        <v>0</v>
      </c>
      <c r="I152" s="6">
        <f>'Relatorio Geral'!G152</f>
        <v>0</v>
      </c>
      <c r="J152" s="6">
        <f>'Relatorio Geral'!H152</f>
        <v>0</v>
      </c>
      <c r="K152" s="6">
        <f t="shared" si="22"/>
        <v>0</v>
      </c>
      <c r="L152" s="22" t="str">
        <f t="shared" si="23"/>
        <v/>
      </c>
      <c r="M152" s="10">
        <f t="shared" si="24"/>
        <v>0</v>
      </c>
      <c r="N152" s="10">
        <f t="shared" si="19"/>
        <v>0</v>
      </c>
      <c r="O152" s="6">
        <f t="shared" si="20"/>
        <v>0</v>
      </c>
      <c r="P152" s="7">
        <f t="shared" si="25"/>
        <v>0</v>
      </c>
      <c r="Q152" s="11" t="str">
        <f t="array" ref="Q152">IFERROR(INDEX(Descontos!F$2:F$8000,MATCH(1,(CLEAN(Descontos!A$2:A$8000)="UMIDADE")*(Descontos!D$2:D$8000=D152),0)),"")</f>
        <v/>
      </c>
      <c r="R152" s="11" t="str">
        <f t="shared" si="26"/>
        <v>0,00%</v>
      </c>
      <c r="S152" s="11" t="str">
        <f t="array" ref="S152">IFERROR(INDEX(Descontos!F$2:F$8000,MATCH(1,(CLEAN(Descontos!A$2:A$8000)="IMPUREZA")*(Descontos!D$2:D$8000=D152),0)),"")</f>
        <v/>
      </c>
      <c r="T152" s="11" t="str">
        <f t="shared" si="21"/>
        <v>0,00%</v>
      </c>
    </row>
    <row r="153" spans="1:20" x14ac:dyDescent="0.25">
      <c r="A153" s="5">
        <f>'Relatorio Geral'!F153</f>
        <v>0</v>
      </c>
      <c r="B153" s="5">
        <f>'Relatorio Geral'!E153</f>
        <v>0</v>
      </c>
      <c r="D153" s="5">
        <f>'Relatorio Geral'!A153</f>
        <v>0</v>
      </c>
      <c r="E153" s="9">
        <f>'Relatorio Geral'!I153</f>
        <v>0</v>
      </c>
      <c r="F153" s="5">
        <f>'Relatorio Geral'!B153</f>
        <v>0</v>
      </c>
      <c r="G153" s="6">
        <f>'Relatorio Geral'!C153</f>
        <v>0</v>
      </c>
      <c r="H153" s="6">
        <f>'Relatorio Geral'!D153</f>
        <v>0</v>
      </c>
      <c r="I153" s="6">
        <f>'Relatorio Geral'!G153</f>
        <v>0</v>
      </c>
      <c r="J153" s="6">
        <f>'Relatorio Geral'!H153</f>
        <v>0</v>
      </c>
      <c r="K153" s="6">
        <f t="shared" si="22"/>
        <v>0</v>
      </c>
      <c r="L153" s="22" t="str">
        <f t="shared" si="23"/>
        <v/>
      </c>
      <c r="M153" s="10">
        <f t="shared" si="24"/>
        <v>0</v>
      </c>
      <c r="N153" s="10">
        <f t="shared" si="19"/>
        <v>0</v>
      </c>
      <c r="O153" s="6">
        <f t="shared" si="20"/>
        <v>0</v>
      </c>
      <c r="P153" s="7">
        <f t="shared" si="25"/>
        <v>0</v>
      </c>
      <c r="Q153" s="11" t="str">
        <f t="array" ref="Q153">IFERROR(INDEX(Descontos!F$2:F$8000,MATCH(1,(CLEAN(Descontos!A$2:A$8000)="UMIDADE")*(Descontos!D$2:D$8000=D153),0)),"")</f>
        <v/>
      </c>
      <c r="R153" s="11" t="str">
        <f t="shared" si="26"/>
        <v>0,00%</v>
      </c>
      <c r="S153" s="11" t="str">
        <f t="array" ref="S153">IFERROR(INDEX(Descontos!F$2:F$8000,MATCH(1,(CLEAN(Descontos!A$2:A$8000)="IMPUREZA")*(Descontos!D$2:D$8000=D153),0)),"")</f>
        <v/>
      </c>
      <c r="T153" s="11" t="str">
        <f t="shared" si="21"/>
        <v>0,00%</v>
      </c>
    </row>
    <row r="154" spans="1:20" x14ac:dyDescent="0.25">
      <c r="A154" s="5">
        <f>'Relatorio Geral'!F154</f>
        <v>0</v>
      </c>
      <c r="B154" s="5">
        <f>'Relatorio Geral'!E154</f>
        <v>0</v>
      </c>
      <c r="D154" s="5">
        <f>'Relatorio Geral'!A154</f>
        <v>0</v>
      </c>
      <c r="E154" s="9">
        <f>'Relatorio Geral'!I154</f>
        <v>0</v>
      </c>
      <c r="F154" s="5">
        <f>'Relatorio Geral'!B154</f>
        <v>0</v>
      </c>
      <c r="G154" s="6">
        <f>'Relatorio Geral'!C154</f>
        <v>0</v>
      </c>
      <c r="H154" s="6">
        <f>'Relatorio Geral'!D154</f>
        <v>0</v>
      </c>
      <c r="I154" s="6">
        <f>'Relatorio Geral'!G154</f>
        <v>0</v>
      </c>
      <c r="J154" s="6">
        <f>'Relatorio Geral'!H154</f>
        <v>0</v>
      </c>
      <c r="K154" s="6">
        <f t="shared" si="22"/>
        <v>0</v>
      </c>
      <c r="L154" s="22" t="str">
        <f t="shared" si="23"/>
        <v/>
      </c>
      <c r="M154" s="10">
        <f t="shared" si="24"/>
        <v>0</v>
      </c>
      <c r="N154" s="10">
        <f t="shared" si="19"/>
        <v>0</v>
      </c>
      <c r="O154" s="6">
        <f t="shared" si="20"/>
        <v>0</v>
      </c>
      <c r="P154" s="7">
        <f t="shared" si="25"/>
        <v>0</v>
      </c>
      <c r="Q154" s="11" t="str">
        <f t="array" ref="Q154">IFERROR(INDEX(Descontos!F$2:F$8000,MATCH(1,(CLEAN(Descontos!A$2:A$8000)="UMIDADE")*(Descontos!D$2:D$8000=D154),0)),"")</f>
        <v/>
      </c>
      <c r="R154" s="11" t="str">
        <f t="shared" si="26"/>
        <v>0,00%</v>
      </c>
      <c r="S154" s="11" t="str">
        <f t="array" ref="S154">IFERROR(INDEX(Descontos!F$2:F$8000,MATCH(1,(CLEAN(Descontos!A$2:A$8000)="IMPUREZA")*(Descontos!D$2:D$8000=D154),0)),"")</f>
        <v/>
      </c>
      <c r="T154" s="11" t="str">
        <f t="shared" si="21"/>
        <v>0,00%</v>
      </c>
    </row>
    <row r="155" spans="1:20" x14ac:dyDescent="0.25">
      <c r="A155" s="5">
        <f>'Relatorio Geral'!F155</f>
        <v>0</v>
      </c>
      <c r="B155" s="5">
        <f>'Relatorio Geral'!E155</f>
        <v>0</v>
      </c>
      <c r="D155" s="5">
        <f>'Relatorio Geral'!A155</f>
        <v>0</v>
      </c>
      <c r="E155" s="9">
        <f>'Relatorio Geral'!I155</f>
        <v>0</v>
      </c>
      <c r="F155" s="5">
        <f>'Relatorio Geral'!B155</f>
        <v>0</v>
      </c>
      <c r="G155" s="6">
        <f>'Relatorio Geral'!C155</f>
        <v>0</v>
      </c>
      <c r="H155" s="6">
        <f>'Relatorio Geral'!D155</f>
        <v>0</v>
      </c>
      <c r="I155" s="6">
        <f>'Relatorio Geral'!G155</f>
        <v>0</v>
      </c>
      <c r="J155" s="6">
        <f>'Relatorio Geral'!H155</f>
        <v>0</v>
      </c>
      <c r="K155" s="6">
        <f t="shared" si="22"/>
        <v>0</v>
      </c>
      <c r="L155" s="22" t="str">
        <f t="shared" si="23"/>
        <v/>
      </c>
      <c r="M155" s="10">
        <f t="shared" si="24"/>
        <v>0</v>
      </c>
      <c r="N155" s="10">
        <f t="shared" si="19"/>
        <v>0</v>
      </c>
      <c r="O155" s="6">
        <f t="shared" si="20"/>
        <v>0</v>
      </c>
      <c r="P155" s="7">
        <f t="shared" si="25"/>
        <v>0</v>
      </c>
      <c r="Q155" s="11" t="str">
        <f t="array" ref="Q155">IFERROR(INDEX(Descontos!F$2:F$8000,MATCH(1,(CLEAN(Descontos!A$2:A$8000)="UMIDADE")*(Descontos!D$2:D$8000=D155),0)),"")</f>
        <v/>
      </c>
      <c r="R155" s="11" t="str">
        <f t="shared" si="26"/>
        <v>0,00%</v>
      </c>
      <c r="S155" s="11" t="str">
        <f t="array" ref="S155">IFERROR(INDEX(Descontos!F$2:F$8000,MATCH(1,(CLEAN(Descontos!A$2:A$8000)="IMPUREZA")*(Descontos!D$2:D$8000=D155),0)),"")</f>
        <v/>
      </c>
      <c r="T155" s="11" t="str">
        <f t="shared" si="21"/>
        <v>0,00%</v>
      </c>
    </row>
    <row r="156" spans="1:20" x14ac:dyDescent="0.25">
      <c r="A156" s="5">
        <f>'Relatorio Geral'!F156</f>
        <v>0</v>
      </c>
      <c r="B156" s="5">
        <f>'Relatorio Geral'!E156</f>
        <v>0</v>
      </c>
      <c r="D156" s="5">
        <f>'Relatorio Geral'!A156</f>
        <v>0</v>
      </c>
      <c r="E156" s="9">
        <f>'Relatorio Geral'!I156</f>
        <v>0</v>
      </c>
      <c r="F156" s="5">
        <f>'Relatorio Geral'!B156</f>
        <v>0</v>
      </c>
      <c r="G156" s="6">
        <f>'Relatorio Geral'!C156</f>
        <v>0</v>
      </c>
      <c r="H156" s="6">
        <f>'Relatorio Geral'!D156</f>
        <v>0</v>
      </c>
      <c r="I156" s="6">
        <f>'Relatorio Geral'!G156</f>
        <v>0</v>
      </c>
      <c r="J156" s="6">
        <f>'Relatorio Geral'!H156</f>
        <v>0</v>
      </c>
      <c r="K156" s="6">
        <f t="shared" si="22"/>
        <v>0</v>
      </c>
      <c r="L156" s="22" t="str">
        <f t="shared" si="23"/>
        <v/>
      </c>
      <c r="M156" s="10">
        <f t="shared" si="24"/>
        <v>0</v>
      </c>
      <c r="N156" s="10">
        <f t="shared" si="19"/>
        <v>0</v>
      </c>
      <c r="O156" s="6">
        <f t="shared" si="20"/>
        <v>0</v>
      </c>
      <c r="P156" s="7">
        <f t="shared" si="25"/>
        <v>0</v>
      </c>
      <c r="Q156" s="11" t="str">
        <f t="array" ref="Q156">IFERROR(INDEX(Descontos!F$2:F$8000,MATCH(1,(CLEAN(Descontos!A$2:A$8000)="UMIDADE")*(Descontos!D$2:D$8000=D156),0)),"")</f>
        <v/>
      </c>
      <c r="R156" s="11" t="str">
        <f t="shared" si="26"/>
        <v>0,00%</v>
      </c>
      <c r="S156" s="11" t="str">
        <f t="array" ref="S156">IFERROR(INDEX(Descontos!F$2:F$8000,MATCH(1,(CLEAN(Descontos!A$2:A$8000)="IMPUREZA")*(Descontos!D$2:D$8000=D156),0)),"")</f>
        <v/>
      </c>
      <c r="T156" s="11" t="str">
        <f t="shared" si="21"/>
        <v>0,00%</v>
      </c>
    </row>
    <row r="157" spans="1:20" x14ac:dyDescent="0.25">
      <c r="A157" s="5">
        <f>'Relatorio Geral'!F157</f>
        <v>0</v>
      </c>
      <c r="B157" s="5">
        <f>'Relatorio Geral'!E157</f>
        <v>0</v>
      </c>
      <c r="D157" s="5">
        <f>'Relatorio Geral'!A157</f>
        <v>0</v>
      </c>
      <c r="E157" s="9">
        <f>'Relatorio Geral'!I157</f>
        <v>0</v>
      </c>
      <c r="F157" s="5">
        <f>'Relatorio Geral'!B157</f>
        <v>0</v>
      </c>
      <c r="G157" s="6">
        <f>'Relatorio Geral'!C157</f>
        <v>0</v>
      </c>
      <c r="H157" s="6">
        <f>'Relatorio Geral'!D157</f>
        <v>0</v>
      </c>
      <c r="I157" s="6">
        <f>'Relatorio Geral'!G157</f>
        <v>0</v>
      </c>
      <c r="J157" s="6">
        <f>'Relatorio Geral'!H157</f>
        <v>0</v>
      </c>
      <c r="K157" s="6">
        <f t="shared" si="22"/>
        <v>0</v>
      </c>
      <c r="L157" s="22" t="str">
        <f t="shared" si="23"/>
        <v/>
      </c>
      <c r="M157" s="10">
        <f t="shared" si="24"/>
        <v>0</v>
      </c>
      <c r="N157" s="10">
        <f t="shared" si="19"/>
        <v>0</v>
      </c>
      <c r="O157" s="6">
        <f t="shared" si="20"/>
        <v>0</v>
      </c>
      <c r="P157" s="7">
        <f t="shared" si="25"/>
        <v>0</v>
      </c>
      <c r="Q157" s="11" t="str">
        <f t="array" ref="Q157">IFERROR(INDEX(Descontos!F$2:F$8000,MATCH(1,(CLEAN(Descontos!A$2:A$8000)="UMIDADE")*(Descontos!D$2:D$8000=D157),0)),"")</f>
        <v/>
      </c>
      <c r="R157" s="11" t="str">
        <f t="shared" si="26"/>
        <v>0,00%</v>
      </c>
      <c r="S157" s="11" t="str">
        <f t="array" ref="S157">IFERROR(INDEX(Descontos!F$2:F$8000,MATCH(1,(CLEAN(Descontos!A$2:A$8000)="IMPUREZA")*(Descontos!D$2:D$8000=D157),0)),"")</f>
        <v/>
      </c>
      <c r="T157" s="11" t="str">
        <f t="shared" si="21"/>
        <v>0,00%</v>
      </c>
    </row>
    <row r="158" spans="1:20" x14ac:dyDescent="0.25">
      <c r="A158" s="5">
        <f>'Relatorio Geral'!F158</f>
        <v>0</v>
      </c>
      <c r="B158" s="5">
        <f>'Relatorio Geral'!E158</f>
        <v>0</v>
      </c>
      <c r="D158" s="5">
        <f>'Relatorio Geral'!A158</f>
        <v>0</v>
      </c>
      <c r="E158" s="9">
        <f>'Relatorio Geral'!I158</f>
        <v>0</v>
      </c>
      <c r="F158" s="5">
        <f>'Relatorio Geral'!B158</f>
        <v>0</v>
      </c>
      <c r="G158" s="6">
        <f>'Relatorio Geral'!C158</f>
        <v>0</v>
      </c>
      <c r="H158" s="6">
        <f>'Relatorio Geral'!D158</f>
        <v>0</v>
      </c>
      <c r="I158" s="6">
        <f>'Relatorio Geral'!G158</f>
        <v>0</v>
      </c>
      <c r="J158" s="6">
        <f>'Relatorio Geral'!H158</f>
        <v>0</v>
      </c>
      <c r="K158" s="6">
        <f t="shared" si="22"/>
        <v>0</v>
      </c>
      <c r="L158" s="22" t="str">
        <f t="shared" si="23"/>
        <v/>
      </c>
      <c r="M158" s="10">
        <f t="shared" si="24"/>
        <v>0</v>
      </c>
      <c r="N158" s="10">
        <f t="shared" si="19"/>
        <v>0</v>
      </c>
      <c r="O158" s="6">
        <f t="shared" si="20"/>
        <v>0</v>
      </c>
      <c r="P158" s="7">
        <f t="shared" si="25"/>
        <v>0</v>
      </c>
      <c r="Q158" s="11" t="str">
        <f t="array" ref="Q158">IFERROR(INDEX(Descontos!F$2:F$8000,MATCH(1,(CLEAN(Descontos!A$2:A$8000)="UMIDADE")*(Descontos!D$2:D$8000=D158),0)),"")</f>
        <v/>
      </c>
      <c r="R158" s="11" t="str">
        <f t="shared" si="26"/>
        <v>0,00%</v>
      </c>
      <c r="S158" s="11" t="str">
        <f t="array" ref="S158">IFERROR(INDEX(Descontos!F$2:F$8000,MATCH(1,(CLEAN(Descontos!A$2:A$8000)="IMPUREZA")*(Descontos!D$2:D$8000=D158),0)),"")</f>
        <v/>
      </c>
      <c r="T158" s="11" t="str">
        <f t="shared" si="21"/>
        <v>0,00%</v>
      </c>
    </row>
    <row r="159" spans="1:20" x14ac:dyDescent="0.25">
      <c r="A159" s="5">
        <f>'Relatorio Geral'!F159</f>
        <v>0</v>
      </c>
      <c r="B159" s="5">
        <f>'Relatorio Geral'!E159</f>
        <v>0</v>
      </c>
      <c r="D159" s="5">
        <f>'Relatorio Geral'!A159</f>
        <v>0</v>
      </c>
      <c r="E159" s="9">
        <f>'Relatorio Geral'!I159</f>
        <v>0</v>
      </c>
      <c r="F159" s="5">
        <f>'Relatorio Geral'!B159</f>
        <v>0</v>
      </c>
      <c r="G159" s="6">
        <f>'Relatorio Geral'!C159</f>
        <v>0</v>
      </c>
      <c r="H159" s="6">
        <f>'Relatorio Geral'!D159</f>
        <v>0</v>
      </c>
      <c r="I159" s="6">
        <f>'Relatorio Geral'!G159</f>
        <v>0</v>
      </c>
      <c r="J159" s="6">
        <f>'Relatorio Geral'!H159</f>
        <v>0</v>
      </c>
      <c r="K159" s="6">
        <f t="shared" si="22"/>
        <v>0</v>
      </c>
      <c r="L159" s="22" t="str">
        <f t="shared" si="23"/>
        <v/>
      </c>
      <c r="M159" s="10">
        <f t="shared" si="24"/>
        <v>0</v>
      </c>
      <c r="N159" s="10">
        <f t="shared" si="19"/>
        <v>0</v>
      </c>
      <c r="O159" s="6">
        <f t="shared" si="20"/>
        <v>0</v>
      </c>
      <c r="P159" s="7">
        <f t="shared" si="25"/>
        <v>0</v>
      </c>
      <c r="Q159" s="11" t="str">
        <f t="array" ref="Q159">IFERROR(INDEX(Descontos!F$2:F$8000,MATCH(1,(CLEAN(Descontos!A$2:A$8000)="UMIDADE")*(Descontos!D$2:D$8000=D159),0)),"")</f>
        <v/>
      </c>
      <c r="R159" s="11" t="str">
        <f t="shared" si="26"/>
        <v>0,00%</v>
      </c>
      <c r="S159" s="11" t="str">
        <f t="array" ref="S159">IFERROR(INDEX(Descontos!F$2:F$8000,MATCH(1,(CLEAN(Descontos!A$2:A$8000)="IMPUREZA")*(Descontos!D$2:D$8000=D159),0)),"")</f>
        <v/>
      </c>
      <c r="T159" s="11" t="str">
        <f t="shared" si="21"/>
        <v>0,00%</v>
      </c>
    </row>
    <row r="160" spans="1:20" x14ac:dyDescent="0.25">
      <c r="A160" s="5">
        <f>'Relatorio Geral'!F160</f>
        <v>0</v>
      </c>
      <c r="B160" s="5">
        <f>'Relatorio Geral'!E160</f>
        <v>0</v>
      </c>
      <c r="D160" s="5">
        <f>'Relatorio Geral'!A160</f>
        <v>0</v>
      </c>
      <c r="E160" s="9">
        <f>'Relatorio Geral'!I160</f>
        <v>0</v>
      </c>
      <c r="F160" s="5">
        <f>'Relatorio Geral'!B160</f>
        <v>0</v>
      </c>
      <c r="G160" s="6">
        <f>'Relatorio Geral'!C160</f>
        <v>0</v>
      </c>
      <c r="H160" s="6">
        <f>'Relatorio Geral'!D160</f>
        <v>0</v>
      </c>
      <c r="I160" s="6">
        <f>'Relatorio Geral'!G160</f>
        <v>0</v>
      </c>
      <c r="J160" s="6">
        <f>'Relatorio Geral'!H160</f>
        <v>0</v>
      </c>
      <c r="K160" s="6">
        <f t="shared" si="22"/>
        <v>0</v>
      </c>
      <c r="L160" s="22" t="str">
        <f t="shared" si="23"/>
        <v/>
      </c>
      <c r="M160" s="10">
        <f t="shared" si="24"/>
        <v>0</v>
      </c>
      <c r="N160" s="10">
        <f t="shared" si="19"/>
        <v>0</v>
      </c>
      <c r="O160" s="6">
        <f t="shared" si="20"/>
        <v>0</v>
      </c>
      <c r="P160" s="7">
        <f t="shared" si="25"/>
        <v>0</v>
      </c>
      <c r="Q160" s="11" t="str">
        <f t="array" ref="Q160">IFERROR(INDEX(Descontos!F$2:F$8000,MATCH(1,(CLEAN(Descontos!A$2:A$8000)="UMIDADE")*(Descontos!D$2:D$8000=D160),0)),"")</f>
        <v/>
      </c>
      <c r="R160" s="11" t="str">
        <f t="shared" si="26"/>
        <v>0,00%</v>
      </c>
      <c r="S160" s="11" t="str">
        <f t="array" ref="S160">IFERROR(INDEX(Descontos!F$2:F$8000,MATCH(1,(CLEAN(Descontos!A$2:A$8000)="IMPUREZA")*(Descontos!D$2:D$8000=D160),0)),"")</f>
        <v/>
      </c>
      <c r="T160" s="11" t="str">
        <f t="shared" si="21"/>
        <v>0,00%</v>
      </c>
    </row>
    <row r="161" spans="1:20" x14ac:dyDescent="0.25">
      <c r="A161" s="5">
        <f>'Relatorio Geral'!F161</f>
        <v>0</v>
      </c>
      <c r="B161" s="5">
        <f>'Relatorio Geral'!E161</f>
        <v>0</v>
      </c>
      <c r="D161" s="5">
        <f>'Relatorio Geral'!A161</f>
        <v>0</v>
      </c>
      <c r="E161" s="9">
        <f>'Relatorio Geral'!I161</f>
        <v>0</v>
      </c>
      <c r="F161" s="5">
        <f>'Relatorio Geral'!B161</f>
        <v>0</v>
      </c>
      <c r="G161" s="6">
        <f>'Relatorio Geral'!C161</f>
        <v>0</v>
      </c>
      <c r="H161" s="6">
        <f>'Relatorio Geral'!D161</f>
        <v>0</v>
      </c>
      <c r="I161" s="6">
        <f>'Relatorio Geral'!G161</f>
        <v>0</v>
      </c>
      <c r="J161" s="6">
        <f>'Relatorio Geral'!H161</f>
        <v>0</v>
      </c>
      <c r="K161" s="6">
        <f t="shared" si="22"/>
        <v>0</v>
      </c>
      <c r="L161" s="22" t="str">
        <f t="shared" si="23"/>
        <v/>
      </c>
      <c r="M161" s="10">
        <f t="shared" si="24"/>
        <v>0</v>
      </c>
      <c r="N161" s="10">
        <f t="shared" si="19"/>
        <v>0</v>
      </c>
      <c r="O161" s="6">
        <f t="shared" si="20"/>
        <v>0</v>
      </c>
      <c r="P161" s="7">
        <f t="shared" si="25"/>
        <v>0</v>
      </c>
      <c r="Q161" s="11" t="str">
        <f t="array" ref="Q161">IFERROR(INDEX(Descontos!F$2:F$8000,MATCH(1,(CLEAN(Descontos!A$2:A$8000)="UMIDADE")*(Descontos!D$2:D$8000=D161),0)),"")</f>
        <v/>
      </c>
      <c r="R161" s="11" t="str">
        <f t="shared" si="26"/>
        <v>0,00%</v>
      </c>
      <c r="S161" s="11" t="str">
        <f t="array" ref="S161">IFERROR(INDEX(Descontos!F$2:F$8000,MATCH(1,(CLEAN(Descontos!A$2:A$8000)="IMPUREZA")*(Descontos!D$2:D$8000=D161),0)),"")</f>
        <v/>
      </c>
      <c r="T161" s="11" t="str">
        <f t="shared" si="21"/>
        <v>0,00%</v>
      </c>
    </row>
    <row r="162" spans="1:20" x14ac:dyDescent="0.25">
      <c r="A162" s="5">
        <f>'Relatorio Geral'!F162</f>
        <v>0</v>
      </c>
      <c r="B162" s="5">
        <f>'Relatorio Geral'!E162</f>
        <v>0</v>
      </c>
      <c r="D162" s="5">
        <f>'Relatorio Geral'!A162</f>
        <v>0</v>
      </c>
      <c r="E162" s="9">
        <f>'Relatorio Geral'!I162</f>
        <v>0</v>
      </c>
      <c r="F162" s="5">
        <f>'Relatorio Geral'!B162</f>
        <v>0</v>
      </c>
      <c r="G162" s="6">
        <f>'Relatorio Geral'!C162</f>
        <v>0</v>
      </c>
      <c r="H162" s="6">
        <f>'Relatorio Geral'!D162</f>
        <v>0</v>
      </c>
      <c r="I162" s="6">
        <f>'Relatorio Geral'!G162</f>
        <v>0</v>
      </c>
      <c r="J162" s="6">
        <f>'Relatorio Geral'!H162</f>
        <v>0</v>
      </c>
      <c r="K162" s="6">
        <f t="shared" si="22"/>
        <v>0</v>
      </c>
      <c r="L162" s="22" t="str">
        <f t="shared" si="23"/>
        <v/>
      </c>
      <c r="M162" s="10">
        <f t="shared" si="24"/>
        <v>0</v>
      </c>
      <c r="N162" s="10">
        <f t="shared" si="19"/>
        <v>0</v>
      </c>
      <c r="O162" s="6">
        <f t="shared" si="20"/>
        <v>0</v>
      </c>
      <c r="P162" s="7">
        <f t="shared" si="25"/>
        <v>0</v>
      </c>
      <c r="Q162" s="11" t="str">
        <f t="array" ref="Q162">IFERROR(INDEX(Descontos!F$2:F$8000,MATCH(1,(CLEAN(Descontos!A$2:A$8000)="UMIDADE")*(Descontos!D$2:D$8000=D162),0)),"")</f>
        <v/>
      </c>
      <c r="R162" s="11" t="str">
        <f t="shared" si="26"/>
        <v>0,00%</v>
      </c>
      <c r="S162" s="11" t="str">
        <f t="array" ref="S162">IFERROR(INDEX(Descontos!F$2:F$8000,MATCH(1,(CLEAN(Descontos!A$2:A$8000)="IMPUREZA")*(Descontos!D$2:D$8000=D162),0)),"")</f>
        <v/>
      </c>
      <c r="T162" s="11" t="str">
        <f t="shared" si="21"/>
        <v>0,00%</v>
      </c>
    </row>
    <row r="163" spans="1:20" x14ac:dyDescent="0.25">
      <c r="A163" s="5">
        <f>'Relatorio Geral'!F163</f>
        <v>0</v>
      </c>
      <c r="B163" s="5">
        <f>'Relatorio Geral'!E163</f>
        <v>0</v>
      </c>
      <c r="D163" s="5">
        <f>'Relatorio Geral'!A163</f>
        <v>0</v>
      </c>
      <c r="E163" s="9">
        <f>'Relatorio Geral'!I163</f>
        <v>0</v>
      </c>
      <c r="F163" s="5">
        <f>'Relatorio Geral'!B163</f>
        <v>0</v>
      </c>
      <c r="G163" s="6">
        <f>'Relatorio Geral'!C163</f>
        <v>0</v>
      </c>
      <c r="H163" s="6">
        <f>'Relatorio Geral'!D163</f>
        <v>0</v>
      </c>
      <c r="I163" s="6">
        <f>'Relatorio Geral'!G163</f>
        <v>0</v>
      </c>
      <c r="J163" s="6">
        <f>'Relatorio Geral'!H163</f>
        <v>0</v>
      </c>
      <c r="K163" s="6">
        <f t="shared" si="22"/>
        <v>0</v>
      </c>
      <c r="L163" s="22" t="str">
        <f t="shared" si="23"/>
        <v/>
      </c>
      <c r="M163" s="10">
        <f t="shared" si="24"/>
        <v>0</v>
      </c>
      <c r="N163" s="10">
        <f t="shared" si="19"/>
        <v>0</v>
      </c>
      <c r="O163" s="6">
        <f t="shared" si="20"/>
        <v>0</v>
      </c>
      <c r="P163" s="7">
        <f t="shared" si="25"/>
        <v>0</v>
      </c>
      <c r="Q163" s="11" t="str">
        <f t="array" ref="Q163">IFERROR(INDEX(Descontos!F$2:F$8000,MATCH(1,(CLEAN(Descontos!A$2:A$8000)="UMIDADE")*(Descontos!D$2:D$8000=D163),0)),"")</f>
        <v/>
      </c>
      <c r="R163" s="11" t="str">
        <f t="shared" si="26"/>
        <v>0,00%</v>
      </c>
      <c r="S163" s="11" t="str">
        <f t="array" ref="S163">IFERROR(INDEX(Descontos!F$2:F$8000,MATCH(1,(CLEAN(Descontos!A$2:A$8000)="IMPUREZA")*(Descontos!D$2:D$8000=D163),0)),"")</f>
        <v/>
      </c>
      <c r="T163" s="11" t="str">
        <f t="shared" si="21"/>
        <v>0,00%</v>
      </c>
    </row>
    <row r="164" spans="1:20" x14ac:dyDescent="0.25">
      <c r="A164" s="5">
        <f>'Relatorio Geral'!F164</f>
        <v>0</v>
      </c>
      <c r="B164" s="5">
        <f>'Relatorio Geral'!E164</f>
        <v>0</v>
      </c>
      <c r="D164" s="5">
        <f>'Relatorio Geral'!A164</f>
        <v>0</v>
      </c>
      <c r="E164" s="9">
        <f>'Relatorio Geral'!I164</f>
        <v>0</v>
      </c>
      <c r="F164" s="5">
        <f>'Relatorio Geral'!B164</f>
        <v>0</v>
      </c>
      <c r="G164" s="6">
        <f>'Relatorio Geral'!C164</f>
        <v>0</v>
      </c>
      <c r="H164" s="6">
        <f>'Relatorio Geral'!D164</f>
        <v>0</v>
      </c>
      <c r="I164" s="6">
        <f>'Relatorio Geral'!G164</f>
        <v>0</v>
      </c>
      <c r="J164" s="6">
        <f>'Relatorio Geral'!H164</f>
        <v>0</v>
      </c>
      <c r="K164" s="6">
        <f t="shared" si="22"/>
        <v>0</v>
      </c>
      <c r="L164" s="22" t="str">
        <f t="shared" si="23"/>
        <v/>
      </c>
      <c r="M164" s="10">
        <f t="shared" si="24"/>
        <v>0</v>
      </c>
      <c r="N164" s="10">
        <f t="shared" si="19"/>
        <v>0</v>
      </c>
      <c r="O164" s="6">
        <f t="shared" si="20"/>
        <v>0</v>
      </c>
      <c r="P164" s="7">
        <f t="shared" si="25"/>
        <v>0</v>
      </c>
      <c r="Q164" s="11" t="str">
        <f t="array" ref="Q164">IFERROR(INDEX(Descontos!F$2:F$8000,MATCH(1,(CLEAN(Descontos!A$2:A$8000)="UMIDADE")*(Descontos!D$2:D$8000=D164),0)),"")</f>
        <v/>
      </c>
      <c r="R164" s="11" t="str">
        <f t="shared" si="26"/>
        <v>0,00%</v>
      </c>
      <c r="S164" s="11" t="str">
        <f t="array" ref="S164">IFERROR(INDEX(Descontos!F$2:F$8000,MATCH(1,(CLEAN(Descontos!A$2:A$8000)="IMPUREZA")*(Descontos!D$2:D$8000=D164),0)),"")</f>
        <v/>
      </c>
      <c r="T164" s="11" t="str">
        <f t="shared" si="21"/>
        <v>0,00%</v>
      </c>
    </row>
    <row r="165" spans="1:20" x14ac:dyDescent="0.25">
      <c r="A165" s="5">
        <f>'Relatorio Geral'!F165</f>
        <v>0</v>
      </c>
      <c r="B165" s="5">
        <f>'Relatorio Geral'!E165</f>
        <v>0</v>
      </c>
      <c r="D165" s="5">
        <f>'Relatorio Geral'!A165</f>
        <v>0</v>
      </c>
      <c r="E165" s="9">
        <f>'Relatorio Geral'!I165</f>
        <v>0</v>
      </c>
      <c r="F165" s="5">
        <f>'Relatorio Geral'!B165</f>
        <v>0</v>
      </c>
      <c r="G165" s="6">
        <f>'Relatorio Geral'!C165</f>
        <v>0</v>
      </c>
      <c r="H165" s="6">
        <f>'Relatorio Geral'!D165</f>
        <v>0</v>
      </c>
      <c r="I165" s="6">
        <f>'Relatorio Geral'!G165</f>
        <v>0</v>
      </c>
      <c r="J165" s="6">
        <f>'Relatorio Geral'!H165</f>
        <v>0</v>
      </c>
      <c r="K165" s="6">
        <f t="shared" si="22"/>
        <v>0</v>
      </c>
      <c r="L165" s="22" t="str">
        <f t="shared" si="23"/>
        <v/>
      </c>
      <c r="M165" s="10">
        <f t="shared" si="24"/>
        <v>0</v>
      </c>
      <c r="N165" s="10">
        <f t="shared" si="19"/>
        <v>0</v>
      </c>
      <c r="O165" s="6">
        <f t="shared" si="20"/>
        <v>0</v>
      </c>
      <c r="P165" s="7">
        <f t="shared" si="25"/>
        <v>0</v>
      </c>
      <c r="Q165" s="11" t="str">
        <f t="array" ref="Q165">IFERROR(INDEX(Descontos!F$2:F$8000,MATCH(1,(CLEAN(Descontos!A$2:A$8000)="UMIDADE")*(Descontos!D$2:D$8000=D165),0)),"")</f>
        <v/>
      </c>
      <c r="R165" s="11" t="str">
        <f t="shared" si="26"/>
        <v>0,00%</v>
      </c>
      <c r="S165" s="11" t="str">
        <f t="array" ref="S165">IFERROR(INDEX(Descontos!F$2:F$8000,MATCH(1,(CLEAN(Descontos!A$2:A$8000)="IMPUREZA")*(Descontos!D$2:D$8000=D165),0)),"")</f>
        <v/>
      </c>
      <c r="T165" s="11" t="str">
        <f t="shared" si="21"/>
        <v>0,00%</v>
      </c>
    </row>
    <row r="166" spans="1:20" x14ac:dyDescent="0.25">
      <c r="A166" s="5">
        <f>'Relatorio Geral'!F166</f>
        <v>0</v>
      </c>
      <c r="B166" s="5">
        <f>'Relatorio Geral'!E166</f>
        <v>0</v>
      </c>
      <c r="D166" s="5">
        <f>'Relatorio Geral'!A166</f>
        <v>0</v>
      </c>
      <c r="E166" s="9">
        <f>'Relatorio Geral'!I166</f>
        <v>0</v>
      </c>
      <c r="F166" s="5">
        <f>'Relatorio Geral'!B166</f>
        <v>0</v>
      </c>
      <c r="G166" s="6">
        <f>'Relatorio Geral'!C166</f>
        <v>0</v>
      </c>
      <c r="H166" s="6">
        <f>'Relatorio Geral'!D166</f>
        <v>0</v>
      </c>
      <c r="I166" s="6">
        <f>'Relatorio Geral'!G166</f>
        <v>0</v>
      </c>
      <c r="J166" s="6">
        <f>'Relatorio Geral'!H166</f>
        <v>0</v>
      </c>
      <c r="K166" s="6">
        <f t="shared" si="22"/>
        <v>0</v>
      </c>
      <c r="L166" s="22" t="str">
        <f t="shared" si="23"/>
        <v/>
      </c>
      <c r="M166" s="10">
        <f t="shared" si="24"/>
        <v>0</v>
      </c>
      <c r="N166" s="10">
        <f t="shared" si="19"/>
        <v>0</v>
      </c>
      <c r="O166" s="6">
        <f t="shared" si="20"/>
        <v>0</v>
      </c>
      <c r="P166" s="7">
        <f t="shared" si="25"/>
        <v>0</v>
      </c>
      <c r="Q166" s="11" t="str">
        <f t="array" ref="Q166">IFERROR(INDEX(Descontos!F$2:F$8000,MATCH(1,(CLEAN(Descontos!A$2:A$8000)="UMIDADE")*(Descontos!D$2:D$8000=D166),0)),"")</f>
        <v/>
      </c>
      <c r="R166" s="11" t="str">
        <f t="shared" si="26"/>
        <v>0,00%</v>
      </c>
      <c r="S166" s="11" t="str">
        <f t="array" ref="S166">IFERROR(INDEX(Descontos!F$2:F$8000,MATCH(1,(CLEAN(Descontos!A$2:A$8000)="IMPUREZA")*(Descontos!D$2:D$8000=D166),0)),"")</f>
        <v/>
      </c>
      <c r="T166" s="11" t="str">
        <f t="shared" si="21"/>
        <v>0,00%</v>
      </c>
    </row>
    <row r="167" spans="1:20" x14ac:dyDescent="0.25">
      <c r="A167" s="5">
        <f>'Relatorio Geral'!F167</f>
        <v>0</v>
      </c>
      <c r="B167" s="5">
        <f>'Relatorio Geral'!E167</f>
        <v>0</v>
      </c>
      <c r="D167" s="5">
        <f>'Relatorio Geral'!A167</f>
        <v>0</v>
      </c>
      <c r="E167" s="9">
        <f>'Relatorio Geral'!I167</f>
        <v>0</v>
      </c>
      <c r="F167" s="5">
        <f>'Relatorio Geral'!B167</f>
        <v>0</v>
      </c>
      <c r="G167" s="6">
        <f>'Relatorio Geral'!C167</f>
        <v>0</v>
      </c>
      <c r="H167" s="6">
        <f>'Relatorio Geral'!D167</f>
        <v>0</v>
      </c>
      <c r="I167" s="6">
        <f>'Relatorio Geral'!G167</f>
        <v>0</v>
      </c>
      <c r="J167" s="6">
        <f>'Relatorio Geral'!H167</f>
        <v>0</v>
      </c>
      <c r="K167" s="6">
        <f t="shared" si="22"/>
        <v>0</v>
      </c>
      <c r="L167" s="22" t="str">
        <f t="shared" si="23"/>
        <v/>
      </c>
      <c r="M167" s="10">
        <f t="shared" si="24"/>
        <v>0</v>
      </c>
      <c r="N167" s="10">
        <f t="shared" si="19"/>
        <v>0</v>
      </c>
      <c r="O167" s="6">
        <f t="shared" si="20"/>
        <v>0</v>
      </c>
      <c r="P167" s="7">
        <f t="shared" si="25"/>
        <v>0</v>
      </c>
      <c r="Q167" s="11" t="str">
        <f t="array" ref="Q167">IFERROR(INDEX(Descontos!F$2:F$8000,MATCH(1,(CLEAN(Descontos!A$2:A$8000)="UMIDADE")*(Descontos!D$2:D$8000=D167),0)),"")</f>
        <v/>
      </c>
      <c r="R167" s="11" t="str">
        <f t="shared" si="26"/>
        <v>0,00%</v>
      </c>
      <c r="S167" s="11" t="str">
        <f t="array" ref="S167">IFERROR(INDEX(Descontos!F$2:F$8000,MATCH(1,(CLEAN(Descontos!A$2:A$8000)="IMPUREZA")*(Descontos!D$2:D$8000=D167),0)),"")</f>
        <v/>
      </c>
      <c r="T167" s="11" t="str">
        <f t="shared" si="21"/>
        <v>0,00%</v>
      </c>
    </row>
    <row r="168" spans="1:20" x14ac:dyDescent="0.25">
      <c r="A168" s="5">
        <f>'Relatorio Geral'!F168</f>
        <v>0</v>
      </c>
      <c r="B168" s="5">
        <f>'Relatorio Geral'!E168</f>
        <v>0</v>
      </c>
      <c r="D168" s="5">
        <f>'Relatorio Geral'!A168</f>
        <v>0</v>
      </c>
      <c r="E168" s="9">
        <f>'Relatorio Geral'!I168</f>
        <v>0</v>
      </c>
      <c r="F168" s="5">
        <f>'Relatorio Geral'!B168</f>
        <v>0</v>
      </c>
      <c r="G168" s="6">
        <f>'Relatorio Geral'!C168</f>
        <v>0</v>
      </c>
      <c r="H168" s="6">
        <f>'Relatorio Geral'!D168</f>
        <v>0</v>
      </c>
      <c r="I168" s="6">
        <f>'Relatorio Geral'!G168</f>
        <v>0</v>
      </c>
      <c r="J168" s="6">
        <f>'Relatorio Geral'!H168</f>
        <v>0</v>
      </c>
      <c r="K168" s="6">
        <f t="shared" si="22"/>
        <v>0</v>
      </c>
      <c r="L168" s="22" t="str">
        <f t="shared" si="23"/>
        <v/>
      </c>
      <c r="M168" s="10">
        <f t="shared" si="24"/>
        <v>0</v>
      </c>
      <c r="N168" s="10">
        <f t="shared" si="19"/>
        <v>0</v>
      </c>
      <c r="O168" s="6">
        <f t="shared" si="20"/>
        <v>0</v>
      </c>
      <c r="P168" s="7">
        <f t="shared" si="25"/>
        <v>0</v>
      </c>
      <c r="Q168" s="11" t="str">
        <f t="array" ref="Q168">IFERROR(INDEX(Descontos!F$2:F$8000,MATCH(1,(CLEAN(Descontos!A$2:A$8000)="UMIDADE")*(Descontos!D$2:D$8000=D168),0)),"")</f>
        <v/>
      </c>
      <c r="R168" s="11" t="str">
        <f t="shared" si="26"/>
        <v>0,00%</v>
      </c>
      <c r="S168" s="11" t="str">
        <f t="array" ref="S168">IFERROR(INDEX(Descontos!F$2:F$8000,MATCH(1,(CLEAN(Descontos!A$2:A$8000)="IMPUREZA")*(Descontos!D$2:D$8000=D168),0)),"")</f>
        <v/>
      </c>
      <c r="T168" s="11" t="str">
        <f t="shared" si="21"/>
        <v>0,00%</v>
      </c>
    </row>
    <row r="169" spans="1:20" x14ac:dyDescent="0.25">
      <c r="A169" s="5">
        <f>'Relatorio Geral'!F169</f>
        <v>0</v>
      </c>
      <c r="B169" s="5">
        <f>'Relatorio Geral'!E169</f>
        <v>0</v>
      </c>
      <c r="D169" s="5">
        <f>'Relatorio Geral'!A169</f>
        <v>0</v>
      </c>
      <c r="E169" s="9">
        <f>'Relatorio Geral'!I169</f>
        <v>0</v>
      </c>
      <c r="F169" s="5">
        <f>'Relatorio Geral'!B169</f>
        <v>0</v>
      </c>
      <c r="G169" s="6">
        <f>'Relatorio Geral'!C169</f>
        <v>0</v>
      </c>
      <c r="H169" s="6">
        <f>'Relatorio Geral'!D169</f>
        <v>0</v>
      </c>
      <c r="I169" s="6">
        <f>'Relatorio Geral'!G169</f>
        <v>0</v>
      </c>
      <c r="J169" s="6">
        <f>'Relatorio Geral'!H169</f>
        <v>0</v>
      </c>
      <c r="K169" s="6">
        <f t="shared" si="22"/>
        <v>0</v>
      </c>
      <c r="L169" s="22" t="str">
        <f t="shared" si="23"/>
        <v/>
      </c>
      <c r="M169" s="10">
        <f t="shared" si="24"/>
        <v>0</v>
      </c>
      <c r="N169" s="10">
        <f t="shared" si="19"/>
        <v>0</v>
      </c>
      <c r="O169" s="6">
        <f t="shared" si="20"/>
        <v>0</v>
      </c>
      <c r="P169" s="7">
        <f t="shared" si="25"/>
        <v>0</v>
      </c>
      <c r="Q169" s="11" t="str">
        <f t="array" ref="Q169">IFERROR(INDEX(Descontos!F$2:F$8000,MATCH(1,(CLEAN(Descontos!A$2:A$8000)="UMIDADE")*(Descontos!D$2:D$8000=D169),0)),"")</f>
        <v/>
      </c>
      <c r="R169" s="11" t="str">
        <f t="shared" si="26"/>
        <v>0,00%</v>
      </c>
      <c r="S169" s="11" t="str">
        <f t="array" ref="S169">IFERROR(INDEX(Descontos!F$2:F$8000,MATCH(1,(CLEAN(Descontos!A$2:A$8000)="IMPUREZA")*(Descontos!D$2:D$8000=D169),0)),"")</f>
        <v/>
      </c>
      <c r="T169" s="11" t="str">
        <f t="shared" si="21"/>
        <v>0,00%</v>
      </c>
    </row>
    <row r="170" spans="1:20" x14ac:dyDescent="0.25">
      <c r="A170" s="5">
        <f>'Relatorio Geral'!F170</f>
        <v>0</v>
      </c>
      <c r="B170" s="5">
        <f>'Relatorio Geral'!E170</f>
        <v>0</v>
      </c>
      <c r="D170" s="5">
        <f>'Relatorio Geral'!A170</f>
        <v>0</v>
      </c>
      <c r="E170" s="9">
        <f>'Relatorio Geral'!I170</f>
        <v>0</v>
      </c>
      <c r="F170" s="5">
        <f>'Relatorio Geral'!B170</f>
        <v>0</v>
      </c>
      <c r="G170" s="6">
        <f>'Relatorio Geral'!C170</f>
        <v>0</v>
      </c>
      <c r="H170" s="6">
        <f>'Relatorio Geral'!D170</f>
        <v>0</v>
      </c>
      <c r="I170" s="6">
        <f>'Relatorio Geral'!G170</f>
        <v>0</v>
      </c>
      <c r="J170" s="6">
        <f>'Relatorio Geral'!H170</f>
        <v>0</v>
      </c>
      <c r="K170" s="6">
        <f t="shared" si="22"/>
        <v>0</v>
      </c>
      <c r="L170" s="22" t="str">
        <f t="shared" si="23"/>
        <v/>
      </c>
      <c r="M170" s="10">
        <f t="shared" si="24"/>
        <v>0</v>
      </c>
      <c r="N170" s="10">
        <f t="shared" si="19"/>
        <v>0</v>
      </c>
      <c r="O170" s="6">
        <f t="shared" si="20"/>
        <v>0</v>
      </c>
      <c r="P170" s="7">
        <f t="shared" si="25"/>
        <v>0</v>
      </c>
      <c r="Q170" s="11" t="str">
        <f t="array" ref="Q170">IFERROR(INDEX(Descontos!F$2:F$8000,MATCH(1,(CLEAN(Descontos!A$2:A$8000)="UMIDADE")*(Descontos!D$2:D$8000=D170),0)),"")</f>
        <v/>
      </c>
      <c r="R170" s="11" t="str">
        <f t="shared" si="26"/>
        <v>0,00%</v>
      </c>
      <c r="S170" s="11" t="str">
        <f t="array" ref="S170">IFERROR(INDEX(Descontos!F$2:F$8000,MATCH(1,(CLEAN(Descontos!A$2:A$8000)="IMPUREZA")*(Descontos!D$2:D$8000=D170),0)),"")</f>
        <v/>
      </c>
      <c r="T170" s="11" t="str">
        <f t="shared" si="21"/>
        <v>0,00%</v>
      </c>
    </row>
    <row r="171" spans="1:20" x14ac:dyDescent="0.25">
      <c r="A171" s="5">
        <f>'Relatorio Geral'!F171</f>
        <v>0</v>
      </c>
      <c r="B171" s="5">
        <f>'Relatorio Geral'!E171</f>
        <v>0</v>
      </c>
      <c r="D171" s="5">
        <f>'Relatorio Geral'!A171</f>
        <v>0</v>
      </c>
      <c r="E171" s="9">
        <f>'Relatorio Geral'!I171</f>
        <v>0</v>
      </c>
      <c r="F171" s="5">
        <f>'Relatorio Geral'!B171</f>
        <v>0</v>
      </c>
      <c r="G171" s="6">
        <f>'Relatorio Geral'!C171</f>
        <v>0</v>
      </c>
      <c r="H171" s="6">
        <f>'Relatorio Geral'!D171</f>
        <v>0</v>
      </c>
      <c r="I171" s="6">
        <f>'Relatorio Geral'!G171</f>
        <v>0</v>
      </c>
      <c r="J171" s="6">
        <f>'Relatorio Geral'!H171</f>
        <v>0</v>
      </c>
      <c r="K171" s="6">
        <f t="shared" si="22"/>
        <v>0</v>
      </c>
      <c r="L171" s="22" t="str">
        <f t="shared" si="23"/>
        <v/>
      </c>
      <c r="M171" s="10">
        <f t="shared" si="24"/>
        <v>0</v>
      </c>
      <c r="N171" s="10">
        <f t="shared" si="19"/>
        <v>0</v>
      </c>
      <c r="O171" s="6">
        <f t="shared" si="20"/>
        <v>0</v>
      </c>
      <c r="P171" s="7">
        <f t="shared" si="25"/>
        <v>0</v>
      </c>
      <c r="Q171" s="11" t="str">
        <f t="array" ref="Q171">IFERROR(INDEX(Descontos!F$2:F$8000,MATCH(1,(CLEAN(Descontos!A$2:A$8000)="UMIDADE")*(Descontos!D$2:D$8000=D171),0)),"")</f>
        <v/>
      </c>
      <c r="R171" s="11" t="str">
        <f t="shared" si="26"/>
        <v>0,00%</v>
      </c>
      <c r="S171" s="11" t="str">
        <f t="array" ref="S171">IFERROR(INDEX(Descontos!F$2:F$8000,MATCH(1,(CLEAN(Descontos!A$2:A$8000)="IMPUREZA")*(Descontos!D$2:D$8000=D171),0)),"")</f>
        <v/>
      </c>
      <c r="T171" s="11" t="str">
        <f t="shared" si="21"/>
        <v>0,00%</v>
      </c>
    </row>
    <row r="172" spans="1:20" x14ac:dyDescent="0.25">
      <c r="A172" s="5">
        <f>'Relatorio Geral'!F172</f>
        <v>0</v>
      </c>
      <c r="B172" s="5">
        <f>'Relatorio Geral'!E172</f>
        <v>0</v>
      </c>
      <c r="D172" s="5">
        <f>'Relatorio Geral'!A172</f>
        <v>0</v>
      </c>
      <c r="E172" s="9">
        <f>'Relatorio Geral'!I172</f>
        <v>0</v>
      </c>
      <c r="F172" s="5">
        <f>'Relatorio Geral'!B172</f>
        <v>0</v>
      </c>
      <c r="G172" s="6">
        <f>'Relatorio Geral'!C172</f>
        <v>0</v>
      </c>
      <c r="H172" s="6">
        <f>'Relatorio Geral'!D172</f>
        <v>0</v>
      </c>
      <c r="I172" s="6">
        <f>'Relatorio Geral'!G172</f>
        <v>0</v>
      </c>
      <c r="J172" s="6">
        <f>'Relatorio Geral'!H172</f>
        <v>0</v>
      </c>
      <c r="K172" s="6">
        <f t="shared" si="22"/>
        <v>0</v>
      </c>
      <c r="L172" s="22" t="str">
        <f t="shared" si="23"/>
        <v/>
      </c>
      <c r="M172" s="10">
        <f t="shared" si="24"/>
        <v>0</v>
      </c>
      <c r="N172" s="10">
        <f t="shared" si="19"/>
        <v>0</v>
      </c>
      <c r="O172" s="6">
        <f t="shared" si="20"/>
        <v>0</v>
      </c>
      <c r="P172" s="7">
        <f t="shared" si="25"/>
        <v>0</v>
      </c>
      <c r="Q172" s="11" t="str">
        <f t="array" ref="Q172">IFERROR(INDEX(Descontos!F$2:F$8000,MATCH(1,(CLEAN(Descontos!A$2:A$8000)="UMIDADE")*(Descontos!D$2:D$8000=D172),0)),"")</f>
        <v/>
      </c>
      <c r="R172" s="11" t="str">
        <f t="shared" si="26"/>
        <v>0,00%</v>
      </c>
      <c r="S172" s="11" t="str">
        <f t="array" ref="S172">IFERROR(INDEX(Descontos!F$2:F$8000,MATCH(1,(CLEAN(Descontos!A$2:A$8000)="IMPUREZA")*(Descontos!D$2:D$8000=D172),0)),"")</f>
        <v/>
      </c>
      <c r="T172" s="11" t="str">
        <f t="shared" si="21"/>
        <v>0,00%</v>
      </c>
    </row>
    <row r="173" spans="1:20" x14ac:dyDescent="0.25">
      <c r="A173" s="5">
        <f>'Relatorio Geral'!F173</f>
        <v>0</v>
      </c>
      <c r="B173" s="5">
        <f>'Relatorio Geral'!E173</f>
        <v>0</v>
      </c>
      <c r="D173" s="5">
        <f>'Relatorio Geral'!A173</f>
        <v>0</v>
      </c>
      <c r="E173" s="9">
        <f>'Relatorio Geral'!I173</f>
        <v>0</v>
      </c>
      <c r="F173" s="5">
        <f>'Relatorio Geral'!B173</f>
        <v>0</v>
      </c>
      <c r="G173" s="6">
        <f>'Relatorio Geral'!C173</f>
        <v>0</v>
      </c>
      <c r="H173" s="6">
        <f>'Relatorio Geral'!D173</f>
        <v>0</v>
      </c>
      <c r="I173" s="6">
        <f>'Relatorio Geral'!G173</f>
        <v>0</v>
      </c>
      <c r="J173" s="6">
        <f>'Relatorio Geral'!H173</f>
        <v>0</v>
      </c>
      <c r="K173" s="6">
        <f t="shared" si="22"/>
        <v>0</v>
      </c>
      <c r="L173" s="22" t="str">
        <f t="shared" si="23"/>
        <v/>
      </c>
      <c r="M173" s="10">
        <f t="shared" si="24"/>
        <v>0</v>
      </c>
      <c r="N173" s="10">
        <f t="shared" si="19"/>
        <v>0</v>
      </c>
      <c r="O173" s="6">
        <f t="shared" si="20"/>
        <v>0</v>
      </c>
      <c r="P173" s="7">
        <f t="shared" si="25"/>
        <v>0</v>
      </c>
      <c r="Q173" s="11" t="str">
        <f t="array" ref="Q173">IFERROR(INDEX(Descontos!F$2:F$8000,MATCH(1,(CLEAN(Descontos!A$2:A$8000)="UMIDADE")*(Descontos!D$2:D$8000=D173),0)),"")</f>
        <v/>
      </c>
      <c r="R173" s="11" t="str">
        <f t="shared" si="26"/>
        <v>0,00%</v>
      </c>
      <c r="S173" s="11" t="str">
        <f t="array" ref="S173">IFERROR(INDEX(Descontos!F$2:F$8000,MATCH(1,(CLEAN(Descontos!A$2:A$8000)="IMPUREZA")*(Descontos!D$2:D$8000=D173),0)),"")</f>
        <v/>
      </c>
      <c r="T173" s="11" t="str">
        <f t="shared" si="21"/>
        <v>0,00%</v>
      </c>
    </row>
    <row r="174" spans="1:20" x14ac:dyDescent="0.25">
      <c r="A174" s="5">
        <f>'Relatorio Geral'!F174</f>
        <v>0</v>
      </c>
      <c r="B174" s="5">
        <f>'Relatorio Geral'!E174</f>
        <v>0</v>
      </c>
      <c r="D174" s="5">
        <f>'Relatorio Geral'!A174</f>
        <v>0</v>
      </c>
      <c r="E174" s="9">
        <f>'Relatorio Geral'!I174</f>
        <v>0</v>
      </c>
      <c r="F174" s="5">
        <f>'Relatorio Geral'!B174</f>
        <v>0</v>
      </c>
      <c r="G174" s="6">
        <f>'Relatorio Geral'!C174</f>
        <v>0</v>
      </c>
      <c r="H174" s="6">
        <f>'Relatorio Geral'!D174</f>
        <v>0</v>
      </c>
      <c r="I174" s="6">
        <f>'Relatorio Geral'!G174</f>
        <v>0</v>
      </c>
      <c r="J174" s="6">
        <f>'Relatorio Geral'!H174</f>
        <v>0</v>
      </c>
      <c r="K174" s="6">
        <f t="shared" si="22"/>
        <v>0</v>
      </c>
      <c r="L174" s="22" t="str">
        <f t="shared" si="23"/>
        <v/>
      </c>
      <c r="M174" s="10">
        <f t="shared" si="24"/>
        <v>0</v>
      </c>
      <c r="N174" s="10">
        <f t="shared" si="19"/>
        <v>0</v>
      </c>
      <c r="O174" s="6">
        <f t="shared" si="20"/>
        <v>0</v>
      </c>
      <c r="P174" s="7">
        <f t="shared" si="25"/>
        <v>0</v>
      </c>
      <c r="Q174" s="11" t="str">
        <f t="array" ref="Q174">IFERROR(INDEX(Descontos!F$2:F$8000,MATCH(1,(CLEAN(Descontos!A$2:A$8000)="UMIDADE")*(Descontos!D$2:D$8000=D174),0)),"")</f>
        <v/>
      </c>
      <c r="R174" s="11" t="str">
        <f t="shared" si="26"/>
        <v>0,00%</v>
      </c>
      <c r="S174" s="11" t="str">
        <f t="array" ref="S174">IFERROR(INDEX(Descontos!F$2:F$8000,MATCH(1,(CLEAN(Descontos!A$2:A$8000)="IMPUREZA")*(Descontos!D$2:D$8000=D174),0)),"")</f>
        <v/>
      </c>
      <c r="T174" s="11" t="str">
        <f t="shared" si="21"/>
        <v>0,00%</v>
      </c>
    </row>
    <row r="175" spans="1:20" x14ac:dyDescent="0.25">
      <c r="A175" s="5">
        <f>'Relatorio Geral'!F175</f>
        <v>0</v>
      </c>
      <c r="B175" s="5">
        <f>'Relatorio Geral'!E175</f>
        <v>0</v>
      </c>
      <c r="D175" s="5">
        <f>'Relatorio Geral'!A175</f>
        <v>0</v>
      </c>
      <c r="E175" s="9">
        <f>'Relatorio Geral'!I175</f>
        <v>0</v>
      </c>
      <c r="F175" s="5">
        <f>'Relatorio Geral'!B175</f>
        <v>0</v>
      </c>
      <c r="G175" s="6">
        <f>'Relatorio Geral'!C175</f>
        <v>0</v>
      </c>
      <c r="H175" s="6">
        <f>'Relatorio Geral'!D175</f>
        <v>0</v>
      </c>
      <c r="I175" s="6">
        <f>'Relatorio Geral'!G175</f>
        <v>0</v>
      </c>
      <c r="J175" s="6">
        <f>'Relatorio Geral'!H175</f>
        <v>0</v>
      </c>
      <c r="K175" s="6">
        <f t="shared" si="22"/>
        <v>0</v>
      </c>
      <c r="L175" s="22" t="str">
        <f t="shared" si="23"/>
        <v/>
      </c>
      <c r="M175" s="10">
        <f t="shared" si="24"/>
        <v>0</v>
      </c>
      <c r="N175" s="10">
        <f t="shared" si="19"/>
        <v>0</v>
      </c>
      <c r="O175" s="6">
        <f t="shared" si="20"/>
        <v>0</v>
      </c>
      <c r="P175" s="7">
        <f t="shared" si="25"/>
        <v>0</v>
      </c>
      <c r="Q175" s="11" t="str">
        <f t="array" ref="Q175">IFERROR(INDEX(Descontos!F$2:F$8000,MATCH(1,(CLEAN(Descontos!A$2:A$8000)="UMIDADE")*(Descontos!D$2:D$8000=D175),0)),"")</f>
        <v/>
      </c>
      <c r="R175" s="11" t="str">
        <f t="shared" si="26"/>
        <v>0,00%</v>
      </c>
      <c r="S175" s="11" t="str">
        <f t="array" ref="S175">IFERROR(INDEX(Descontos!F$2:F$8000,MATCH(1,(CLEAN(Descontos!A$2:A$8000)="IMPUREZA")*(Descontos!D$2:D$8000=D175),0)),"")</f>
        <v/>
      </c>
      <c r="T175" s="11" t="str">
        <f t="shared" si="21"/>
        <v>0,00%</v>
      </c>
    </row>
    <row r="176" spans="1:20" x14ac:dyDescent="0.25">
      <c r="A176" s="5">
        <f>'Relatorio Geral'!F176</f>
        <v>0</v>
      </c>
      <c r="B176" s="5">
        <f>'Relatorio Geral'!E176</f>
        <v>0</v>
      </c>
      <c r="D176" s="5">
        <f>'Relatorio Geral'!A176</f>
        <v>0</v>
      </c>
      <c r="E176" s="9">
        <f>'Relatorio Geral'!I176</f>
        <v>0</v>
      </c>
      <c r="F176" s="5">
        <f>'Relatorio Geral'!B176</f>
        <v>0</v>
      </c>
      <c r="G176" s="6">
        <f>'Relatorio Geral'!C176</f>
        <v>0</v>
      </c>
      <c r="H176" s="6">
        <f>'Relatorio Geral'!D176</f>
        <v>0</v>
      </c>
      <c r="I176" s="6">
        <f>'Relatorio Geral'!G176</f>
        <v>0</v>
      </c>
      <c r="J176" s="6">
        <f>'Relatorio Geral'!H176</f>
        <v>0</v>
      </c>
      <c r="K176" s="6">
        <f t="shared" si="22"/>
        <v>0</v>
      </c>
      <c r="L176" s="22" t="str">
        <f t="shared" si="23"/>
        <v/>
      </c>
      <c r="M176" s="10">
        <f t="shared" si="24"/>
        <v>0</v>
      </c>
      <c r="N176" s="10">
        <f t="shared" si="19"/>
        <v>0</v>
      </c>
      <c r="O176" s="6">
        <f t="shared" si="20"/>
        <v>0</v>
      </c>
      <c r="P176" s="7">
        <f t="shared" si="25"/>
        <v>0</v>
      </c>
      <c r="Q176" s="11" t="str">
        <f t="array" ref="Q176">IFERROR(INDEX(Descontos!F$2:F$8000,MATCH(1,(CLEAN(Descontos!A$2:A$8000)="UMIDADE")*(Descontos!D$2:D$8000=D176),0)),"")</f>
        <v/>
      </c>
      <c r="R176" s="11" t="str">
        <f t="shared" si="26"/>
        <v>0,00%</v>
      </c>
      <c r="S176" s="11" t="str">
        <f t="array" ref="S176">IFERROR(INDEX(Descontos!F$2:F$8000,MATCH(1,(CLEAN(Descontos!A$2:A$8000)="IMPUREZA")*(Descontos!D$2:D$8000=D176),0)),"")</f>
        <v/>
      </c>
      <c r="T176" s="11" t="str">
        <f t="shared" si="21"/>
        <v>0,00%</v>
      </c>
    </row>
    <row r="177" spans="1:20" x14ac:dyDescent="0.25">
      <c r="A177" s="5">
        <f>'Relatorio Geral'!F177</f>
        <v>0</v>
      </c>
      <c r="B177" s="5">
        <f>'Relatorio Geral'!E177</f>
        <v>0</v>
      </c>
      <c r="D177" s="5">
        <f>'Relatorio Geral'!A177</f>
        <v>0</v>
      </c>
      <c r="E177" s="9">
        <f>'Relatorio Geral'!I177</f>
        <v>0</v>
      </c>
      <c r="F177" s="5">
        <f>'Relatorio Geral'!B177</f>
        <v>0</v>
      </c>
      <c r="G177" s="6">
        <f>'Relatorio Geral'!C177</f>
        <v>0</v>
      </c>
      <c r="H177" s="6">
        <f>'Relatorio Geral'!D177</f>
        <v>0</v>
      </c>
      <c r="I177" s="6">
        <f>'Relatorio Geral'!G177</f>
        <v>0</v>
      </c>
      <c r="J177" s="6">
        <f>'Relatorio Geral'!H177</f>
        <v>0</v>
      </c>
      <c r="K177" s="6">
        <f t="shared" si="22"/>
        <v>0</v>
      </c>
      <c r="L177" s="22" t="str">
        <f t="shared" si="23"/>
        <v/>
      </c>
      <c r="M177" s="10">
        <f t="shared" si="24"/>
        <v>0</v>
      </c>
      <c r="N177" s="10">
        <f t="shared" si="19"/>
        <v>0</v>
      </c>
      <c r="O177" s="6">
        <f t="shared" si="20"/>
        <v>0</v>
      </c>
      <c r="P177" s="7">
        <f t="shared" si="25"/>
        <v>0</v>
      </c>
      <c r="Q177" s="11" t="str">
        <f t="array" ref="Q177">IFERROR(INDEX(Descontos!F$2:F$8000,MATCH(1,(CLEAN(Descontos!A$2:A$8000)="UMIDADE")*(Descontos!D$2:D$8000=D177),0)),"")</f>
        <v/>
      </c>
      <c r="R177" s="11" t="str">
        <f t="shared" si="26"/>
        <v>0,00%</v>
      </c>
      <c r="S177" s="11" t="str">
        <f t="array" ref="S177">IFERROR(INDEX(Descontos!F$2:F$8000,MATCH(1,(CLEAN(Descontos!A$2:A$8000)="IMPUREZA")*(Descontos!D$2:D$8000=D177),0)),"")</f>
        <v/>
      </c>
      <c r="T177" s="11" t="str">
        <f t="shared" si="21"/>
        <v>0,00%</v>
      </c>
    </row>
    <row r="178" spans="1:20" x14ac:dyDescent="0.25">
      <c r="A178" s="5">
        <f>'Relatorio Geral'!F178</f>
        <v>0</v>
      </c>
      <c r="B178" s="5">
        <f>'Relatorio Geral'!E178</f>
        <v>0</v>
      </c>
      <c r="D178" s="5">
        <f>'Relatorio Geral'!A178</f>
        <v>0</v>
      </c>
      <c r="E178" s="9">
        <f>'Relatorio Geral'!I178</f>
        <v>0</v>
      </c>
      <c r="F178" s="5">
        <f>'Relatorio Geral'!B178</f>
        <v>0</v>
      </c>
      <c r="G178" s="6">
        <f>'Relatorio Geral'!C178</f>
        <v>0</v>
      </c>
      <c r="H178" s="6">
        <f>'Relatorio Geral'!D178</f>
        <v>0</v>
      </c>
      <c r="I178" s="6">
        <f>'Relatorio Geral'!G178</f>
        <v>0</v>
      </c>
      <c r="J178" s="6">
        <f>'Relatorio Geral'!H178</f>
        <v>0</v>
      </c>
      <c r="K178" s="6">
        <f t="shared" si="22"/>
        <v>0</v>
      </c>
      <c r="L178" s="22" t="str">
        <f t="shared" si="23"/>
        <v/>
      </c>
      <c r="M178" s="10">
        <f t="shared" si="24"/>
        <v>0</v>
      </c>
      <c r="N178" s="10">
        <f t="shared" si="19"/>
        <v>0</v>
      </c>
      <c r="O178" s="6">
        <f t="shared" si="20"/>
        <v>0</v>
      </c>
      <c r="P178" s="7">
        <f t="shared" si="25"/>
        <v>0</v>
      </c>
      <c r="Q178" s="11" t="str">
        <f t="array" ref="Q178">IFERROR(INDEX(Descontos!F$2:F$8000,MATCH(1,(CLEAN(Descontos!A$2:A$8000)="UMIDADE")*(Descontos!D$2:D$8000=D178),0)),"")</f>
        <v/>
      </c>
      <c r="R178" s="11" t="str">
        <f t="shared" si="26"/>
        <v>0,00%</v>
      </c>
      <c r="S178" s="11" t="str">
        <f t="array" ref="S178">IFERROR(INDEX(Descontos!F$2:F$8000,MATCH(1,(CLEAN(Descontos!A$2:A$8000)="IMPUREZA")*(Descontos!D$2:D$8000=D178),0)),"")</f>
        <v/>
      </c>
      <c r="T178" s="11" t="str">
        <f t="shared" si="21"/>
        <v>0,00%</v>
      </c>
    </row>
    <row r="179" spans="1:20" x14ac:dyDescent="0.25">
      <c r="A179" s="5">
        <f>'Relatorio Geral'!F179</f>
        <v>0</v>
      </c>
      <c r="B179" s="5">
        <f>'Relatorio Geral'!E179</f>
        <v>0</v>
      </c>
      <c r="D179" s="5">
        <f>'Relatorio Geral'!A179</f>
        <v>0</v>
      </c>
      <c r="E179" s="9">
        <f>'Relatorio Geral'!I179</f>
        <v>0</v>
      </c>
      <c r="F179" s="5">
        <f>'Relatorio Geral'!B179</f>
        <v>0</v>
      </c>
      <c r="G179" s="6">
        <f>'Relatorio Geral'!C179</f>
        <v>0</v>
      </c>
      <c r="H179" s="6">
        <f>'Relatorio Geral'!D179</f>
        <v>0</v>
      </c>
      <c r="I179" s="6">
        <f>'Relatorio Geral'!G179</f>
        <v>0</v>
      </c>
      <c r="J179" s="6">
        <f>'Relatorio Geral'!H179</f>
        <v>0</v>
      </c>
      <c r="K179" s="6">
        <f t="shared" si="22"/>
        <v>0</v>
      </c>
      <c r="L179" s="22" t="str">
        <f t="shared" si="23"/>
        <v/>
      </c>
      <c r="M179" s="10">
        <f t="shared" si="24"/>
        <v>0</v>
      </c>
      <c r="N179" s="10">
        <f t="shared" si="19"/>
        <v>0</v>
      </c>
      <c r="O179" s="6">
        <f t="shared" si="20"/>
        <v>0</v>
      </c>
      <c r="P179" s="7">
        <f t="shared" si="25"/>
        <v>0</v>
      </c>
      <c r="Q179" s="11" t="str">
        <f t="array" ref="Q179">IFERROR(INDEX(Descontos!F$2:F$8000,MATCH(1,(CLEAN(Descontos!A$2:A$8000)="UMIDADE")*(Descontos!D$2:D$8000=D179),0)),"")</f>
        <v/>
      </c>
      <c r="R179" s="11" t="str">
        <f t="shared" si="26"/>
        <v>0,00%</v>
      </c>
      <c r="S179" s="11" t="str">
        <f t="array" ref="S179">IFERROR(INDEX(Descontos!F$2:F$8000,MATCH(1,(CLEAN(Descontos!A$2:A$8000)="IMPUREZA")*(Descontos!D$2:D$8000=D179),0)),"")</f>
        <v/>
      </c>
      <c r="T179" s="11" t="str">
        <f t="shared" si="21"/>
        <v>0,00%</v>
      </c>
    </row>
    <row r="180" spans="1:20" x14ac:dyDescent="0.25">
      <c r="A180" s="5">
        <f>'Relatorio Geral'!F180</f>
        <v>0</v>
      </c>
      <c r="B180" s="5">
        <f>'Relatorio Geral'!E180</f>
        <v>0</v>
      </c>
      <c r="D180" s="5">
        <f>'Relatorio Geral'!A180</f>
        <v>0</v>
      </c>
      <c r="E180" s="9">
        <f>'Relatorio Geral'!I180</f>
        <v>0</v>
      </c>
      <c r="F180" s="5">
        <f>'Relatorio Geral'!B180</f>
        <v>0</v>
      </c>
      <c r="G180" s="6">
        <f>'Relatorio Geral'!C180</f>
        <v>0</v>
      </c>
      <c r="H180" s="6">
        <f>'Relatorio Geral'!D180</f>
        <v>0</v>
      </c>
      <c r="I180" s="6">
        <f>'Relatorio Geral'!G180</f>
        <v>0</v>
      </c>
      <c r="J180" s="6">
        <f>'Relatorio Geral'!H180</f>
        <v>0</v>
      </c>
      <c r="K180" s="6">
        <f t="shared" si="22"/>
        <v>0</v>
      </c>
      <c r="L180" s="22" t="str">
        <f t="shared" si="23"/>
        <v/>
      </c>
      <c r="M180" s="10">
        <f t="shared" si="24"/>
        <v>0</v>
      </c>
      <c r="N180" s="10">
        <f t="shared" si="19"/>
        <v>0</v>
      </c>
      <c r="O180" s="6">
        <f t="shared" si="20"/>
        <v>0</v>
      </c>
      <c r="P180" s="7">
        <f t="shared" si="25"/>
        <v>0</v>
      </c>
      <c r="Q180" s="11" t="str">
        <f t="array" ref="Q180">IFERROR(INDEX(Descontos!F$2:F$8000,MATCH(1,(CLEAN(Descontos!A$2:A$8000)="UMIDADE")*(Descontos!D$2:D$8000=D180),0)),"")</f>
        <v/>
      </c>
      <c r="R180" s="11" t="str">
        <f t="shared" si="26"/>
        <v>0,00%</v>
      </c>
      <c r="S180" s="11" t="str">
        <f t="array" ref="S180">IFERROR(INDEX(Descontos!F$2:F$8000,MATCH(1,(CLEAN(Descontos!A$2:A$8000)="IMPUREZA")*(Descontos!D$2:D$8000=D180),0)),"")</f>
        <v/>
      </c>
      <c r="T180" s="11" t="str">
        <f t="shared" si="21"/>
        <v>0,00%</v>
      </c>
    </row>
    <row r="181" spans="1:20" x14ac:dyDescent="0.25">
      <c r="A181" s="5">
        <f>'Relatorio Geral'!F181</f>
        <v>0</v>
      </c>
      <c r="B181" s="5">
        <f>'Relatorio Geral'!E181</f>
        <v>0</v>
      </c>
      <c r="D181" s="5">
        <f>'Relatorio Geral'!A181</f>
        <v>0</v>
      </c>
      <c r="E181" s="9">
        <f>'Relatorio Geral'!I181</f>
        <v>0</v>
      </c>
      <c r="F181" s="5">
        <f>'Relatorio Geral'!B181</f>
        <v>0</v>
      </c>
      <c r="G181" s="6">
        <f>'Relatorio Geral'!C181</f>
        <v>0</v>
      </c>
      <c r="H181" s="6">
        <f>'Relatorio Geral'!D181</f>
        <v>0</v>
      </c>
      <c r="I181" s="6">
        <f>'Relatorio Geral'!G181</f>
        <v>0</v>
      </c>
      <c r="J181" s="6">
        <f>'Relatorio Geral'!H181</f>
        <v>0</v>
      </c>
      <c r="K181" s="6">
        <f t="shared" si="22"/>
        <v>0</v>
      </c>
      <c r="L181" s="22" t="str">
        <f t="shared" si="23"/>
        <v/>
      </c>
      <c r="M181" s="10">
        <f t="shared" si="24"/>
        <v>0</v>
      </c>
      <c r="N181" s="10">
        <f t="shared" si="19"/>
        <v>0</v>
      </c>
      <c r="O181" s="6">
        <f t="shared" si="20"/>
        <v>0</v>
      </c>
      <c r="P181" s="7">
        <f t="shared" si="25"/>
        <v>0</v>
      </c>
      <c r="Q181" s="11" t="str">
        <f t="array" ref="Q181">IFERROR(INDEX(Descontos!F$2:F$8000,MATCH(1,(CLEAN(Descontos!A$2:A$8000)="UMIDADE")*(Descontos!D$2:D$8000=D181),0)),"")</f>
        <v/>
      </c>
      <c r="R181" s="11" t="str">
        <f t="shared" si="26"/>
        <v>0,00%</v>
      </c>
      <c r="S181" s="11" t="str">
        <f t="array" ref="S181">IFERROR(INDEX(Descontos!F$2:F$8000,MATCH(1,(CLEAN(Descontos!A$2:A$8000)="IMPUREZA")*(Descontos!D$2:D$8000=D181),0)),"")</f>
        <v/>
      </c>
      <c r="T181" s="11" t="str">
        <f t="shared" si="21"/>
        <v>0,00%</v>
      </c>
    </row>
    <row r="182" spans="1:20" x14ac:dyDescent="0.25">
      <c r="A182" s="5">
        <f>'Relatorio Geral'!F182</f>
        <v>0</v>
      </c>
      <c r="B182" s="5">
        <f>'Relatorio Geral'!E182</f>
        <v>0</v>
      </c>
      <c r="D182" s="5">
        <f>'Relatorio Geral'!A182</f>
        <v>0</v>
      </c>
      <c r="E182" s="9">
        <f>'Relatorio Geral'!I182</f>
        <v>0</v>
      </c>
      <c r="F182" s="5">
        <f>'Relatorio Geral'!B182</f>
        <v>0</v>
      </c>
      <c r="G182" s="6">
        <f>'Relatorio Geral'!C182</f>
        <v>0</v>
      </c>
      <c r="H182" s="6">
        <f>'Relatorio Geral'!D182</f>
        <v>0</v>
      </c>
      <c r="I182" s="6">
        <f>'Relatorio Geral'!G182</f>
        <v>0</v>
      </c>
      <c r="J182" s="6">
        <f>'Relatorio Geral'!H182</f>
        <v>0</v>
      </c>
      <c r="K182" s="6">
        <f t="shared" si="22"/>
        <v>0</v>
      </c>
      <c r="L182" s="22" t="str">
        <f t="shared" si="23"/>
        <v/>
      </c>
      <c r="M182" s="10">
        <f t="shared" si="24"/>
        <v>0</v>
      </c>
      <c r="N182" s="10">
        <f t="shared" si="19"/>
        <v>0</v>
      </c>
      <c r="O182" s="6">
        <f t="shared" si="20"/>
        <v>0</v>
      </c>
      <c r="P182" s="7">
        <f t="shared" si="25"/>
        <v>0</v>
      </c>
      <c r="Q182" s="11" t="str">
        <f t="array" ref="Q182">IFERROR(INDEX(Descontos!F$2:F$8000,MATCH(1,(CLEAN(Descontos!A$2:A$8000)="UMIDADE")*(Descontos!D$2:D$8000=D182),0)),"")</f>
        <v/>
      </c>
      <c r="R182" s="11" t="str">
        <f t="shared" si="26"/>
        <v>0,00%</v>
      </c>
      <c r="S182" s="11" t="str">
        <f t="array" ref="S182">IFERROR(INDEX(Descontos!F$2:F$8000,MATCH(1,(CLEAN(Descontos!A$2:A$8000)="IMPUREZA")*(Descontos!D$2:D$8000=D182),0)),"")</f>
        <v/>
      </c>
      <c r="T182" s="11" t="str">
        <f t="shared" si="21"/>
        <v>0,00%</v>
      </c>
    </row>
    <row r="183" spans="1:20" x14ac:dyDescent="0.25">
      <c r="A183" s="5">
        <f>'Relatorio Geral'!F183</f>
        <v>0</v>
      </c>
      <c r="B183" s="5">
        <f>'Relatorio Geral'!E183</f>
        <v>0</v>
      </c>
      <c r="D183" s="5">
        <f>'Relatorio Geral'!A183</f>
        <v>0</v>
      </c>
      <c r="E183" s="9">
        <f>'Relatorio Geral'!I183</f>
        <v>0</v>
      </c>
      <c r="F183" s="5">
        <f>'Relatorio Geral'!B183</f>
        <v>0</v>
      </c>
      <c r="G183" s="6">
        <f>'Relatorio Geral'!C183</f>
        <v>0</v>
      </c>
      <c r="H183" s="6">
        <f>'Relatorio Geral'!D183</f>
        <v>0</v>
      </c>
      <c r="I183" s="6">
        <f>'Relatorio Geral'!G183</f>
        <v>0</v>
      </c>
      <c r="J183" s="6">
        <f>'Relatorio Geral'!H183</f>
        <v>0</v>
      </c>
      <c r="K183" s="6">
        <f t="shared" si="22"/>
        <v>0</v>
      </c>
      <c r="L183" s="22" t="str">
        <f t="shared" si="23"/>
        <v/>
      </c>
      <c r="M183" s="10">
        <f t="shared" si="24"/>
        <v>0</v>
      </c>
      <c r="N183" s="10">
        <f t="shared" si="19"/>
        <v>0</v>
      </c>
      <c r="O183" s="6">
        <f t="shared" si="20"/>
        <v>0</v>
      </c>
      <c r="P183" s="7">
        <f t="shared" si="25"/>
        <v>0</v>
      </c>
      <c r="Q183" s="11" t="str">
        <f t="array" ref="Q183">IFERROR(INDEX(Descontos!F$2:F$8000,MATCH(1,(CLEAN(Descontos!A$2:A$8000)="UMIDADE")*(Descontos!D$2:D$8000=D183),0)),"")</f>
        <v/>
      </c>
      <c r="R183" s="11" t="str">
        <f t="shared" si="26"/>
        <v>0,00%</v>
      </c>
      <c r="S183" s="11" t="str">
        <f t="array" ref="S183">IFERROR(INDEX(Descontos!F$2:F$8000,MATCH(1,(CLEAN(Descontos!A$2:A$8000)="IMPUREZA")*(Descontos!D$2:D$8000=D183),0)),"")</f>
        <v/>
      </c>
      <c r="T183" s="11" t="str">
        <f t="shared" si="21"/>
        <v>0,00%</v>
      </c>
    </row>
    <row r="184" spans="1:20" x14ac:dyDescent="0.25">
      <c r="A184" s="5">
        <f>'Relatorio Geral'!F184</f>
        <v>0</v>
      </c>
      <c r="B184" s="5">
        <f>'Relatorio Geral'!E184</f>
        <v>0</v>
      </c>
      <c r="D184" s="5">
        <f>'Relatorio Geral'!A184</f>
        <v>0</v>
      </c>
      <c r="E184" s="9">
        <f>'Relatorio Geral'!I184</f>
        <v>0</v>
      </c>
      <c r="F184" s="5">
        <f>'Relatorio Geral'!B184</f>
        <v>0</v>
      </c>
      <c r="G184" s="6">
        <f>'Relatorio Geral'!C184</f>
        <v>0</v>
      </c>
      <c r="H184" s="6">
        <f>'Relatorio Geral'!D184</f>
        <v>0</v>
      </c>
      <c r="I184" s="6">
        <f>'Relatorio Geral'!G184</f>
        <v>0</v>
      </c>
      <c r="J184" s="6">
        <f>'Relatorio Geral'!H184</f>
        <v>0</v>
      </c>
      <c r="K184" s="6">
        <f t="shared" si="22"/>
        <v>0</v>
      </c>
      <c r="L184" s="22" t="str">
        <f t="shared" si="23"/>
        <v/>
      </c>
      <c r="M184" s="10">
        <f t="shared" si="24"/>
        <v>0</v>
      </c>
      <c r="N184" s="10">
        <f t="shared" si="19"/>
        <v>0</v>
      </c>
      <c r="O184" s="6">
        <f t="shared" si="20"/>
        <v>0</v>
      </c>
      <c r="P184" s="7">
        <f t="shared" si="25"/>
        <v>0</v>
      </c>
      <c r="Q184" s="11" t="str">
        <f t="array" ref="Q184">IFERROR(INDEX(Descontos!F$2:F$8000,MATCH(1,(CLEAN(Descontos!A$2:A$8000)="UMIDADE")*(Descontos!D$2:D$8000=D184),0)),"")</f>
        <v/>
      </c>
      <c r="R184" s="11" t="str">
        <f t="shared" si="26"/>
        <v>0,00%</v>
      </c>
      <c r="S184" s="11" t="str">
        <f t="array" ref="S184">IFERROR(INDEX(Descontos!F$2:F$8000,MATCH(1,(CLEAN(Descontos!A$2:A$8000)="IMPUREZA")*(Descontos!D$2:D$8000=D184),0)),"")</f>
        <v/>
      </c>
      <c r="T184" s="11" t="str">
        <f t="shared" si="21"/>
        <v>0,00%</v>
      </c>
    </row>
    <row r="185" spans="1:20" x14ac:dyDescent="0.25">
      <c r="A185" s="5">
        <f>'Relatorio Geral'!F185</f>
        <v>0</v>
      </c>
      <c r="B185" s="5">
        <f>'Relatorio Geral'!E185</f>
        <v>0</v>
      </c>
      <c r="D185" s="5">
        <f>'Relatorio Geral'!A185</f>
        <v>0</v>
      </c>
      <c r="E185" s="9">
        <f>'Relatorio Geral'!I185</f>
        <v>0</v>
      </c>
      <c r="F185" s="5">
        <f>'Relatorio Geral'!B185</f>
        <v>0</v>
      </c>
      <c r="G185" s="6">
        <f>'Relatorio Geral'!C185</f>
        <v>0</v>
      </c>
      <c r="H185" s="6">
        <f>'Relatorio Geral'!D185</f>
        <v>0</v>
      </c>
      <c r="I185" s="6">
        <f>'Relatorio Geral'!G185</f>
        <v>0</v>
      </c>
      <c r="J185" s="6">
        <f>'Relatorio Geral'!H185</f>
        <v>0</v>
      </c>
      <c r="K185" s="6">
        <f t="shared" si="22"/>
        <v>0</v>
      </c>
      <c r="L185" s="22" t="str">
        <f t="shared" si="23"/>
        <v/>
      </c>
      <c r="M185" s="10">
        <f t="shared" si="24"/>
        <v>0</v>
      </c>
      <c r="N185" s="10">
        <f t="shared" si="19"/>
        <v>0</v>
      </c>
      <c r="O185" s="6">
        <f t="shared" si="20"/>
        <v>0</v>
      </c>
      <c r="P185" s="7">
        <f t="shared" si="25"/>
        <v>0</v>
      </c>
      <c r="Q185" s="11" t="str">
        <f t="array" ref="Q185">IFERROR(INDEX(Descontos!F$2:F$8000,MATCH(1,(CLEAN(Descontos!A$2:A$8000)="UMIDADE")*(Descontos!D$2:D$8000=D185),0)),"")</f>
        <v/>
      </c>
      <c r="R185" s="11" t="str">
        <f t="shared" si="26"/>
        <v>0,00%</v>
      </c>
      <c r="S185" s="11" t="str">
        <f t="array" ref="S185">IFERROR(INDEX(Descontos!F$2:F$8000,MATCH(1,(CLEAN(Descontos!A$2:A$8000)="IMPUREZA")*(Descontos!D$2:D$8000=D185),0)),"")</f>
        <v/>
      </c>
      <c r="T185" s="11" t="str">
        <f t="shared" si="21"/>
        <v>0,00%</v>
      </c>
    </row>
    <row r="186" spans="1:20" x14ac:dyDescent="0.25">
      <c r="A186" s="5">
        <f>'Relatorio Geral'!F186</f>
        <v>0</v>
      </c>
      <c r="B186" s="5">
        <f>'Relatorio Geral'!E186</f>
        <v>0</v>
      </c>
      <c r="D186" s="5">
        <f>'Relatorio Geral'!A186</f>
        <v>0</v>
      </c>
      <c r="E186" s="9">
        <f>'Relatorio Geral'!I186</f>
        <v>0</v>
      </c>
      <c r="F186" s="5">
        <f>'Relatorio Geral'!B186</f>
        <v>0</v>
      </c>
      <c r="G186" s="6">
        <f>'Relatorio Geral'!C186</f>
        <v>0</v>
      </c>
      <c r="H186" s="6">
        <f>'Relatorio Geral'!D186</f>
        <v>0</v>
      </c>
      <c r="I186" s="6">
        <f>'Relatorio Geral'!G186</f>
        <v>0</v>
      </c>
      <c r="J186" s="6">
        <f>'Relatorio Geral'!H186</f>
        <v>0</v>
      </c>
      <c r="K186" s="6">
        <f t="shared" si="22"/>
        <v>0</v>
      </c>
      <c r="L186" s="22" t="str">
        <f t="shared" si="23"/>
        <v/>
      </c>
      <c r="M186" s="10">
        <f t="shared" si="24"/>
        <v>0</v>
      </c>
      <c r="N186" s="10">
        <f t="shared" ref="N186:N249" si="27">K186*T186</f>
        <v>0</v>
      </c>
      <c r="O186" s="6">
        <f t="shared" ref="O186:O249" si="28">ABS(K186-M186-N186)</f>
        <v>0</v>
      </c>
      <c r="P186" s="7">
        <f t="shared" si="25"/>
        <v>0</v>
      </c>
      <c r="Q186" s="11" t="str">
        <f t="array" ref="Q186">IFERROR(INDEX(Descontos!F$2:F$8000,MATCH(1,(CLEAN(Descontos!A$2:A$8000)="UMIDADE")*(Descontos!D$2:D$8000=D186),0)),"")</f>
        <v/>
      </c>
      <c r="R186" s="11" t="str">
        <f t="shared" si="26"/>
        <v>0,00%</v>
      </c>
      <c r="S186" s="11" t="str">
        <f t="array" ref="S186">IFERROR(INDEX(Descontos!F$2:F$8000,MATCH(1,(CLEAN(Descontos!A$2:A$8000)="IMPUREZA")*(Descontos!D$2:D$8000=D186),0)),"")</f>
        <v/>
      </c>
      <c r="T186" s="11" t="str">
        <f t="shared" ref="T186:T249" si="29">IF(AND(ISNUMBER(S186),S186&lt;&gt;0),IF(S186&gt;1%,S186-1%,0%),"0,00%")</f>
        <v>0,00%</v>
      </c>
    </row>
    <row r="187" spans="1:20" x14ac:dyDescent="0.25">
      <c r="A187" s="5">
        <f>'Relatorio Geral'!F187</f>
        <v>0</v>
      </c>
      <c r="B187" s="5">
        <f>'Relatorio Geral'!E187</f>
        <v>0</v>
      </c>
      <c r="D187" s="5">
        <f>'Relatorio Geral'!A187</f>
        <v>0</v>
      </c>
      <c r="E187" s="9">
        <f>'Relatorio Geral'!I187</f>
        <v>0</v>
      </c>
      <c r="F187" s="5">
        <f>'Relatorio Geral'!B187</f>
        <v>0</v>
      </c>
      <c r="G187" s="6">
        <f>'Relatorio Geral'!C187</f>
        <v>0</v>
      </c>
      <c r="H187" s="6">
        <f>'Relatorio Geral'!D187</f>
        <v>0</v>
      </c>
      <c r="I187" s="6">
        <f>'Relatorio Geral'!G187</f>
        <v>0</v>
      </c>
      <c r="J187" s="6">
        <f>'Relatorio Geral'!H187</f>
        <v>0</v>
      </c>
      <c r="K187" s="6">
        <f t="shared" si="22"/>
        <v>0</v>
      </c>
      <c r="L187" s="22" t="str">
        <f t="shared" si="23"/>
        <v/>
      </c>
      <c r="M187" s="10">
        <f t="shared" si="24"/>
        <v>0</v>
      </c>
      <c r="N187" s="10">
        <f t="shared" si="27"/>
        <v>0</v>
      </c>
      <c r="O187" s="6">
        <f t="shared" si="28"/>
        <v>0</v>
      </c>
      <c r="P187" s="7">
        <f t="shared" si="25"/>
        <v>0</v>
      </c>
      <c r="Q187" s="11" t="str">
        <f t="array" ref="Q187">IFERROR(INDEX(Descontos!F$2:F$8000,MATCH(1,(CLEAN(Descontos!A$2:A$8000)="UMIDADE")*(Descontos!D$2:D$8000=D187),0)),"")</f>
        <v/>
      </c>
      <c r="R187" s="11" t="str">
        <f t="shared" si="26"/>
        <v>0,00%</v>
      </c>
      <c r="S187" s="11" t="str">
        <f t="array" ref="S187">IFERROR(INDEX(Descontos!F$2:F$8000,MATCH(1,(CLEAN(Descontos!A$2:A$8000)="IMPUREZA")*(Descontos!D$2:D$8000=D187),0)),"")</f>
        <v/>
      </c>
      <c r="T187" s="11" t="str">
        <f t="shared" si="29"/>
        <v>0,00%</v>
      </c>
    </row>
    <row r="188" spans="1:20" x14ac:dyDescent="0.25">
      <c r="A188" s="5">
        <f>'Relatorio Geral'!F188</f>
        <v>0</v>
      </c>
      <c r="B188" s="5">
        <f>'Relatorio Geral'!E188</f>
        <v>0</v>
      </c>
      <c r="D188" s="5">
        <f>'Relatorio Geral'!A188</f>
        <v>0</v>
      </c>
      <c r="E188" s="9">
        <f>'Relatorio Geral'!I188</f>
        <v>0</v>
      </c>
      <c r="F188" s="5">
        <f>'Relatorio Geral'!B188</f>
        <v>0</v>
      </c>
      <c r="G188" s="6">
        <f>'Relatorio Geral'!C188</f>
        <v>0</v>
      </c>
      <c r="H188" s="6">
        <f>'Relatorio Geral'!D188</f>
        <v>0</v>
      </c>
      <c r="I188" s="6">
        <f>'Relatorio Geral'!G188</f>
        <v>0</v>
      </c>
      <c r="J188" s="6">
        <f>'Relatorio Geral'!H188</f>
        <v>0</v>
      </c>
      <c r="K188" s="6">
        <f t="shared" si="22"/>
        <v>0</v>
      </c>
      <c r="L188" s="22" t="str">
        <f t="shared" si="23"/>
        <v/>
      </c>
      <c r="M188" s="10">
        <f t="shared" si="24"/>
        <v>0</v>
      </c>
      <c r="N188" s="10">
        <f t="shared" si="27"/>
        <v>0</v>
      </c>
      <c r="O188" s="6">
        <f t="shared" si="28"/>
        <v>0</v>
      </c>
      <c r="P188" s="7">
        <f t="shared" si="25"/>
        <v>0</v>
      </c>
      <c r="Q188" s="11" t="str">
        <f t="array" ref="Q188">IFERROR(INDEX(Descontos!F$2:F$8000,MATCH(1,(CLEAN(Descontos!A$2:A$8000)="UMIDADE")*(Descontos!D$2:D$8000=D188),0)),"")</f>
        <v/>
      </c>
      <c r="R188" s="11" t="str">
        <f t="shared" si="26"/>
        <v>0,00%</v>
      </c>
      <c r="S188" s="11" t="str">
        <f t="array" ref="S188">IFERROR(INDEX(Descontos!F$2:F$8000,MATCH(1,(CLEAN(Descontos!A$2:A$8000)="IMPUREZA")*(Descontos!D$2:D$8000=D188),0)),"")</f>
        <v/>
      </c>
      <c r="T188" s="11" t="str">
        <f t="shared" si="29"/>
        <v>0,00%</v>
      </c>
    </row>
    <row r="189" spans="1:20" x14ac:dyDescent="0.25">
      <c r="A189" s="5">
        <f>'Relatorio Geral'!F189</f>
        <v>0</v>
      </c>
      <c r="B189" s="5">
        <f>'Relatorio Geral'!E189</f>
        <v>0</v>
      </c>
      <c r="D189" s="5">
        <f>'Relatorio Geral'!A189</f>
        <v>0</v>
      </c>
      <c r="E189" s="9">
        <f>'Relatorio Geral'!I189</f>
        <v>0</v>
      </c>
      <c r="F189" s="5">
        <f>'Relatorio Geral'!B189</f>
        <v>0</v>
      </c>
      <c r="G189" s="6">
        <f>'Relatorio Geral'!C189</f>
        <v>0</v>
      </c>
      <c r="H189" s="6">
        <f>'Relatorio Geral'!D189</f>
        <v>0</v>
      </c>
      <c r="I189" s="6">
        <f>'Relatorio Geral'!G189</f>
        <v>0</v>
      </c>
      <c r="J189" s="6">
        <f>'Relatorio Geral'!H189</f>
        <v>0</v>
      </c>
      <c r="K189" s="6">
        <f t="shared" si="22"/>
        <v>0</v>
      </c>
      <c r="L189" s="22" t="str">
        <f t="shared" si="23"/>
        <v/>
      </c>
      <c r="M189" s="10">
        <f t="shared" si="24"/>
        <v>0</v>
      </c>
      <c r="N189" s="10">
        <f t="shared" si="27"/>
        <v>0</v>
      </c>
      <c r="O189" s="6">
        <f t="shared" si="28"/>
        <v>0</v>
      </c>
      <c r="P189" s="7">
        <f t="shared" si="25"/>
        <v>0</v>
      </c>
      <c r="Q189" s="11" t="str">
        <f t="array" ref="Q189">IFERROR(INDEX(Descontos!F$2:F$8000,MATCH(1,(CLEAN(Descontos!A$2:A$8000)="UMIDADE")*(Descontos!D$2:D$8000=D189),0)),"")</f>
        <v/>
      </c>
      <c r="R189" s="11" t="str">
        <f t="shared" si="26"/>
        <v>0,00%</v>
      </c>
      <c r="S189" s="11" t="str">
        <f t="array" ref="S189">IFERROR(INDEX(Descontos!F$2:F$8000,MATCH(1,(CLEAN(Descontos!A$2:A$8000)="IMPUREZA")*(Descontos!D$2:D$8000=D189),0)),"")</f>
        <v/>
      </c>
      <c r="T189" s="11" t="str">
        <f t="shared" si="29"/>
        <v>0,00%</v>
      </c>
    </row>
    <row r="190" spans="1:20" x14ac:dyDescent="0.25">
      <c r="A190" s="5">
        <f>'Relatorio Geral'!F190</f>
        <v>0</v>
      </c>
      <c r="B190" s="5">
        <f>'Relatorio Geral'!E190</f>
        <v>0</v>
      </c>
      <c r="D190" s="5">
        <f>'Relatorio Geral'!A190</f>
        <v>0</v>
      </c>
      <c r="E190" s="9">
        <f>'Relatorio Geral'!I190</f>
        <v>0</v>
      </c>
      <c r="F190" s="5">
        <f>'Relatorio Geral'!B190</f>
        <v>0</v>
      </c>
      <c r="G190" s="6">
        <f>'Relatorio Geral'!C190</f>
        <v>0</v>
      </c>
      <c r="H190" s="6">
        <f>'Relatorio Geral'!D190</f>
        <v>0</v>
      </c>
      <c r="I190" s="6">
        <f>'Relatorio Geral'!G190</f>
        <v>0</v>
      </c>
      <c r="J190" s="6">
        <f>'Relatorio Geral'!H190</f>
        <v>0</v>
      </c>
      <c r="K190" s="6">
        <f t="shared" si="22"/>
        <v>0</v>
      </c>
      <c r="L190" s="22" t="str">
        <f t="shared" si="23"/>
        <v/>
      </c>
      <c r="M190" s="10">
        <f t="shared" si="24"/>
        <v>0</v>
      </c>
      <c r="N190" s="10">
        <f t="shared" si="27"/>
        <v>0</v>
      </c>
      <c r="O190" s="6">
        <f t="shared" si="28"/>
        <v>0</v>
      </c>
      <c r="P190" s="7">
        <f t="shared" si="25"/>
        <v>0</v>
      </c>
      <c r="Q190" s="11" t="str">
        <f t="array" ref="Q190">IFERROR(INDEX(Descontos!F$2:F$8000,MATCH(1,(CLEAN(Descontos!A$2:A$8000)="UMIDADE")*(Descontos!D$2:D$8000=D190),0)),"")</f>
        <v/>
      </c>
      <c r="R190" s="11" t="str">
        <f t="shared" si="26"/>
        <v>0,00%</v>
      </c>
      <c r="S190" s="11" t="str">
        <f t="array" ref="S190">IFERROR(INDEX(Descontos!F$2:F$8000,MATCH(1,(CLEAN(Descontos!A$2:A$8000)="IMPUREZA")*(Descontos!D$2:D$8000=D190),0)),"")</f>
        <v/>
      </c>
      <c r="T190" s="11" t="str">
        <f t="shared" si="29"/>
        <v>0,00%</v>
      </c>
    </row>
    <row r="191" spans="1:20" x14ac:dyDescent="0.25">
      <c r="A191" s="5">
        <f>'Relatorio Geral'!F191</f>
        <v>0</v>
      </c>
      <c r="B191" s="5">
        <f>'Relatorio Geral'!E191</f>
        <v>0</v>
      </c>
      <c r="D191" s="5">
        <f>'Relatorio Geral'!A191</f>
        <v>0</v>
      </c>
      <c r="E191" s="9">
        <f>'Relatorio Geral'!I191</f>
        <v>0</v>
      </c>
      <c r="F191" s="5">
        <f>'Relatorio Geral'!B191</f>
        <v>0</v>
      </c>
      <c r="G191" s="6">
        <f>'Relatorio Geral'!C191</f>
        <v>0</v>
      </c>
      <c r="H191" s="6">
        <f>'Relatorio Geral'!D191</f>
        <v>0</v>
      </c>
      <c r="I191" s="6">
        <f>'Relatorio Geral'!G191</f>
        <v>0</v>
      </c>
      <c r="J191" s="6">
        <f>'Relatorio Geral'!H191</f>
        <v>0</v>
      </c>
      <c r="K191" s="6">
        <f t="shared" si="22"/>
        <v>0</v>
      </c>
      <c r="L191" s="22" t="str">
        <f t="shared" si="23"/>
        <v/>
      </c>
      <c r="M191" s="10">
        <f t="shared" si="24"/>
        <v>0</v>
      </c>
      <c r="N191" s="10">
        <f t="shared" si="27"/>
        <v>0</v>
      </c>
      <c r="O191" s="6">
        <f t="shared" si="28"/>
        <v>0</v>
      </c>
      <c r="P191" s="7">
        <f t="shared" si="25"/>
        <v>0</v>
      </c>
      <c r="Q191" s="11" t="str">
        <f t="array" ref="Q191">IFERROR(INDEX(Descontos!F$2:F$8000,MATCH(1,(CLEAN(Descontos!A$2:A$8000)="UMIDADE")*(Descontos!D$2:D$8000=D191),0)),"")</f>
        <v/>
      </c>
      <c r="R191" s="11" t="str">
        <f t="shared" si="26"/>
        <v>0,00%</v>
      </c>
      <c r="S191" s="11" t="str">
        <f t="array" ref="S191">IFERROR(INDEX(Descontos!F$2:F$8000,MATCH(1,(CLEAN(Descontos!A$2:A$8000)="IMPUREZA")*(Descontos!D$2:D$8000=D191),0)),"")</f>
        <v/>
      </c>
      <c r="T191" s="11" t="str">
        <f t="shared" si="29"/>
        <v>0,00%</v>
      </c>
    </row>
    <row r="192" spans="1:20" x14ac:dyDescent="0.25">
      <c r="A192" s="5">
        <f>'Relatorio Geral'!F192</f>
        <v>0</v>
      </c>
      <c r="B192" s="5">
        <f>'Relatorio Geral'!E192</f>
        <v>0</v>
      </c>
      <c r="D192" s="5">
        <f>'Relatorio Geral'!A192</f>
        <v>0</v>
      </c>
      <c r="E192" s="9">
        <f>'Relatorio Geral'!I192</f>
        <v>0</v>
      </c>
      <c r="F192" s="5">
        <f>'Relatorio Geral'!B192</f>
        <v>0</v>
      </c>
      <c r="G192" s="6">
        <f>'Relatorio Geral'!C192</f>
        <v>0</v>
      </c>
      <c r="H192" s="6">
        <f>'Relatorio Geral'!D192</f>
        <v>0</v>
      </c>
      <c r="I192" s="6">
        <f>'Relatorio Geral'!G192</f>
        <v>0</v>
      </c>
      <c r="J192" s="6">
        <f>'Relatorio Geral'!H192</f>
        <v>0</v>
      </c>
      <c r="K192" s="6">
        <f t="shared" si="22"/>
        <v>0</v>
      </c>
      <c r="L192" s="22" t="str">
        <f t="shared" si="23"/>
        <v/>
      </c>
      <c r="M192" s="10">
        <f t="shared" si="24"/>
        <v>0</v>
      </c>
      <c r="N192" s="10">
        <f t="shared" si="27"/>
        <v>0</v>
      </c>
      <c r="O192" s="6">
        <f t="shared" si="28"/>
        <v>0</v>
      </c>
      <c r="P192" s="7">
        <f t="shared" si="25"/>
        <v>0</v>
      </c>
      <c r="Q192" s="11" t="str">
        <f t="array" ref="Q192">IFERROR(INDEX(Descontos!F$2:F$8000,MATCH(1,(CLEAN(Descontos!A$2:A$8000)="UMIDADE")*(Descontos!D$2:D$8000=D192),0)),"")</f>
        <v/>
      </c>
      <c r="R192" s="11" t="str">
        <f t="shared" si="26"/>
        <v>0,00%</v>
      </c>
      <c r="S192" s="11" t="str">
        <f t="array" ref="S192">IFERROR(INDEX(Descontos!F$2:F$8000,MATCH(1,(CLEAN(Descontos!A$2:A$8000)="IMPUREZA")*(Descontos!D$2:D$8000=D192),0)),"")</f>
        <v/>
      </c>
      <c r="T192" s="11" t="str">
        <f t="shared" si="29"/>
        <v>0,00%</v>
      </c>
    </row>
    <row r="193" spans="1:20" x14ac:dyDescent="0.25">
      <c r="A193" s="5">
        <f>'Relatorio Geral'!F193</f>
        <v>0</v>
      </c>
      <c r="B193" s="5">
        <f>'Relatorio Geral'!E193</f>
        <v>0</v>
      </c>
      <c r="D193" s="5">
        <f>'Relatorio Geral'!A193</f>
        <v>0</v>
      </c>
      <c r="E193" s="9">
        <f>'Relatorio Geral'!I193</f>
        <v>0</v>
      </c>
      <c r="F193" s="5">
        <f>'Relatorio Geral'!B193</f>
        <v>0</v>
      </c>
      <c r="G193" s="6">
        <f>'Relatorio Geral'!C193</f>
        <v>0</v>
      </c>
      <c r="H193" s="6">
        <f>'Relatorio Geral'!D193</f>
        <v>0</v>
      </c>
      <c r="I193" s="6">
        <f>'Relatorio Geral'!G193</f>
        <v>0</v>
      </c>
      <c r="J193" s="6">
        <f>'Relatorio Geral'!H193</f>
        <v>0</v>
      </c>
      <c r="K193" s="6">
        <f t="shared" si="22"/>
        <v>0</v>
      </c>
      <c r="L193" s="22" t="str">
        <f t="shared" si="23"/>
        <v/>
      </c>
      <c r="M193" s="10">
        <f t="shared" si="24"/>
        <v>0</v>
      </c>
      <c r="N193" s="10">
        <f t="shared" si="27"/>
        <v>0</v>
      </c>
      <c r="O193" s="6">
        <f t="shared" si="28"/>
        <v>0</v>
      </c>
      <c r="P193" s="7">
        <f t="shared" si="25"/>
        <v>0</v>
      </c>
      <c r="Q193" s="11" t="str">
        <f t="array" ref="Q193">IFERROR(INDEX(Descontos!F$2:F$8000,MATCH(1,(CLEAN(Descontos!A$2:A$8000)="UMIDADE")*(Descontos!D$2:D$8000=D193),0)),"")</f>
        <v/>
      </c>
      <c r="R193" s="11" t="str">
        <f t="shared" si="26"/>
        <v>0,00%</v>
      </c>
      <c r="S193" s="11" t="str">
        <f t="array" ref="S193">IFERROR(INDEX(Descontos!F$2:F$8000,MATCH(1,(CLEAN(Descontos!A$2:A$8000)="IMPUREZA")*(Descontos!D$2:D$8000=D193),0)),"")</f>
        <v/>
      </c>
      <c r="T193" s="11" t="str">
        <f t="shared" si="29"/>
        <v>0,00%</v>
      </c>
    </row>
    <row r="194" spans="1:20" x14ac:dyDescent="0.25">
      <c r="A194" s="5">
        <f>'Relatorio Geral'!F194</f>
        <v>0</v>
      </c>
      <c r="B194" s="5">
        <f>'Relatorio Geral'!E194</f>
        <v>0</v>
      </c>
      <c r="D194" s="5">
        <f>'Relatorio Geral'!A194</f>
        <v>0</v>
      </c>
      <c r="E194" s="9">
        <f>'Relatorio Geral'!I194</f>
        <v>0</v>
      </c>
      <c r="F194" s="5">
        <f>'Relatorio Geral'!B194</f>
        <v>0</v>
      </c>
      <c r="G194" s="6">
        <f>'Relatorio Geral'!C194</f>
        <v>0</v>
      </c>
      <c r="H194" s="6">
        <f>'Relatorio Geral'!D194</f>
        <v>0</v>
      </c>
      <c r="I194" s="6">
        <f>'Relatorio Geral'!G194</f>
        <v>0</v>
      </c>
      <c r="J194" s="6">
        <f>'Relatorio Geral'!H194</f>
        <v>0</v>
      </c>
      <c r="K194" s="6">
        <f t="shared" ref="K194:K257" si="30">I194-J194</f>
        <v>0</v>
      </c>
      <c r="L194" s="22" t="str">
        <f t="shared" ref="L194:L257" si="31">IF(K194&gt;0,"RECEBIMENTO",IF(K194&lt;0,"EXPEDIÇÃO",""))</f>
        <v/>
      </c>
      <c r="M194" s="10">
        <f t="shared" ref="M194:M257" si="32">K194*R194</f>
        <v>0</v>
      </c>
      <c r="N194" s="10">
        <f t="shared" si="27"/>
        <v>0</v>
      </c>
      <c r="O194" s="6">
        <f t="shared" si="28"/>
        <v>0</v>
      </c>
      <c r="P194" s="7">
        <f t="shared" ref="P194:P257" si="33">(O194/60)</f>
        <v>0</v>
      </c>
      <c r="Q194" s="11" t="str">
        <f t="array" ref="Q194">IFERROR(INDEX(Descontos!F$2:F$8000,MATCH(1,(CLEAN(Descontos!A$2:A$8000)="UMIDADE")*(Descontos!D$2:D$8000=D194),0)),"")</f>
        <v/>
      </c>
      <c r="R194" s="11" t="str">
        <f t="shared" ref="R194:R257" si="34">IF(ISNUMBER(Q194),IF(Q194&lt;=14%,0%,IF(Q194&lt;=14.5%,1.63%,IF(Q194&lt;=15%,2.2%,IF(Q194&lt;=15.5%,2.77%,IF(Q194&lt;=16%,3.34%,IF(Q194&lt;=16.5%,3.91%,IF(Q194&lt;=17%,4.48%,IF(Q194&lt;=17.5%,5.05%,IF(Q194&lt;=18%,5.62%,IF(Q194&lt;=18.5%,6.19%,IF(Q194&lt;=19%,6.76%,IF(Q194&lt;=19.5%,7.33%,IF(Q194&lt;=20%,7.9%,IF(Q194&lt;=20.5%,8.47%,IF(Q194&lt;=21%,9.04%,IF(Q194&lt;=21.5%,9.61%,IF(Q194&lt;=22%,10.18%,IF(Q194&lt;=22.5%,10.75%,IF(Q194&lt;=23%,11.32%,IF(Q194&lt;=23.5%,11.89%,IF(Q194&lt;=24%,12.46%,IF(Q194&lt;=24.5%,13.03%,IF(Q194&lt;=25%,13.6%,IF(Q194&lt;=25.5%,14.17%,IF(Q194&lt;=26%,14.74%,IF(Q194&lt;=26.5%,15.31%,IF(Q194&lt;=27%,15.88%,IF(Q194&lt;=27.5%,16.45%,IF(Q194&lt;=28%,20%,IF(Q194&lt;=28.5%,21%,IF(Q194&lt;=29%,22%,IF(Q194&lt;=29.9%,23%,24%)))))))))))))))))))))))))))))))),"0,00%")</f>
        <v>0,00%</v>
      </c>
      <c r="S194" s="11" t="str">
        <f t="array" ref="S194">IFERROR(INDEX(Descontos!F$2:F$8000,MATCH(1,(CLEAN(Descontos!A$2:A$8000)="IMPUREZA")*(Descontos!D$2:D$8000=D194),0)),"")</f>
        <v/>
      </c>
      <c r="T194" s="11" t="str">
        <f t="shared" si="29"/>
        <v>0,00%</v>
      </c>
    </row>
    <row r="195" spans="1:20" x14ac:dyDescent="0.25">
      <c r="A195" s="5">
        <f>'Relatorio Geral'!F195</f>
        <v>0</v>
      </c>
      <c r="B195" s="5">
        <f>'Relatorio Geral'!E195</f>
        <v>0</v>
      </c>
      <c r="D195" s="5">
        <f>'Relatorio Geral'!A195</f>
        <v>0</v>
      </c>
      <c r="E195" s="9">
        <f>'Relatorio Geral'!I195</f>
        <v>0</v>
      </c>
      <c r="F195" s="5">
        <f>'Relatorio Geral'!B195</f>
        <v>0</v>
      </c>
      <c r="G195" s="6">
        <f>'Relatorio Geral'!C195</f>
        <v>0</v>
      </c>
      <c r="H195" s="6">
        <f>'Relatorio Geral'!D195</f>
        <v>0</v>
      </c>
      <c r="I195" s="6">
        <f>'Relatorio Geral'!G195</f>
        <v>0</v>
      </c>
      <c r="J195" s="6">
        <f>'Relatorio Geral'!H195</f>
        <v>0</v>
      </c>
      <c r="K195" s="6">
        <f t="shared" si="30"/>
        <v>0</v>
      </c>
      <c r="L195" s="22" t="str">
        <f t="shared" si="31"/>
        <v/>
      </c>
      <c r="M195" s="10">
        <f t="shared" si="32"/>
        <v>0</v>
      </c>
      <c r="N195" s="10">
        <f t="shared" si="27"/>
        <v>0</v>
      </c>
      <c r="O195" s="6">
        <f t="shared" si="28"/>
        <v>0</v>
      </c>
      <c r="P195" s="7">
        <f t="shared" si="33"/>
        <v>0</v>
      </c>
      <c r="Q195" s="11" t="str">
        <f t="array" ref="Q195">IFERROR(INDEX(Descontos!F$2:F$8000,MATCH(1,(CLEAN(Descontos!A$2:A$8000)="UMIDADE")*(Descontos!D$2:D$8000=D195),0)),"")</f>
        <v/>
      </c>
      <c r="R195" s="11" t="str">
        <f t="shared" si="34"/>
        <v>0,00%</v>
      </c>
      <c r="S195" s="11" t="str">
        <f t="array" ref="S195">IFERROR(INDEX(Descontos!F$2:F$8000,MATCH(1,(CLEAN(Descontos!A$2:A$8000)="IMPUREZA")*(Descontos!D$2:D$8000=D195),0)),"")</f>
        <v/>
      </c>
      <c r="T195" s="11" t="str">
        <f t="shared" si="29"/>
        <v>0,00%</v>
      </c>
    </row>
    <row r="196" spans="1:20" x14ac:dyDescent="0.25">
      <c r="A196" s="5">
        <f>'Relatorio Geral'!F196</f>
        <v>0</v>
      </c>
      <c r="B196" s="5">
        <f>'Relatorio Geral'!E196</f>
        <v>0</v>
      </c>
      <c r="D196" s="5">
        <f>'Relatorio Geral'!A196</f>
        <v>0</v>
      </c>
      <c r="E196" s="9">
        <f>'Relatorio Geral'!I196</f>
        <v>0</v>
      </c>
      <c r="F196" s="5">
        <f>'Relatorio Geral'!B196</f>
        <v>0</v>
      </c>
      <c r="G196" s="6">
        <f>'Relatorio Geral'!C196</f>
        <v>0</v>
      </c>
      <c r="H196" s="6">
        <f>'Relatorio Geral'!D196</f>
        <v>0</v>
      </c>
      <c r="I196" s="6">
        <f>'Relatorio Geral'!G196</f>
        <v>0</v>
      </c>
      <c r="J196" s="6">
        <f>'Relatorio Geral'!H196</f>
        <v>0</v>
      </c>
      <c r="K196" s="6">
        <f t="shared" si="30"/>
        <v>0</v>
      </c>
      <c r="L196" s="22" t="str">
        <f t="shared" si="31"/>
        <v/>
      </c>
      <c r="M196" s="10">
        <f t="shared" si="32"/>
        <v>0</v>
      </c>
      <c r="N196" s="10">
        <f t="shared" si="27"/>
        <v>0</v>
      </c>
      <c r="O196" s="6">
        <f t="shared" si="28"/>
        <v>0</v>
      </c>
      <c r="P196" s="7">
        <f t="shared" si="33"/>
        <v>0</v>
      </c>
      <c r="Q196" s="11" t="str">
        <f t="array" ref="Q196">IFERROR(INDEX(Descontos!F$2:F$8000,MATCH(1,(CLEAN(Descontos!A$2:A$8000)="UMIDADE")*(Descontos!D$2:D$8000=D196),0)),"")</f>
        <v/>
      </c>
      <c r="R196" s="11" t="str">
        <f t="shared" si="34"/>
        <v>0,00%</v>
      </c>
      <c r="S196" s="11" t="str">
        <f t="array" ref="S196">IFERROR(INDEX(Descontos!F$2:F$8000,MATCH(1,(CLEAN(Descontos!A$2:A$8000)="IMPUREZA")*(Descontos!D$2:D$8000=D196),0)),"")</f>
        <v/>
      </c>
      <c r="T196" s="11" t="str">
        <f t="shared" si="29"/>
        <v>0,00%</v>
      </c>
    </row>
    <row r="197" spans="1:20" x14ac:dyDescent="0.25">
      <c r="A197" s="5">
        <f>'Relatorio Geral'!F197</f>
        <v>0</v>
      </c>
      <c r="B197" s="5">
        <f>'Relatorio Geral'!E197</f>
        <v>0</v>
      </c>
      <c r="D197" s="5">
        <f>'Relatorio Geral'!A197</f>
        <v>0</v>
      </c>
      <c r="E197" s="9">
        <f>'Relatorio Geral'!I197</f>
        <v>0</v>
      </c>
      <c r="F197" s="5">
        <f>'Relatorio Geral'!B197</f>
        <v>0</v>
      </c>
      <c r="G197" s="6">
        <f>'Relatorio Geral'!C197</f>
        <v>0</v>
      </c>
      <c r="H197" s="6">
        <f>'Relatorio Geral'!D197</f>
        <v>0</v>
      </c>
      <c r="I197" s="6">
        <f>'Relatorio Geral'!G197</f>
        <v>0</v>
      </c>
      <c r="J197" s="6">
        <f>'Relatorio Geral'!H197</f>
        <v>0</v>
      </c>
      <c r="K197" s="6">
        <f t="shared" si="30"/>
        <v>0</v>
      </c>
      <c r="L197" s="22" t="str">
        <f t="shared" si="31"/>
        <v/>
      </c>
      <c r="M197" s="10">
        <f t="shared" si="32"/>
        <v>0</v>
      </c>
      <c r="N197" s="10">
        <f t="shared" si="27"/>
        <v>0</v>
      </c>
      <c r="O197" s="6">
        <f t="shared" si="28"/>
        <v>0</v>
      </c>
      <c r="P197" s="7">
        <f t="shared" si="33"/>
        <v>0</v>
      </c>
      <c r="Q197" s="11" t="str">
        <f t="array" ref="Q197">IFERROR(INDEX(Descontos!F$2:F$8000,MATCH(1,(CLEAN(Descontos!A$2:A$8000)="UMIDADE")*(Descontos!D$2:D$8000=D197),0)),"")</f>
        <v/>
      </c>
      <c r="R197" s="11" t="str">
        <f t="shared" si="34"/>
        <v>0,00%</v>
      </c>
      <c r="S197" s="11" t="str">
        <f t="array" ref="S197">IFERROR(INDEX(Descontos!F$2:F$8000,MATCH(1,(CLEAN(Descontos!A$2:A$8000)="IMPUREZA")*(Descontos!D$2:D$8000=D197),0)),"")</f>
        <v/>
      </c>
      <c r="T197" s="11" t="str">
        <f t="shared" si="29"/>
        <v>0,00%</v>
      </c>
    </row>
    <row r="198" spans="1:20" x14ac:dyDescent="0.25">
      <c r="A198" s="5">
        <f>'Relatorio Geral'!F198</f>
        <v>0</v>
      </c>
      <c r="B198" s="5">
        <f>'Relatorio Geral'!E198</f>
        <v>0</v>
      </c>
      <c r="D198" s="5">
        <f>'Relatorio Geral'!A198</f>
        <v>0</v>
      </c>
      <c r="E198" s="9">
        <f>'Relatorio Geral'!I198</f>
        <v>0</v>
      </c>
      <c r="F198" s="5">
        <f>'Relatorio Geral'!B198</f>
        <v>0</v>
      </c>
      <c r="G198" s="6">
        <f>'Relatorio Geral'!C198</f>
        <v>0</v>
      </c>
      <c r="H198" s="6">
        <f>'Relatorio Geral'!D198</f>
        <v>0</v>
      </c>
      <c r="I198" s="6">
        <f>'Relatorio Geral'!G198</f>
        <v>0</v>
      </c>
      <c r="J198" s="6">
        <f>'Relatorio Geral'!H198</f>
        <v>0</v>
      </c>
      <c r="K198" s="6">
        <f t="shared" si="30"/>
        <v>0</v>
      </c>
      <c r="L198" s="22" t="str">
        <f t="shared" si="31"/>
        <v/>
      </c>
      <c r="M198" s="10">
        <f t="shared" si="32"/>
        <v>0</v>
      </c>
      <c r="N198" s="10">
        <f t="shared" si="27"/>
        <v>0</v>
      </c>
      <c r="O198" s="6">
        <f t="shared" si="28"/>
        <v>0</v>
      </c>
      <c r="P198" s="7">
        <f t="shared" si="33"/>
        <v>0</v>
      </c>
      <c r="Q198" s="11" t="str">
        <f t="array" ref="Q198">IFERROR(INDEX(Descontos!F$2:F$8000,MATCH(1,(CLEAN(Descontos!A$2:A$8000)="UMIDADE")*(Descontos!D$2:D$8000=D198),0)),"")</f>
        <v/>
      </c>
      <c r="R198" s="11" t="str">
        <f t="shared" si="34"/>
        <v>0,00%</v>
      </c>
      <c r="S198" s="11" t="str">
        <f t="array" ref="S198">IFERROR(INDEX(Descontos!F$2:F$8000,MATCH(1,(CLEAN(Descontos!A$2:A$8000)="IMPUREZA")*(Descontos!D$2:D$8000=D198),0)),"")</f>
        <v/>
      </c>
      <c r="T198" s="11" t="str">
        <f t="shared" si="29"/>
        <v>0,00%</v>
      </c>
    </row>
    <row r="199" spans="1:20" x14ac:dyDescent="0.25">
      <c r="A199" s="5">
        <f>'Relatorio Geral'!F199</f>
        <v>0</v>
      </c>
      <c r="B199" s="5">
        <f>'Relatorio Geral'!E199</f>
        <v>0</v>
      </c>
      <c r="D199" s="5">
        <f>'Relatorio Geral'!A199</f>
        <v>0</v>
      </c>
      <c r="E199" s="9">
        <f>'Relatorio Geral'!I199</f>
        <v>0</v>
      </c>
      <c r="F199" s="5">
        <f>'Relatorio Geral'!B199</f>
        <v>0</v>
      </c>
      <c r="G199" s="6">
        <f>'Relatorio Geral'!C199</f>
        <v>0</v>
      </c>
      <c r="H199" s="6">
        <f>'Relatorio Geral'!D199</f>
        <v>0</v>
      </c>
      <c r="I199" s="6">
        <f>'Relatorio Geral'!G199</f>
        <v>0</v>
      </c>
      <c r="J199" s="6">
        <f>'Relatorio Geral'!H199</f>
        <v>0</v>
      </c>
      <c r="K199" s="6">
        <f t="shared" si="30"/>
        <v>0</v>
      </c>
      <c r="L199" s="22" t="str">
        <f t="shared" si="31"/>
        <v/>
      </c>
      <c r="M199" s="10">
        <f t="shared" si="32"/>
        <v>0</v>
      </c>
      <c r="N199" s="10">
        <f t="shared" si="27"/>
        <v>0</v>
      </c>
      <c r="O199" s="6">
        <f t="shared" si="28"/>
        <v>0</v>
      </c>
      <c r="P199" s="7">
        <f t="shared" si="33"/>
        <v>0</v>
      </c>
      <c r="Q199" s="11" t="str">
        <f t="array" ref="Q199">IFERROR(INDEX(Descontos!F$2:F$8000,MATCH(1,(CLEAN(Descontos!A$2:A$8000)="UMIDADE")*(Descontos!D$2:D$8000=D199),0)),"")</f>
        <v/>
      </c>
      <c r="R199" s="11" t="str">
        <f t="shared" si="34"/>
        <v>0,00%</v>
      </c>
      <c r="S199" s="11" t="str">
        <f t="array" ref="S199">IFERROR(INDEX(Descontos!F$2:F$8000,MATCH(1,(CLEAN(Descontos!A$2:A$8000)="IMPUREZA")*(Descontos!D$2:D$8000=D199),0)),"")</f>
        <v/>
      </c>
      <c r="T199" s="11" t="str">
        <f t="shared" si="29"/>
        <v>0,00%</v>
      </c>
    </row>
    <row r="200" spans="1:20" x14ac:dyDescent="0.25">
      <c r="A200" s="5">
        <f>'Relatorio Geral'!F200</f>
        <v>0</v>
      </c>
      <c r="B200" s="5">
        <f>'Relatorio Geral'!E200</f>
        <v>0</v>
      </c>
      <c r="D200" s="5">
        <f>'Relatorio Geral'!A200</f>
        <v>0</v>
      </c>
      <c r="E200" s="9">
        <f>'Relatorio Geral'!I200</f>
        <v>0</v>
      </c>
      <c r="F200" s="5">
        <f>'Relatorio Geral'!B200</f>
        <v>0</v>
      </c>
      <c r="G200" s="6">
        <f>'Relatorio Geral'!C200</f>
        <v>0</v>
      </c>
      <c r="H200" s="6">
        <f>'Relatorio Geral'!D200</f>
        <v>0</v>
      </c>
      <c r="I200" s="6">
        <f>'Relatorio Geral'!G200</f>
        <v>0</v>
      </c>
      <c r="J200" s="6">
        <f>'Relatorio Geral'!H200</f>
        <v>0</v>
      </c>
      <c r="K200" s="6">
        <f t="shared" si="30"/>
        <v>0</v>
      </c>
      <c r="L200" s="22" t="str">
        <f t="shared" si="31"/>
        <v/>
      </c>
      <c r="M200" s="10">
        <f t="shared" si="32"/>
        <v>0</v>
      </c>
      <c r="N200" s="10">
        <f t="shared" si="27"/>
        <v>0</v>
      </c>
      <c r="O200" s="6">
        <f t="shared" si="28"/>
        <v>0</v>
      </c>
      <c r="P200" s="7">
        <f t="shared" si="33"/>
        <v>0</v>
      </c>
      <c r="Q200" s="11" t="str">
        <f t="array" ref="Q200">IFERROR(INDEX(Descontos!F$2:F$8000,MATCH(1,(CLEAN(Descontos!A$2:A$8000)="UMIDADE")*(Descontos!D$2:D$8000=D200),0)),"")</f>
        <v/>
      </c>
      <c r="R200" s="11" t="str">
        <f t="shared" si="34"/>
        <v>0,00%</v>
      </c>
      <c r="S200" s="11" t="str">
        <f t="array" ref="S200">IFERROR(INDEX(Descontos!F$2:F$8000,MATCH(1,(CLEAN(Descontos!A$2:A$8000)="IMPUREZA")*(Descontos!D$2:D$8000=D200),0)),"")</f>
        <v/>
      </c>
      <c r="T200" s="11" t="str">
        <f t="shared" si="29"/>
        <v>0,00%</v>
      </c>
    </row>
    <row r="201" spans="1:20" x14ac:dyDescent="0.25">
      <c r="A201" s="5">
        <f>'Relatorio Geral'!F201</f>
        <v>0</v>
      </c>
      <c r="B201" s="5">
        <f>'Relatorio Geral'!E201</f>
        <v>0</v>
      </c>
      <c r="D201" s="5">
        <f>'Relatorio Geral'!A201</f>
        <v>0</v>
      </c>
      <c r="E201" s="9">
        <f>'Relatorio Geral'!I201</f>
        <v>0</v>
      </c>
      <c r="F201" s="5">
        <f>'Relatorio Geral'!B201</f>
        <v>0</v>
      </c>
      <c r="G201" s="6">
        <f>'Relatorio Geral'!C201</f>
        <v>0</v>
      </c>
      <c r="H201" s="6">
        <f>'Relatorio Geral'!D201</f>
        <v>0</v>
      </c>
      <c r="I201" s="6">
        <f>'Relatorio Geral'!G201</f>
        <v>0</v>
      </c>
      <c r="J201" s="6">
        <f>'Relatorio Geral'!H201</f>
        <v>0</v>
      </c>
      <c r="K201" s="6">
        <f t="shared" si="30"/>
        <v>0</v>
      </c>
      <c r="L201" s="22" t="str">
        <f t="shared" si="31"/>
        <v/>
      </c>
      <c r="M201" s="10">
        <f t="shared" si="32"/>
        <v>0</v>
      </c>
      <c r="N201" s="10">
        <f t="shared" si="27"/>
        <v>0</v>
      </c>
      <c r="O201" s="6">
        <f t="shared" si="28"/>
        <v>0</v>
      </c>
      <c r="P201" s="7">
        <f t="shared" si="33"/>
        <v>0</v>
      </c>
      <c r="Q201" s="11" t="str">
        <f t="array" ref="Q201">IFERROR(INDEX(Descontos!F$2:F$8000,MATCH(1,(CLEAN(Descontos!A$2:A$8000)="UMIDADE")*(Descontos!D$2:D$8000=D201),0)),"")</f>
        <v/>
      </c>
      <c r="R201" s="11" t="str">
        <f t="shared" si="34"/>
        <v>0,00%</v>
      </c>
      <c r="S201" s="11" t="str">
        <f t="array" ref="S201">IFERROR(INDEX(Descontos!F$2:F$8000,MATCH(1,(CLEAN(Descontos!A$2:A$8000)="IMPUREZA")*(Descontos!D$2:D$8000=D201),0)),"")</f>
        <v/>
      </c>
      <c r="T201" s="11" t="str">
        <f t="shared" si="29"/>
        <v>0,00%</v>
      </c>
    </row>
    <row r="202" spans="1:20" x14ac:dyDescent="0.25">
      <c r="A202" s="5">
        <f>'Relatorio Geral'!F202</f>
        <v>0</v>
      </c>
      <c r="B202" s="5">
        <f>'Relatorio Geral'!E202</f>
        <v>0</v>
      </c>
      <c r="D202" s="5">
        <f>'Relatorio Geral'!A202</f>
        <v>0</v>
      </c>
      <c r="E202" s="9">
        <f>'Relatorio Geral'!I202</f>
        <v>0</v>
      </c>
      <c r="F202" s="5">
        <f>'Relatorio Geral'!B202</f>
        <v>0</v>
      </c>
      <c r="G202" s="6">
        <f>'Relatorio Geral'!C202</f>
        <v>0</v>
      </c>
      <c r="H202" s="6">
        <f>'Relatorio Geral'!D202</f>
        <v>0</v>
      </c>
      <c r="I202" s="6">
        <f>'Relatorio Geral'!G202</f>
        <v>0</v>
      </c>
      <c r="J202" s="6">
        <f>'Relatorio Geral'!H202</f>
        <v>0</v>
      </c>
      <c r="K202" s="6">
        <f t="shared" si="30"/>
        <v>0</v>
      </c>
      <c r="L202" s="22" t="str">
        <f t="shared" si="31"/>
        <v/>
      </c>
      <c r="M202" s="10">
        <f t="shared" si="32"/>
        <v>0</v>
      </c>
      <c r="N202" s="10">
        <f t="shared" si="27"/>
        <v>0</v>
      </c>
      <c r="O202" s="6">
        <f t="shared" si="28"/>
        <v>0</v>
      </c>
      <c r="P202" s="7">
        <f t="shared" si="33"/>
        <v>0</v>
      </c>
      <c r="Q202" s="11" t="str">
        <f t="array" ref="Q202">IFERROR(INDEX(Descontos!F$2:F$8000,MATCH(1,(CLEAN(Descontos!A$2:A$8000)="UMIDADE")*(Descontos!D$2:D$8000=D202),0)),"")</f>
        <v/>
      </c>
      <c r="R202" s="11" t="str">
        <f t="shared" si="34"/>
        <v>0,00%</v>
      </c>
      <c r="S202" s="11" t="str">
        <f t="array" ref="S202">IFERROR(INDEX(Descontos!F$2:F$8000,MATCH(1,(CLEAN(Descontos!A$2:A$8000)="IMPUREZA")*(Descontos!D$2:D$8000=D202),0)),"")</f>
        <v/>
      </c>
      <c r="T202" s="11" t="str">
        <f t="shared" si="29"/>
        <v>0,00%</v>
      </c>
    </row>
    <row r="203" spans="1:20" x14ac:dyDescent="0.25">
      <c r="A203" s="5">
        <f>'Relatorio Geral'!F203</f>
        <v>0</v>
      </c>
      <c r="B203" s="5">
        <f>'Relatorio Geral'!E203</f>
        <v>0</v>
      </c>
      <c r="D203" s="5">
        <f>'Relatorio Geral'!A203</f>
        <v>0</v>
      </c>
      <c r="E203" s="9">
        <f>'Relatorio Geral'!I203</f>
        <v>0</v>
      </c>
      <c r="F203" s="5">
        <f>'Relatorio Geral'!B203</f>
        <v>0</v>
      </c>
      <c r="G203" s="6">
        <f>'Relatorio Geral'!C203</f>
        <v>0</v>
      </c>
      <c r="H203" s="6">
        <f>'Relatorio Geral'!D203</f>
        <v>0</v>
      </c>
      <c r="I203" s="6">
        <f>'Relatorio Geral'!G203</f>
        <v>0</v>
      </c>
      <c r="J203" s="6">
        <f>'Relatorio Geral'!H203</f>
        <v>0</v>
      </c>
      <c r="K203" s="6">
        <f t="shared" si="30"/>
        <v>0</v>
      </c>
      <c r="L203" s="22" t="str">
        <f t="shared" si="31"/>
        <v/>
      </c>
      <c r="M203" s="10">
        <f t="shared" si="32"/>
        <v>0</v>
      </c>
      <c r="N203" s="10">
        <f t="shared" si="27"/>
        <v>0</v>
      </c>
      <c r="O203" s="6">
        <f t="shared" si="28"/>
        <v>0</v>
      </c>
      <c r="P203" s="7">
        <f t="shared" si="33"/>
        <v>0</v>
      </c>
      <c r="Q203" s="11" t="str">
        <f t="array" ref="Q203">IFERROR(INDEX(Descontos!F$2:F$8000,MATCH(1,(CLEAN(Descontos!A$2:A$8000)="UMIDADE")*(Descontos!D$2:D$8000=D203),0)),"")</f>
        <v/>
      </c>
      <c r="R203" s="11" t="str">
        <f t="shared" si="34"/>
        <v>0,00%</v>
      </c>
      <c r="S203" s="11" t="str">
        <f t="array" ref="S203">IFERROR(INDEX(Descontos!F$2:F$8000,MATCH(1,(CLEAN(Descontos!A$2:A$8000)="IMPUREZA")*(Descontos!D$2:D$8000=D203),0)),"")</f>
        <v/>
      </c>
      <c r="T203" s="11" t="str">
        <f t="shared" si="29"/>
        <v>0,00%</v>
      </c>
    </row>
    <row r="204" spans="1:20" x14ac:dyDescent="0.25">
      <c r="A204" s="5">
        <f>'Relatorio Geral'!F204</f>
        <v>0</v>
      </c>
      <c r="B204" s="5">
        <f>'Relatorio Geral'!E204</f>
        <v>0</v>
      </c>
      <c r="D204" s="5">
        <f>'Relatorio Geral'!A204</f>
        <v>0</v>
      </c>
      <c r="E204" s="9">
        <f>'Relatorio Geral'!I204</f>
        <v>0</v>
      </c>
      <c r="F204" s="5">
        <f>'Relatorio Geral'!B204</f>
        <v>0</v>
      </c>
      <c r="G204" s="6">
        <f>'Relatorio Geral'!C204</f>
        <v>0</v>
      </c>
      <c r="H204" s="6">
        <f>'Relatorio Geral'!D204</f>
        <v>0</v>
      </c>
      <c r="I204" s="6">
        <f>'Relatorio Geral'!G204</f>
        <v>0</v>
      </c>
      <c r="J204" s="6">
        <f>'Relatorio Geral'!H204</f>
        <v>0</v>
      </c>
      <c r="K204" s="6">
        <f t="shared" si="30"/>
        <v>0</v>
      </c>
      <c r="L204" s="22" t="str">
        <f t="shared" si="31"/>
        <v/>
      </c>
      <c r="M204" s="10">
        <f t="shared" si="32"/>
        <v>0</v>
      </c>
      <c r="N204" s="10">
        <f t="shared" si="27"/>
        <v>0</v>
      </c>
      <c r="O204" s="6">
        <f t="shared" si="28"/>
        <v>0</v>
      </c>
      <c r="P204" s="7">
        <f t="shared" si="33"/>
        <v>0</v>
      </c>
      <c r="Q204" s="11" t="str">
        <f t="array" ref="Q204">IFERROR(INDEX(Descontos!F$2:F$8000,MATCH(1,(CLEAN(Descontos!A$2:A$8000)="UMIDADE")*(Descontos!D$2:D$8000=D204),0)),"")</f>
        <v/>
      </c>
      <c r="R204" s="11" t="str">
        <f t="shared" si="34"/>
        <v>0,00%</v>
      </c>
      <c r="S204" s="11" t="str">
        <f t="array" ref="S204">IFERROR(INDEX(Descontos!F$2:F$8000,MATCH(1,(CLEAN(Descontos!A$2:A$8000)="IMPUREZA")*(Descontos!D$2:D$8000=D204),0)),"")</f>
        <v/>
      </c>
      <c r="T204" s="11" t="str">
        <f t="shared" si="29"/>
        <v>0,00%</v>
      </c>
    </row>
    <row r="205" spans="1:20" x14ac:dyDescent="0.25">
      <c r="A205" s="5">
        <f>'Relatorio Geral'!F205</f>
        <v>0</v>
      </c>
      <c r="B205" s="5">
        <f>'Relatorio Geral'!E205</f>
        <v>0</v>
      </c>
      <c r="D205" s="5">
        <f>'Relatorio Geral'!A205</f>
        <v>0</v>
      </c>
      <c r="E205" s="9">
        <f>'Relatorio Geral'!I205</f>
        <v>0</v>
      </c>
      <c r="F205" s="5">
        <f>'Relatorio Geral'!B205</f>
        <v>0</v>
      </c>
      <c r="G205" s="6">
        <f>'Relatorio Geral'!C205</f>
        <v>0</v>
      </c>
      <c r="H205" s="6">
        <f>'Relatorio Geral'!D205</f>
        <v>0</v>
      </c>
      <c r="I205" s="6">
        <f>'Relatorio Geral'!G205</f>
        <v>0</v>
      </c>
      <c r="J205" s="6">
        <f>'Relatorio Geral'!H205</f>
        <v>0</v>
      </c>
      <c r="K205" s="6">
        <f t="shared" si="30"/>
        <v>0</v>
      </c>
      <c r="L205" s="22" t="str">
        <f t="shared" si="31"/>
        <v/>
      </c>
      <c r="M205" s="10">
        <f t="shared" si="32"/>
        <v>0</v>
      </c>
      <c r="N205" s="10">
        <f t="shared" si="27"/>
        <v>0</v>
      </c>
      <c r="O205" s="6">
        <f t="shared" si="28"/>
        <v>0</v>
      </c>
      <c r="P205" s="7">
        <f t="shared" si="33"/>
        <v>0</v>
      </c>
      <c r="Q205" s="11" t="str">
        <f t="array" ref="Q205">IFERROR(INDEX(Descontos!F$2:F$8000,MATCH(1,(CLEAN(Descontos!A$2:A$8000)="UMIDADE")*(Descontos!D$2:D$8000=D205),0)),"")</f>
        <v/>
      </c>
      <c r="R205" s="11" t="str">
        <f t="shared" si="34"/>
        <v>0,00%</v>
      </c>
      <c r="S205" s="11" t="str">
        <f t="array" ref="S205">IFERROR(INDEX(Descontos!F$2:F$8000,MATCH(1,(CLEAN(Descontos!A$2:A$8000)="IMPUREZA")*(Descontos!D$2:D$8000=D205),0)),"")</f>
        <v/>
      </c>
      <c r="T205" s="11" t="str">
        <f t="shared" si="29"/>
        <v>0,00%</v>
      </c>
    </row>
    <row r="206" spans="1:20" x14ac:dyDescent="0.25">
      <c r="A206" s="5">
        <f>'Relatorio Geral'!F206</f>
        <v>0</v>
      </c>
      <c r="B206" s="5">
        <f>'Relatorio Geral'!E206</f>
        <v>0</v>
      </c>
      <c r="D206" s="5">
        <f>'Relatorio Geral'!A206</f>
        <v>0</v>
      </c>
      <c r="E206" s="9">
        <f>'Relatorio Geral'!I206</f>
        <v>0</v>
      </c>
      <c r="F206" s="5">
        <f>'Relatorio Geral'!B206</f>
        <v>0</v>
      </c>
      <c r="G206" s="6">
        <f>'Relatorio Geral'!C206</f>
        <v>0</v>
      </c>
      <c r="H206" s="6">
        <f>'Relatorio Geral'!D206</f>
        <v>0</v>
      </c>
      <c r="I206" s="6">
        <f>'Relatorio Geral'!G206</f>
        <v>0</v>
      </c>
      <c r="J206" s="6">
        <f>'Relatorio Geral'!H206</f>
        <v>0</v>
      </c>
      <c r="K206" s="6">
        <f t="shared" si="30"/>
        <v>0</v>
      </c>
      <c r="L206" s="22" t="str">
        <f t="shared" si="31"/>
        <v/>
      </c>
      <c r="M206" s="10">
        <f t="shared" si="32"/>
        <v>0</v>
      </c>
      <c r="N206" s="10">
        <f t="shared" si="27"/>
        <v>0</v>
      </c>
      <c r="O206" s="6">
        <f t="shared" si="28"/>
        <v>0</v>
      </c>
      <c r="P206" s="7">
        <f t="shared" si="33"/>
        <v>0</v>
      </c>
      <c r="Q206" s="11" t="str">
        <f t="array" ref="Q206">IFERROR(INDEX(Descontos!F$2:F$8000,MATCH(1,(CLEAN(Descontos!A$2:A$8000)="UMIDADE")*(Descontos!D$2:D$8000=D206),0)),"")</f>
        <v/>
      </c>
      <c r="R206" s="11" t="str">
        <f t="shared" si="34"/>
        <v>0,00%</v>
      </c>
      <c r="S206" s="11" t="str">
        <f t="array" ref="S206">IFERROR(INDEX(Descontos!F$2:F$8000,MATCH(1,(CLEAN(Descontos!A$2:A$8000)="IMPUREZA")*(Descontos!D$2:D$8000=D206),0)),"")</f>
        <v/>
      </c>
      <c r="T206" s="11" t="str">
        <f t="shared" si="29"/>
        <v>0,00%</v>
      </c>
    </row>
    <row r="207" spans="1:20" x14ac:dyDescent="0.25">
      <c r="A207" s="5">
        <f>'Relatorio Geral'!F207</f>
        <v>0</v>
      </c>
      <c r="B207" s="5">
        <f>'Relatorio Geral'!E207</f>
        <v>0</v>
      </c>
      <c r="D207" s="5">
        <f>'Relatorio Geral'!A207</f>
        <v>0</v>
      </c>
      <c r="E207" s="9">
        <f>'Relatorio Geral'!I207</f>
        <v>0</v>
      </c>
      <c r="F207" s="5">
        <f>'Relatorio Geral'!B207</f>
        <v>0</v>
      </c>
      <c r="G207" s="6">
        <f>'Relatorio Geral'!C207</f>
        <v>0</v>
      </c>
      <c r="H207" s="6">
        <f>'Relatorio Geral'!D207</f>
        <v>0</v>
      </c>
      <c r="I207" s="6">
        <f>'Relatorio Geral'!G207</f>
        <v>0</v>
      </c>
      <c r="J207" s="6">
        <f>'Relatorio Geral'!H207</f>
        <v>0</v>
      </c>
      <c r="K207" s="6">
        <f t="shared" si="30"/>
        <v>0</v>
      </c>
      <c r="L207" s="22" t="str">
        <f t="shared" si="31"/>
        <v/>
      </c>
      <c r="M207" s="10">
        <f t="shared" si="32"/>
        <v>0</v>
      </c>
      <c r="N207" s="10">
        <f t="shared" si="27"/>
        <v>0</v>
      </c>
      <c r="O207" s="6">
        <f t="shared" si="28"/>
        <v>0</v>
      </c>
      <c r="P207" s="7">
        <f t="shared" si="33"/>
        <v>0</v>
      </c>
      <c r="Q207" s="11" t="str">
        <f t="array" ref="Q207">IFERROR(INDEX(Descontos!F$2:F$8000,MATCH(1,(CLEAN(Descontos!A$2:A$8000)="UMIDADE")*(Descontos!D$2:D$8000=D207),0)),"")</f>
        <v/>
      </c>
      <c r="R207" s="11" t="str">
        <f t="shared" si="34"/>
        <v>0,00%</v>
      </c>
      <c r="S207" s="11" t="str">
        <f t="array" ref="S207">IFERROR(INDEX(Descontos!F$2:F$8000,MATCH(1,(CLEAN(Descontos!A$2:A$8000)="IMPUREZA")*(Descontos!D$2:D$8000=D207),0)),"")</f>
        <v/>
      </c>
      <c r="T207" s="11" t="str">
        <f t="shared" si="29"/>
        <v>0,00%</v>
      </c>
    </row>
    <row r="208" spans="1:20" x14ac:dyDescent="0.25">
      <c r="A208" s="5">
        <f>'Relatorio Geral'!F208</f>
        <v>0</v>
      </c>
      <c r="B208" s="5">
        <f>'Relatorio Geral'!E208</f>
        <v>0</v>
      </c>
      <c r="D208" s="5">
        <f>'Relatorio Geral'!A208</f>
        <v>0</v>
      </c>
      <c r="E208" s="9">
        <f>'Relatorio Geral'!I208</f>
        <v>0</v>
      </c>
      <c r="F208" s="5">
        <f>'Relatorio Geral'!B208</f>
        <v>0</v>
      </c>
      <c r="G208" s="6">
        <f>'Relatorio Geral'!C208</f>
        <v>0</v>
      </c>
      <c r="H208" s="6">
        <f>'Relatorio Geral'!D208</f>
        <v>0</v>
      </c>
      <c r="I208" s="6">
        <f>'Relatorio Geral'!G208</f>
        <v>0</v>
      </c>
      <c r="J208" s="6">
        <f>'Relatorio Geral'!H208</f>
        <v>0</v>
      </c>
      <c r="K208" s="6">
        <f t="shared" si="30"/>
        <v>0</v>
      </c>
      <c r="L208" s="22" t="str">
        <f t="shared" si="31"/>
        <v/>
      </c>
      <c r="M208" s="10">
        <f t="shared" si="32"/>
        <v>0</v>
      </c>
      <c r="N208" s="10">
        <f t="shared" si="27"/>
        <v>0</v>
      </c>
      <c r="O208" s="6">
        <f t="shared" si="28"/>
        <v>0</v>
      </c>
      <c r="P208" s="7">
        <f t="shared" si="33"/>
        <v>0</v>
      </c>
      <c r="Q208" s="11" t="str">
        <f t="array" ref="Q208">IFERROR(INDEX(Descontos!F$2:F$8000,MATCH(1,(CLEAN(Descontos!A$2:A$8000)="UMIDADE")*(Descontos!D$2:D$8000=D208),0)),"")</f>
        <v/>
      </c>
      <c r="R208" s="11" t="str">
        <f t="shared" si="34"/>
        <v>0,00%</v>
      </c>
      <c r="S208" s="11" t="str">
        <f t="array" ref="S208">IFERROR(INDEX(Descontos!F$2:F$8000,MATCH(1,(CLEAN(Descontos!A$2:A$8000)="IMPUREZA")*(Descontos!D$2:D$8000=D208),0)),"")</f>
        <v/>
      </c>
      <c r="T208" s="11" t="str">
        <f t="shared" si="29"/>
        <v>0,00%</v>
      </c>
    </row>
    <row r="209" spans="1:20" x14ac:dyDescent="0.25">
      <c r="A209" s="5">
        <f>'Relatorio Geral'!F209</f>
        <v>0</v>
      </c>
      <c r="B209" s="5">
        <f>'Relatorio Geral'!E209</f>
        <v>0</v>
      </c>
      <c r="D209" s="5">
        <f>'Relatorio Geral'!A209</f>
        <v>0</v>
      </c>
      <c r="E209" s="9">
        <f>'Relatorio Geral'!I209</f>
        <v>0</v>
      </c>
      <c r="F209" s="5">
        <f>'Relatorio Geral'!B209</f>
        <v>0</v>
      </c>
      <c r="G209" s="6">
        <f>'Relatorio Geral'!C209</f>
        <v>0</v>
      </c>
      <c r="H209" s="6">
        <f>'Relatorio Geral'!D209</f>
        <v>0</v>
      </c>
      <c r="I209" s="6">
        <f>'Relatorio Geral'!G209</f>
        <v>0</v>
      </c>
      <c r="J209" s="6">
        <f>'Relatorio Geral'!H209</f>
        <v>0</v>
      </c>
      <c r="K209" s="6">
        <f t="shared" si="30"/>
        <v>0</v>
      </c>
      <c r="L209" s="22" t="str">
        <f t="shared" si="31"/>
        <v/>
      </c>
      <c r="M209" s="10">
        <f t="shared" si="32"/>
        <v>0</v>
      </c>
      <c r="N209" s="10">
        <f t="shared" si="27"/>
        <v>0</v>
      </c>
      <c r="O209" s="6">
        <f t="shared" si="28"/>
        <v>0</v>
      </c>
      <c r="P209" s="7">
        <f t="shared" si="33"/>
        <v>0</v>
      </c>
      <c r="Q209" s="11" t="str">
        <f t="array" ref="Q209">IFERROR(INDEX(Descontos!F$2:F$8000,MATCH(1,(CLEAN(Descontos!A$2:A$8000)="UMIDADE")*(Descontos!D$2:D$8000=D209),0)),"")</f>
        <v/>
      </c>
      <c r="R209" s="11" t="str">
        <f t="shared" si="34"/>
        <v>0,00%</v>
      </c>
      <c r="S209" s="11" t="str">
        <f t="array" ref="S209">IFERROR(INDEX(Descontos!F$2:F$8000,MATCH(1,(CLEAN(Descontos!A$2:A$8000)="IMPUREZA")*(Descontos!D$2:D$8000=D209),0)),"")</f>
        <v/>
      </c>
      <c r="T209" s="11" t="str">
        <f t="shared" si="29"/>
        <v>0,00%</v>
      </c>
    </row>
    <row r="210" spans="1:20" x14ac:dyDescent="0.25">
      <c r="A210" s="5">
        <f>'Relatorio Geral'!F210</f>
        <v>0</v>
      </c>
      <c r="B210" s="5">
        <f>'Relatorio Geral'!E210</f>
        <v>0</v>
      </c>
      <c r="D210" s="5">
        <f>'Relatorio Geral'!A210</f>
        <v>0</v>
      </c>
      <c r="E210" s="9">
        <f>'Relatorio Geral'!I210</f>
        <v>0</v>
      </c>
      <c r="F210" s="5">
        <f>'Relatorio Geral'!B210</f>
        <v>0</v>
      </c>
      <c r="G210" s="6">
        <f>'Relatorio Geral'!C210</f>
        <v>0</v>
      </c>
      <c r="H210" s="6">
        <f>'Relatorio Geral'!D210</f>
        <v>0</v>
      </c>
      <c r="I210" s="6">
        <f>'Relatorio Geral'!G210</f>
        <v>0</v>
      </c>
      <c r="J210" s="6">
        <f>'Relatorio Geral'!H210</f>
        <v>0</v>
      </c>
      <c r="K210" s="6">
        <f t="shared" si="30"/>
        <v>0</v>
      </c>
      <c r="L210" s="22" t="str">
        <f t="shared" si="31"/>
        <v/>
      </c>
      <c r="M210" s="10">
        <f t="shared" si="32"/>
        <v>0</v>
      </c>
      <c r="N210" s="10">
        <f t="shared" si="27"/>
        <v>0</v>
      </c>
      <c r="O210" s="6">
        <f t="shared" si="28"/>
        <v>0</v>
      </c>
      <c r="P210" s="7">
        <f t="shared" si="33"/>
        <v>0</v>
      </c>
      <c r="Q210" s="11" t="str">
        <f t="array" ref="Q210">IFERROR(INDEX(Descontos!F$2:F$8000,MATCH(1,(CLEAN(Descontos!A$2:A$8000)="UMIDADE")*(Descontos!D$2:D$8000=D210),0)),"")</f>
        <v/>
      </c>
      <c r="R210" s="11" t="str">
        <f t="shared" si="34"/>
        <v>0,00%</v>
      </c>
      <c r="S210" s="11" t="str">
        <f t="array" ref="S210">IFERROR(INDEX(Descontos!F$2:F$8000,MATCH(1,(CLEAN(Descontos!A$2:A$8000)="IMPUREZA")*(Descontos!D$2:D$8000=D210),0)),"")</f>
        <v/>
      </c>
      <c r="T210" s="11" t="str">
        <f t="shared" si="29"/>
        <v>0,00%</v>
      </c>
    </row>
    <row r="211" spans="1:20" x14ac:dyDescent="0.25">
      <c r="A211" s="5">
        <f>'Relatorio Geral'!F211</f>
        <v>0</v>
      </c>
      <c r="B211" s="5">
        <f>'Relatorio Geral'!E211</f>
        <v>0</v>
      </c>
      <c r="D211" s="5">
        <f>'Relatorio Geral'!A211</f>
        <v>0</v>
      </c>
      <c r="E211" s="9">
        <f>'Relatorio Geral'!I211</f>
        <v>0</v>
      </c>
      <c r="F211" s="5">
        <f>'Relatorio Geral'!B211</f>
        <v>0</v>
      </c>
      <c r="G211" s="6">
        <f>'Relatorio Geral'!C211</f>
        <v>0</v>
      </c>
      <c r="H211" s="6">
        <f>'Relatorio Geral'!D211</f>
        <v>0</v>
      </c>
      <c r="I211" s="6">
        <f>'Relatorio Geral'!G211</f>
        <v>0</v>
      </c>
      <c r="J211" s="6">
        <f>'Relatorio Geral'!H211</f>
        <v>0</v>
      </c>
      <c r="K211" s="6">
        <f t="shared" si="30"/>
        <v>0</v>
      </c>
      <c r="L211" s="22" t="str">
        <f t="shared" si="31"/>
        <v/>
      </c>
      <c r="M211" s="10">
        <f t="shared" si="32"/>
        <v>0</v>
      </c>
      <c r="N211" s="10">
        <f t="shared" si="27"/>
        <v>0</v>
      </c>
      <c r="O211" s="6">
        <f t="shared" si="28"/>
        <v>0</v>
      </c>
      <c r="P211" s="7">
        <f t="shared" si="33"/>
        <v>0</v>
      </c>
      <c r="Q211" s="11" t="str">
        <f t="array" ref="Q211">IFERROR(INDEX(Descontos!F$2:F$8000,MATCH(1,(CLEAN(Descontos!A$2:A$8000)="UMIDADE")*(Descontos!D$2:D$8000=D211),0)),"")</f>
        <v/>
      </c>
      <c r="R211" s="11" t="str">
        <f t="shared" si="34"/>
        <v>0,00%</v>
      </c>
      <c r="S211" s="11" t="str">
        <f t="array" ref="S211">IFERROR(INDEX(Descontos!F$2:F$8000,MATCH(1,(CLEAN(Descontos!A$2:A$8000)="IMPUREZA")*(Descontos!D$2:D$8000=D211),0)),"")</f>
        <v/>
      </c>
      <c r="T211" s="11" t="str">
        <f t="shared" si="29"/>
        <v>0,00%</v>
      </c>
    </row>
    <row r="212" spans="1:20" x14ac:dyDescent="0.25">
      <c r="A212" s="5">
        <f>'Relatorio Geral'!F212</f>
        <v>0</v>
      </c>
      <c r="B212" s="5">
        <f>'Relatorio Geral'!E212</f>
        <v>0</v>
      </c>
      <c r="D212" s="5">
        <f>'Relatorio Geral'!A212</f>
        <v>0</v>
      </c>
      <c r="E212" s="9">
        <f>'Relatorio Geral'!I212</f>
        <v>0</v>
      </c>
      <c r="F212" s="5">
        <f>'Relatorio Geral'!B212</f>
        <v>0</v>
      </c>
      <c r="G212" s="6">
        <f>'Relatorio Geral'!C212</f>
        <v>0</v>
      </c>
      <c r="H212" s="6">
        <f>'Relatorio Geral'!D212</f>
        <v>0</v>
      </c>
      <c r="I212" s="6">
        <f>'Relatorio Geral'!G212</f>
        <v>0</v>
      </c>
      <c r="J212" s="6">
        <f>'Relatorio Geral'!H212</f>
        <v>0</v>
      </c>
      <c r="K212" s="6">
        <f t="shared" si="30"/>
        <v>0</v>
      </c>
      <c r="L212" s="22" t="str">
        <f t="shared" si="31"/>
        <v/>
      </c>
      <c r="M212" s="10">
        <f t="shared" si="32"/>
        <v>0</v>
      </c>
      <c r="N212" s="10">
        <f t="shared" si="27"/>
        <v>0</v>
      </c>
      <c r="O212" s="6">
        <f t="shared" si="28"/>
        <v>0</v>
      </c>
      <c r="P212" s="7">
        <f t="shared" si="33"/>
        <v>0</v>
      </c>
      <c r="Q212" s="11" t="str">
        <f t="array" ref="Q212">IFERROR(INDEX(Descontos!F$2:F$8000,MATCH(1,(CLEAN(Descontos!A$2:A$8000)="UMIDADE")*(Descontos!D$2:D$8000=D212),0)),"")</f>
        <v/>
      </c>
      <c r="R212" s="11" t="str">
        <f t="shared" si="34"/>
        <v>0,00%</v>
      </c>
      <c r="S212" s="11" t="str">
        <f t="array" ref="S212">IFERROR(INDEX(Descontos!F$2:F$8000,MATCH(1,(CLEAN(Descontos!A$2:A$8000)="IMPUREZA")*(Descontos!D$2:D$8000=D212),0)),"")</f>
        <v/>
      </c>
      <c r="T212" s="11" t="str">
        <f t="shared" si="29"/>
        <v>0,00%</v>
      </c>
    </row>
    <row r="213" spans="1:20" x14ac:dyDescent="0.25">
      <c r="A213" s="5">
        <f>'Relatorio Geral'!F213</f>
        <v>0</v>
      </c>
      <c r="B213" s="5">
        <f>'Relatorio Geral'!E213</f>
        <v>0</v>
      </c>
      <c r="D213" s="5">
        <f>'Relatorio Geral'!A213</f>
        <v>0</v>
      </c>
      <c r="E213" s="9">
        <f>'Relatorio Geral'!I213</f>
        <v>0</v>
      </c>
      <c r="F213" s="5">
        <f>'Relatorio Geral'!B213</f>
        <v>0</v>
      </c>
      <c r="G213" s="6">
        <f>'Relatorio Geral'!C213</f>
        <v>0</v>
      </c>
      <c r="H213" s="6">
        <f>'Relatorio Geral'!D213</f>
        <v>0</v>
      </c>
      <c r="I213" s="6">
        <f>'Relatorio Geral'!G213</f>
        <v>0</v>
      </c>
      <c r="J213" s="6">
        <f>'Relatorio Geral'!H213</f>
        <v>0</v>
      </c>
      <c r="K213" s="6">
        <f t="shared" si="30"/>
        <v>0</v>
      </c>
      <c r="L213" s="22" t="str">
        <f t="shared" si="31"/>
        <v/>
      </c>
      <c r="M213" s="10">
        <f t="shared" si="32"/>
        <v>0</v>
      </c>
      <c r="N213" s="10">
        <f t="shared" si="27"/>
        <v>0</v>
      </c>
      <c r="O213" s="6">
        <f t="shared" si="28"/>
        <v>0</v>
      </c>
      <c r="P213" s="7">
        <f t="shared" si="33"/>
        <v>0</v>
      </c>
      <c r="Q213" s="11" t="str">
        <f t="array" ref="Q213">IFERROR(INDEX(Descontos!F$2:F$8000,MATCH(1,(CLEAN(Descontos!A$2:A$8000)="UMIDADE")*(Descontos!D$2:D$8000=D213),0)),"")</f>
        <v/>
      </c>
      <c r="R213" s="11" t="str">
        <f t="shared" si="34"/>
        <v>0,00%</v>
      </c>
      <c r="S213" s="11" t="str">
        <f t="array" ref="S213">IFERROR(INDEX(Descontos!F$2:F$8000,MATCH(1,(CLEAN(Descontos!A$2:A$8000)="IMPUREZA")*(Descontos!D$2:D$8000=D213),0)),"")</f>
        <v/>
      </c>
      <c r="T213" s="11" t="str">
        <f t="shared" si="29"/>
        <v>0,00%</v>
      </c>
    </row>
    <row r="214" spans="1:20" x14ac:dyDescent="0.25">
      <c r="A214" s="5">
        <f>'Relatorio Geral'!F214</f>
        <v>0</v>
      </c>
      <c r="B214" s="5">
        <f>'Relatorio Geral'!E214</f>
        <v>0</v>
      </c>
      <c r="D214" s="5">
        <f>'Relatorio Geral'!A214</f>
        <v>0</v>
      </c>
      <c r="E214" s="9">
        <f>'Relatorio Geral'!I214</f>
        <v>0</v>
      </c>
      <c r="F214" s="5">
        <f>'Relatorio Geral'!B214</f>
        <v>0</v>
      </c>
      <c r="G214" s="6">
        <f>'Relatorio Geral'!C214</f>
        <v>0</v>
      </c>
      <c r="H214" s="6">
        <f>'Relatorio Geral'!D214</f>
        <v>0</v>
      </c>
      <c r="I214" s="6">
        <f>'Relatorio Geral'!G214</f>
        <v>0</v>
      </c>
      <c r="J214" s="6">
        <f>'Relatorio Geral'!H214</f>
        <v>0</v>
      </c>
      <c r="K214" s="6">
        <f t="shared" si="30"/>
        <v>0</v>
      </c>
      <c r="L214" s="22" t="str">
        <f t="shared" si="31"/>
        <v/>
      </c>
      <c r="M214" s="10">
        <f t="shared" si="32"/>
        <v>0</v>
      </c>
      <c r="N214" s="10">
        <f t="shared" si="27"/>
        <v>0</v>
      </c>
      <c r="O214" s="6">
        <f t="shared" si="28"/>
        <v>0</v>
      </c>
      <c r="P214" s="7">
        <f t="shared" si="33"/>
        <v>0</v>
      </c>
      <c r="Q214" s="11" t="str">
        <f t="array" ref="Q214">IFERROR(INDEX(Descontos!F$2:F$8000,MATCH(1,(CLEAN(Descontos!A$2:A$8000)="UMIDADE")*(Descontos!D$2:D$8000=D214),0)),"")</f>
        <v/>
      </c>
      <c r="R214" s="11" t="str">
        <f t="shared" si="34"/>
        <v>0,00%</v>
      </c>
      <c r="S214" s="11" t="str">
        <f t="array" ref="S214">IFERROR(INDEX(Descontos!F$2:F$8000,MATCH(1,(CLEAN(Descontos!A$2:A$8000)="IMPUREZA")*(Descontos!D$2:D$8000=D214),0)),"")</f>
        <v/>
      </c>
      <c r="T214" s="11" t="str">
        <f t="shared" si="29"/>
        <v>0,00%</v>
      </c>
    </row>
    <row r="215" spans="1:20" x14ac:dyDescent="0.25">
      <c r="A215" s="5">
        <f>'Relatorio Geral'!F215</f>
        <v>0</v>
      </c>
      <c r="B215" s="5">
        <f>'Relatorio Geral'!E215</f>
        <v>0</v>
      </c>
      <c r="D215" s="5">
        <f>'Relatorio Geral'!A215</f>
        <v>0</v>
      </c>
      <c r="E215" s="9">
        <f>'Relatorio Geral'!I215</f>
        <v>0</v>
      </c>
      <c r="F215" s="5">
        <f>'Relatorio Geral'!B215</f>
        <v>0</v>
      </c>
      <c r="G215" s="6">
        <f>'Relatorio Geral'!C215</f>
        <v>0</v>
      </c>
      <c r="H215" s="6">
        <f>'Relatorio Geral'!D215</f>
        <v>0</v>
      </c>
      <c r="I215" s="6">
        <f>'Relatorio Geral'!G215</f>
        <v>0</v>
      </c>
      <c r="J215" s="6">
        <f>'Relatorio Geral'!H215</f>
        <v>0</v>
      </c>
      <c r="K215" s="6">
        <f t="shared" si="30"/>
        <v>0</v>
      </c>
      <c r="L215" s="22" t="str">
        <f t="shared" si="31"/>
        <v/>
      </c>
      <c r="M215" s="10">
        <f t="shared" si="32"/>
        <v>0</v>
      </c>
      <c r="N215" s="10">
        <f t="shared" si="27"/>
        <v>0</v>
      </c>
      <c r="O215" s="6">
        <f t="shared" si="28"/>
        <v>0</v>
      </c>
      <c r="P215" s="7">
        <f t="shared" si="33"/>
        <v>0</v>
      </c>
      <c r="Q215" s="11" t="str">
        <f t="array" ref="Q215">IFERROR(INDEX(Descontos!F$2:F$8000,MATCH(1,(CLEAN(Descontos!A$2:A$8000)="UMIDADE")*(Descontos!D$2:D$8000=D215),0)),"")</f>
        <v/>
      </c>
      <c r="R215" s="11" t="str">
        <f t="shared" si="34"/>
        <v>0,00%</v>
      </c>
      <c r="S215" s="11" t="str">
        <f t="array" ref="S215">IFERROR(INDEX(Descontos!F$2:F$8000,MATCH(1,(CLEAN(Descontos!A$2:A$8000)="IMPUREZA")*(Descontos!D$2:D$8000=D215),0)),"")</f>
        <v/>
      </c>
      <c r="T215" s="11" t="str">
        <f t="shared" si="29"/>
        <v>0,00%</v>
      </c>
    </row>
    <row r="216" spans="1:20" x14ac:dyDescent="0.25">
      <c r="A216" s="5">
        <f>'Relatorio Geral'!F216</f>
        <v>0</v>
      </c>
      <c r="B216" s="5">
        <f>'Relatorio Geral'!E216</f>
        <v>0</v>
      </c>
      <c r="D216" s="5">
        <f>'Relatorio Geral'!A216</f>
        <v>0</v>
      </c>
      <c r="E216" s="9">
        <f>'Relatorio Geral'!I216</f>
        <v>0</v>
      </c>
      <c r="F216" s="5">
        <f>'Relatorio Geral'!B216</f>
        <v>0</v>
      </c>
      <c r="G216" s="6">
        <f>'Relatorio Geral'!C216</f>
        <v>0</v>
      </c>
      <c r="H216" s="6">
        <f>'Relatorio Geral'!D216</f>
        <v>0</v>
      </c>
      <c r="I216" s="6">
        <f>'Relatorio Geral'!G216</f>
        <v>0</v>
      </c>
      <c r="J216" s="6">
        <f>'Relatorio Geral'!H216</f>
        <v>0</v>
      </c>
      <c r="K216" s="6">
        <f t="shared" si="30"/>
        <v>0</v>
      </c>
      <c r="L216" s="22" t="str">
        <f t="shared" si="31"/>
        <v/>
      </c>
      <c r="M216" s="10">
        <f t="shared" si="32"/>
        <v>0</v>
      </c>
      <c r="N216" s="10">
        <f t="shared" si="27"/>
        <v>0</v>
      </c>
      <c r="O216" s="6">
        <f t="shared" si="28"/>
        <v>0</v>
      </c>
      <c r="P216" s="7">
        <f t="shared" si="33"/>
        <v>0</v>
      </c>
      <c r="Q216" s="11" t="str">
        <f t="array" ref="Q216">IFERROR(INDEX(Descontos!F$2:F$8000,MATCH(1,(CLEAN(Descontos!A$2:A$8000)="UMIDADE")*(Descontos!D$2:D$8000=D216),0)),"")</f>
        <v/>
      </c>
      <c r="R216" s="11" t="str">
        <f t="shared" si="34"/>
        <v>0,00%</v>
      </c>
      <c r="S216" s="11" t="str">
        <f t="array" ref="S216">IFERROR(INDEX(Descontos!F$2:F$8000,MATCH(1,(CLEAN(Descontos!A$2:A$8000)="IMPUREZA")*(Descontos!D$2:D$8000=D216),0)),"")</f>
        <v/>
      </c>
      <c r="T216" s="11" t="str">
        <f t="shared" si="29"/>
        <v>0,00%</v>
      </c>
    </row>
    <row r="217" spans="1:20" x14ac:dyDescent="0.25">
      <c r="A217" s="5">
        <f>'Relatorio Geral'!F217</f>
        <v>0</v>
      </c>
      <c r="B217" s="5">
        <f>'Relatorio Geral'!E217</f>
        <v>0</v>
      </c>
      <c r="D217" s="5">
        <f>'Relatorio Geral'!A217</f>
        <v>0</v>
      </c>
      <c r="E217" s="9">
        <f>'Relatorio Geral'!I217</f>
        <v>0</v>
      </c>
      <c r="F217" s="5">
        <f>'Relatorio Geral'!B217</f>
        <v>0</v>
      </c>
      <c r="G217" s="6">
        <f>'Relatorio Geral'!C217</f>
        <v>0</v>
      </c>
      <c r="H217" s="6">
        <f>'Relatorio Geral'!D217</f>
        <v>0</v>
      </c>
      <c r="I217" s="6">
        <f>'Relatorio Geral'!G217</f>
        <v>0</v>
      </c>
      <c r="J217" s="6">
        <f>'Relatorio Geral'!H217</f>
        <v>0</v>
      </c>
      <c r="K217" s="6">
        <f t="shared" si="30"/>
        <v>0</v>
      </c>
      <c r="L217" s="22" t="str">
        <f t="shared" si="31"/>
        <v/>
      </c>
      <c r="M217" s="10">
        <f t="shared" si="32"/>
        <v>0</v>
      </c>
      <c r="N217" s="10">
        <f t="shared" si="27"/>
        <v>0</v>
      </c>
      <c r="O217" s="6">
        <f t="shared" si="28"/>
        <v>0</v>
      </c>
      <c r="P217" s="7">
        <f t="shared" si="33"/>
        <v>0</v>
      </c>
      <c r="Q217" s="11" t="str">
        <f t="array" ref="Q217">IFERROR(INDEX(Descontos!F$2:F$8000,MATCH(1,(CLEAN(Descontos!A$2:A$8000)="UMIDADE")*(Descontos!D$2:D$8000=D217),0)),"")</f>
        <v/>
      </c>
      <c r="R217" s="11" t="str">
        <f t="shared" si="34"/>
        <v>0,00%</v>
      </c>
      <c r="S217" s="11" t="str">
        <f t="array" ref="S217">IFERROR(INDEX(Descontos!F$2:F$8000,MATCH(1,(CLEAN(Descontos!A$2:A$8000)="IMPUREZA")*(Descontos!D$2:D$8000=D217),0)),"")</f>
        <v/>
      </c>
      <c r="T217" s="11" t="str">
        <f t="shared" si="29"/>
        <v>0,00%</v>
      </c>
    </row>
    <row r="218" spans="1:20" x14ac:dyDescent="0.25">
      <c r="A218" s="5">
        <f>'Relatorio Geral'!F218</f>
        <v>0</v>
      </c>
      <c r="B218" s="5">
        <f>'Relatorio Geral'!E218</f>
        <v>0</v>
      </c>
      <c r="D218" s="5">
        <f>'Relatorio Geral'!A218</f>
        <v>0</v>
      </c>
      <c r="E218" s="9">
        <f>'Relatorio Geral'!I218</f>
        <v>0</v>
      </c>
      <c r="F218" s="5">
        <f>'Relatorio Geral'!B218</f>
        <v>0</v>
      </c>
      <c r="G218" s="6">
        <f>'Relatorio Geral'!C218</f>
        <v>0</v>
      </c>
      <c r="H218" s="6">
        <f>'Relatorio Geral'!D218</f>
        <v>0</v>
      </c>
      <c r="I218" s="6">
        <f>'Relatorio Geral'!G218</f>
        <v>0</v>
      </c>
      <c r="J218" s="6">
        <f>'Relatorio Geral'!H218</f>
        <v>0</v>
      </c>
      <c r="K218" s="6">
        <f t="shared" si="30"/>
        <v>0</v>
      </c>
      <c r="L218" s="22" t="str">
        <f t="shared" si="31"/>
        <v/>
      </c>
      <c r="M218" s="10">
        <f t="shared" si="32"/>
        <v>0</v>
      </c>
      <c r="N218" s="10">
        <f t="shared" si="27"/>
        <v>0</v>
      </c>
      <c r="O218" s="6">
        <f t="shared" si="28"/>
        <v>0</v>
      </c>
      <c r="P218" s="7">
        <f t="shared" si="33"/>
        <v>0</v>
      </c>
      <c r="Q218" s="11" t="str">
        <f t="array" ref="Q218">IFERROR(INDEX(Descontos!F$2:F$8000,MATCH(1,(CLEAN(Descontos!A$2:A$8000)="UMIDADE")*(Descontos!D$2:D$8000=D218),0)),"")</f>
        <v/>
      </c>
      <c r="R218" s="11" t="str">
        <f t="shared" si="34"/>
        <v>0,00%</v>
      </c>
      <c r="S218" s="11" t="str">
        <f t="array" ref="S218">IFERROR(INDEX(Descontos!F$2:F$8000,MATCH(1,(CLEAN(Descontos!A$2:A$8000)="IMPUREZA")*(Descontos!D$2:D$8000=D218),0)),"")</f>
        <v/>
      </c>
      <c r="T218" s="11" t="str">
        <f t="shared" si="29"/>
        <v>0,00%</v>
      </c>
    </row>
    <row r="219" spans="1:20" x14ac:dyDescent="0.25">
      <c r="A219" s="5">
        <f>'Relatorio Geral'!F219</f>
        <v>0</v>
      </c>
      <c r="B219" s="5">
        <f>'Relatorio Geral'!E219</f>
        <v>0</v>
      </c>
      <c r="D219" s="5">
        <f>'Relatorio Geral'!A219</f>
        <v>0</v>
      </c>
      <c r="E219" s="9">
        <f>'Relatorio Geral'!I219</f>
        <v>0</v>
      </c>
      <c r="F219" s="5">
        <f>'Relatorio Geral'!B219</f>
        <v>0</v>
      </c>
      <c r="G219" s="6">
        <f>'Relatorio Geral'!C219</f>
        <v>0</v>
      </c>
      <c r="H219" s="6">
        <f>'Relatorio Geral'!D219</f>
        <v>0</v>
      </c>
      <c r="I219" s="6">
        <f>'Relatorio Geral'!G219</f>
        <v>0</v>
      </c>
      <c r="J219" s="6">
        <f>'Relatorio Geral'!H219</f>
        <v>0</v>
      </c>
      <c r="K219" s="6">
        <f t="shared" si="30"/>
        <v>0</v>
      </c>
      <c r="L219" s="22" t="str">
        <f t="shared" si="31"/>
        <v/>
      </c>
      <c r="M219" s="10">
        <f t="shared" si="32"/>
        <v>0</v>
      </c>
      <c r="N219" s="10">
        <f t="shared" si="27"/>
        <v>0</v>
      </c>
      <c r="O219" s="6">
        <f t="shared" si="28"/>
        <v>0</v>
      </c>
      <c r="P219" s="7">
        <f t="shared" si="33"/>
        <v>0</v>
      </c>
      <c r="Q219" s="11" t="str">
        <f t="array" ref="Q219">IFERROR(INDEX(Descontos!F$2:F$8000,MATCH(1,(CLEAN(Descontos!A$2:A$8000)="UMIDADE")*(Descontos!D$2:D$8000=D219),0)),"")</f>
        <v/>
      </c>
      <c r="R219" s="11" t="str">
        <f t="shared" si="34"/>
        <v>0,00%</v>
      </c>
      <c r="S219" s="11" t="str">
        <f t="array" ref="S219">IFERROR(INDEX(Descontos!F$2:F$8000,MATCH(1,(CLEAN(Descontos!A$2:A$8000)="IMPUREZA")*(Descontos!D$2:D$8000=D219),0)),"")</f>
        <v/>
      </c>
      <c r="T219" s="11" t="str">
        <f t="shared" si="29"/>
        <v>0,00%</v>
      </c>
    </row>
    <row r="220" spans="1:20" x14ac:dyDescent="0.25">
      <c r="A220" s="5">
        <f>'Relatorio Geral'!F220</f>
        <v>0</v>
      </c>
      <c r="B220" s="5">
        <f>'Relatorio Geral'!E220</f>
        <v>0</v>
      </c>
      <c r="D220" s="5">
        <f>'Relatorio Geral'!A220</f>
        <v>0</v>
      </c>
      <c r="E220" s="9">
        <f>'Relatorio Geral'!I220</f>
        <v>0</v>
      </c>
      <c r="F220" s="5">
        <f>'Relatorio Geral'!B220</f>
        <v>0</v>
      </c>
      <c r="G220" s="6">
        <f>'Relatorio Geral'!C220</f>
        <v>0</v>
      </c>
      <c r="H220" s="6">
        <f>'Relatorio Geral'!D220</f>
        <v>0</v>
      </c>
      <c r="I220" s="6">
        <f>'Relatorio Geral'!G220</f>
        <v>0</v>
      </c>
      <c r="J220" s="6">
        <f>'Relatorio Geral'!H220</f>
        <v>0</v>
      </c>
      <c r="K220" s="6">
        <f t="shared" si="30"/>
        <v>0</v>
      </c>
      <c r="L220" s="22" t="str">
        <f t="shared" si="31"/>
        <v/>
      </c>
      <c r="M220" s="10">
        <f t="shared" si="32"/>
        <v>0</v>
      </c>
      <c r="N220" s="10">
        <f t="shared" si="27"/>
        <v>0</v>
      </c>
      <c r="O220" s="6">
        <f t="shared" si="28"/>
        <v>0</v>
      </c>
      <c r="P220" s="7">
        <f t="shared" si="33"/>
        <v>0</v>
      </c>
      <c r="Q220" s="11" t="str">
        <f t="array" ref="Q220">IFERROR(INDEX(Descontos!F$2:F$8000,MATCH(1,(CLEAN(Descontos!A$2:A$8000)="UMIDADE")*(Descontos!D$2:D$8000=D220),0)),"")</f>
        <v/>
      </c>
      <c r="R220" s="11" t="str">
        <f t="shared" si="34"/>
        <v>0,00%</v>
      </c>
      <c r="S220" s="11" t="str">
        <f t="array" ref="S220">IFERROR(INDEX(Descontos!F$2:F$8000,MATCH(1,(CLEAN(Descontos!A$2:A$8000)="IMPUREZA")*(Descontos!D$2:D$8000=D220),0)),"")</f>
        <v/>
      </c>
      <c r="T220" s="11" t="str">
        <f t="shared" si="29"/>
        <v>0,00%</v>
      </c>
    </row>
    <row r="221" spans="1:20" x14ac:dyDescent="0.25">
      <c r="A221" s="5">
        <f>'Relatorio Geral'!F221</f>
        <v>0</v>
      </c>
      <c r="B221" s="5">
        <f>'Relatorio Geral'!E221</f>
        <v>0</v>
      </c>
      <c r="D221" s="5">
        <f>'Relatorio Geral'!A221</f>
        <v>0</v>
      </c>
      <c r="E221" s="9">
        <f>'Relatorio Geral'!I221</f>
        <v>0</v>
      </c>
      <c r="F221" s="5">
        <f>'Relatorio Geral'!B221</f>
        <v>0</v>
      </c>
      <c r="G221" s="6">
        <f>'Relatorio Geral'!C221</f>
        <v>0</v>
      </c>
      <c r="H221" s="6">
        <f>'Relatorio Geral'!D221</f>
        <v>0</v>
      </c>
      <c r="I221" s="6">
        <f>'Relatorio Geral'!G221</f>
        <v>0</v>
      </c>
      <c r="J221" s="6">
        <f>'Relatorio Geral'!H221</f>
        <v>0</v>
      </c>
      <c r="K221" s="6">
        <f t="shared" si="30"/>
        <v>0</v>
      </c>
      <c r="L221" s="22" t="str">
        <f t="shared" si="31"/>
        <v/>
      </c>
      <c r="M221" s="10">
        <f t="shared" si="32"/>
        <v>0</v>
      </c>
      <c r="N221" s="10">
        <f t="shared" si="27"/>
        <v>0</v>
      </c>
      <c r="O221" s="6">
        <f t="shared" si="28"/>
        <v>0</v>
      </c>
      <c r="P221" s="7">
        <f t="shared" si="33"/>
        <v>0</v>
      </c>
      <c r="Q221" s="11" t="str">
        <f t="array" ref="Q221">IFERROR(INDEX(Descontos!F$2:F$8000,MATCH(1,(CLEAN(Descontos!A$2:A$8000)="UMIDADE")*(Descontos!D$2:D$8000=D221),0)),"")</f>
        <v/>
      </c>
      <c r="R221" s="11" t="str">
        <f t="shared" si="34"/>
        <v>0,00%</v>
      </c>
      <c r="S221" s="11" t="str">
        <f t="array" ref="S221">IFERROR(INDEX(Descontos!F$2:F$8000,MATCH(1,(CLEAN(Descontos!A$2:A$8000)="IMPUREZA")*(Descontos!D$2:D$8000=D221),0)),"")</f>
        <v/>
      </c>
      <c r="T221" s="11" t="str">
        <f t="shared" si="29"/>
        <v>0,00%</v>
      </c>
    </row>
    <row r="222" spans="1:20" x14ac:dyDescent="0.25">
      <c r="A222" s="5">
        <f>'Relatorio Geral'!F222</f>
        <v>0</v>
      </c>
      <c r="B222" s="5">
        <f>'Relatorio Geral'!E222</f>
        <v>0</v>
      </c>
      <c r="D222" s="5">
        <f>'Relatorio Geral'!A222</f>
        <v>0</v>
      </c>
      <c r="E222" s="9">
        <f>'Relatorio Geral'!I222</f>
        <v>0</v>
      </c>
      <c r="F222" s="5">
        <f>'Relatorio Geral'!B222</f>
        <v>0</v>
      </c>
      <c r="G222" s="6">
        <f>'Relatorio Geral'!C222</f>
        <v>0</v>
      </c>
      <c r="H222" s="6">
        <f>'Relatorio Geral'!D222</f>
        <v>0</v>
      </c>
      <c r="I222" s="6">
        <f>'Relatorio Geral'!G222</f>
        <v>0</v>
      </c>
      <c r="J222" s="6">
        <f>'Relatorio Geral'!H222</f>
        <v>0</v>
      </c>
      <c r="K222" s="6">
        <f t="shared" si="30"/>
        <v>0</v>
      </c>
      <c r="L222" s="22" t="str">
        <f t="shared" si="31"/>
        <v/>
      </c>
      <c r="M222" s="10">
        <f t="shared" si="32"/>
        <v>0</v>
      </c>
      <c r="N222" s="10">
        <f t="shared" si="27"/>
        <v>0</v>
      </c>
      <c r="O222" s="6">
        <f t="shared" si="28"/>
        <v>0</v>
      </c>
      <c r="P222" s="7">
        <f t="shared" si="33"/>
        <v>0</v>
      </c>
      <c r="Q222" s="11" t="str">
        <f t="array" ref="Q222">IFERROR(INDEX(Descontos!F$2:F$8000,MATCH(1,(CLEAN(Descontos!A$2:A$8000)="UMIDADE")*(Descontos!D$2:D$8000=D222),0)),"")</f>
        <v/>
      </c>
      <c r="R222" s="11" t="str">
        <f t="shared" si="34"/>
        <v>0,00%</v>
      </c>
      <c r="S222" s="11" t="str">
        <f t="array" ref="S222">IFERROR(INDEX(Descontos!F$2:F$8000,MATCH(1,(CLEAN(Descontos!A$2:A$8000)="IMPUREZA")*(Descontos!D$2:D$8000=D222),0)),"")</f>
        <v/>
      </c>
      <c r="T222" s="11" t="str">
        <f t="shared" si="29"/>
        <v>0,00%</v>
      </c>
    </row>
    <row r="223" spans="1:20" x14ac:dyDescent="0.25">
      <c r="A223" s="5">
        <f>'Relatorio Geral'!F223</f>
        <v>0</v>
      </c>
      <c r="B223" s="5">
        <f>'Relatorio Geral'!E223</f>
        <v>0</v>
      </c>
      <c r="D223" s="5">
        <f>'Relatorio Geral'!A223</f>
        <v>0</v>
      </c>
      <c r="E223" s="9">
        <f>'Relatorio Geral'!I223</f>
        <v>0</v>
      </c>
      <c r="F223" s="5">
        <f>'Relatorio Geral'!B223</f>
        <v>0</v>
      </c>
      <c r="G223" s="6">
        <f>'Relatorio Geral'!C223</f>
        <v>0</v>
      </c>
      <c r="H223" s="6">
        <f>'Relatorio Geral'!D223</f>
        <v>0</v>
      </c>
      <c r="I223" s="6">
        <f>'Relatorio Geral'!G223</f>
        <v>0</v>
      </c>
      <c r="J223" s="6">
        <f>'Relatorio Geral'!H223</f>
        <v>0</v>
      </c>
      <c r="K223" s="6">
        <f t="shared" si="30"/>
        <v>0</v>
      </c>
      <c r="L223" s="22" t="str">
        <f t="shared" si="31"/>
        <v/>
      </c>
      <c r="M223" s="10">
        <f t="shared" si="32"/>
        <v>0</v>
      </c>
      <c r="N223" s="10">
        <f t="shared" si="27"/>
        <v>0</v>
      </c>
      <c r="O223" s="6">
        <f t="shared" si="28"/>
        <v>0</v>
      </c>
      <c r="P223" s="7">
        <f t="shared" si="33"/>
        <v>0</v>
      </c>
      <c r="Q223" s="11" t="str">
        <f t="array" ref="Q223">IFERROR(INDEX(Descontos!F$2:F$8000,MATCH(1,(CLEAN(Descontos!A$2:A$8000)="UMIDADE")*(Descontos!D$2:D$8000=D223),0)),"")</f>
        <v/>
      </c>
      <c r="R223" s="11" t="str">
        <f t="shared" si="34"/>
        <v>0,00%</v>
      </c>
      <c r="S223" s="11" t="str">
        <f t="array" ref="S223">IFERROR(INDEX(Descontos!F$2:F$8000,MATCH(1,(CLEAN(Descontos!A$2:A$8000)="IMPUREZA")*(Descontos!D$2:D$8000=D223),0)),"")</f>
        <v/>
      </c>
      <c r="T223" s="11" t="str">
        <f t="shared" si="29"/>
        <v>0,00%</v>
      </c>
    </row>
    <row r="224" spans="1:20" x14ac:dyDescent="0.25">
      <c r="A224" s="5">
        <f>'Relatorio Geral'!F224</f>
        <v>0</v>
      </c>
      <c r="B224" s="5">
        <f>'Relatorio Geral'!E224</f>
        <v>0</v>
      </c>
      <c r="D224" s="5">
        <f>'Relatorio Geral'!A224</f>
        <v>0</v>
      </c>
      <c r="E224" s="9">
        <f>'Relatorio Geral'!I224</f>
        <v>0</v>
      </c>
      <c r="F224" s="5">
        <f>'Relatorio Geral'!B224</f>
        <v>0</v>
      </c>
      <c r="G224" s="6">
        <f>'Relatorio Geral'!C224</f>
        <v>0</v>
      </c>
      <c r="H224" s="6">
        <f>'Relatorio Geral'!D224</f>
        <v>0</v>
      </c>
      <c r="I224" s="6">
        <f>'Relatorio Geral'!G224</f>
        <v>0</v>
      </c>
      <c r="J224" s="6">
        <f>'Relatorio Geral'!H224</f>
        <v>0</v>
      </c>
      <c r="K224" s="6">
        <f t="shared" si="30"/>
        <v>0</v>
      </c>
      <c r="L224" s="22" t="str">
        <f t="shared" si="31"/>
        <v/>
      </c>
      <c r="M224" s="10">
        <f t="shared" si="32"/>
        <v>0</v>
      </c>
      <c r="N224" s="10">
        <f t="shared" si="27"/>
        <v>0</v>
      </c>
      <c r="O224" s="6">
        <f t="shared" si="28"/>
        <v>0</v>
      </c>
      <c r="P224" s="7">
        <f t="shared" si="33"/>
        <v>0</v>
      </c>
      <c r="Q224" s="11" t="str">
        <f t="array" ref="Q224">IFERROR(INDEX(Descontos!F$2:F$8000,MATCH(1,(CLEAN(Descontos!A$2:A$8000)="UMIDADE")*(Descontos!D$2:D$8000=D224),0)),"")</f>
        <v/>
      </c>
      <c r="R224" s="11" t="str">
        <f t="shared" si="34"/>
        <v>0,00%</v>
      </c>
      <c r="S224" s="11" t="str">
        <f t="array" ref="S224">IFERROR(INDEX(Descontos!F$2:F$8000,MATCH(1,(CLEAN(Descontos!A$2:A$8000)="IMPUREZA")*(Descontos!D$2:D$8000=D224),0)),"")</f>
        <v/>
      </c>
      <c r="T224" s="11" t="str">
        <f t="shared" si="29"/>
        <v>0,00%</v>
      </c>
    </row>
    <row r="225" spans="1:20" x14ac:dyDescent="0.25">
      <c r="A225" s="5">
        <f>'Relatorio Geral'!F225</f>
        <v>0</v>
      </c>
      <c r="B225" s="5">
        <f>'Relatorio Geral'!E225</f>
        <v>0</v>
      </c>
      <c r="D225" s="5">
        <f>'Relatorio Geral'!A225</f>
        <v>0</v>
      </c>
      <c r="E225" s="9">
        <f>'Relatorio Geral'!I225</f>
        <v>0</v>
      </c>
      <c r="F225" s="5">
        <f>'Relatorio Geral'!B225</f>
        <v>0</v>
      </c>
      <c r="G225" s="6">
        <f>'Relatorio Geral'!C225</f>
        <v>0</v>
      </c>
      <c r="H225" s="6">
        <f>'Relatorio Geral'!D225</f>
        <v>0</v>
      </c>
      <c r="I225" s="6">
        <f>'Relatorio Geral'!G225</f>
        <v>0</v>
      </c>
      <c r="J225" s="6">
        <f>'Relatorio Geral'!H225</f>
        <v>0</v>
      </c>
      <c r="K225" s="6">
        <f t="shared" si="30"/>
        <v>0</v>
      </c>
      <c r="L225" s="22" t="str">
        <f t="shared" si="31"/>
        <v/>
      </c>
      <c r="M225" s="10">
        <f t="shared" si="32"/>
        <v>0</v>
      </c>
      <c r="N225" s="10">
        <f t="shared" si="27"/>
        <v>0</v>
      </c>
      <c r="O225" s="6">
        <f t="shared" si="28"/>
        <v>0</v>
      </c>
      <c r="P225" s="7">
        <f t="shared" si="33"/>
        <v>0</v>
      </c>
      <c r="Q225" s="11" t="str">
        <f t="array" ref="Q225">IFERROR(INDEX(Descontos!F$2:F$8000,MATCH(1,(CLEAN(Descontos!A$2:A$8000)="UMIDADE")*(Descontos!D$2:D$8000=D225),0)),"")</f>
        <v/>
      </c>
      <c r="R225" s="11" t="str">
        <f t="shared" si="34"/>
        <v>0,00%</v>
      </c>
      <c r="S225" s="11" t="str">
        <f t="array" ref="S225">IFERROR(INDEX(Descontos!F$2:F$8000,MATCH(1,(CLEAN(Descontos!A$2:A$8000)="IMPUREZA")*(Descontos!D$2:D$8000=D225),0)),"")</f>
        <v/>
      </c>
      <c r="T225" s="11" t="str">
        <f t="shared" si="29"/>
        <v>0,00%</v>
      </c>
    </row>
    <row r="226" spans="1:20" x14ac:dyDescent="0.25">
      <c r="A226" s="5">
        <f>'Relatorio Geral'!F226</f>
        <v>0</v>
      </c>
      <c r="B226" s="5">
        <f>'Relatorio Geral'!E226</f>
        <v>0</v>
      </c>
      <c r="D226" s="5">
        <f>'Relatorio Geral'!A226</f>
        <v>0</v>
      </c>
      <c r="E226" s="9">
        <f>'Relatorio Geral'!I226</f>
        <v>0</v>
      </c>
      <c r="F226" s="5">
        <f>'Relatorio Geral'!B226</f>
        <v>0</v>
      </c>
      <c r="G226" s="6">
        <f>'Relatorio Geral'!C226</f>
        <v>0</v>
      </c>
      <c r="H226" s="6">
        <f>'Relatorio Geral'!D226</f>
        <v>0</v>
      </c>
      <c r="I226" s="6">
        <f>'Relatorio Geral'!G226</f>
        <v>0</v>
      </c>
      <c r="J226" s="6">
        <f>'Relatorio Geral'!H226</f>
        <v>0</v>
      </c>
      <c r="K226" s="6">
        <f t="shared" si="30"/>
        <v>0</v>
      </c>
      <c r="L226" s="22" t="str">
        <f t="shared" si="31"/>
        <v/>
      </c>
      <c r="M226" s="10">
        <f t="shared" si="32"/>
        <v>0</v>
      </c>
      <c r="N226" s="10">
        <f t="shared" si="27"/>
        <v>0</v>
      </c>
      <c r="O226" s="6">
        <f t="shared" si="28"/>
        <v>0</v>
      </c>
      <c r="P226" s="7">
        <f t="shared" si="33"/>
        <v>0</v>
      </c>
      <c r="Q226" s="11" t="str">
        <f t="array" ref="Q226">IFERROR(INDEX(Descontos!F$2:F$8000,MATCH(1,(CLEAN(Descontos!A$2:A$8000)="UMIDADE")*(Descontos!D$2:D$8000=D226),0)),"")</f>
        <v/>
      </c>
      <c r="R226" s="11" t="str">
        <f t="shared" si="34"/>
        <v>0,00%</v>
      </c>
      <c r="S226" s="11" t="str">
        <f t="array" ref="S226">IFERROR(INDEX(Descontos!F$2:F$8000,MATCH(1,(CLEAN(Descontos!A$2:A$8000)="IMPUREZA")*(Descontos!D$2:D$8000=D226),0)),"")</f>
        <v/>
      </c>
      <c r="T226" s="11" t="str">
        <f t="shared" si="29"/>
        <v>0,00%</v>
      </c>
    </row>
    <row r="227" spans="1:20" x14ac:dyDescent="0.25">
      <c r="A227" s="5">
        <f>'Relatorio Geral'!F227</f>
        <v>0</v>
      </c>
      <c r="B227" s="5">
        <f>'Relatorio Geral'!E227</f>
        <v>0</v>
      </c>
      <c r="D227" s="5">
        <f>'Relatorio Geral'!A227</f>
        <v>0</v>
      </c>
      <c r="E227" s="9">
        <f>'Relatorio Geral'!I227</f>
        <v>0</v>
      </c>
      <c r="F227" s="5">
        <f>'Relatorio Geral'!B227</f>
        <v>0</v>
      </c>
      <c r="G227" s="6">
        <f>'Relatorio Geral'!C227</f>
        <v>0</v>
      </c>
      <c r="H227" s="6">
        <f>'Relatorio Geral'!D227</f>
        <v>0</v>
      </c>
      <c r="I227" s="6">
        <f>'Relatorio Geral'!G227</f>
        <v>0</v>
      </c>
      <c r="J227" s="6">
        <f>'Relatorio Geral'!H227</f>
        <v>0</v>
      </c>
      <c r="K227" s="6">
        <f t="shared" si="30"/>
        <v>0</v>
      </c>
      <c r="L227" s="22" t="str">
        <f t="shared" si="31"/>
        <v/>
      </c>
      <c r="M227" s="10">
        <f t="shared" si="32"/>
        <v>0</v>
      </c>
      <c r="N227" s="10">
        <f t="shared" si="27"/>
        <v>0</v>
      </c>
      <c r="O227" s="6">
        <f t="shared" si="28"/>
        <v>0</v>
      </c>
      <c r="P227" s="7">
        <f t="shared" si="33"/>
        <v>0</v>
      </c>
      <c r="Q227" s="11" t="str">
        <f t="array" ref="Q227">IFERROR(INDEX(Descontos!F$2:F$8000,MATCH(1,(CLEAN(Descontos!A$2:A$8000)="UMIDADE")*(Descontos!D$2:D$8000=D227),0)),"")</f>
        <v/>
      </c>
      <c r="R227" s="11" t="str">
        <f t="shared" si="34"/>
        <v>0,00%</v>
      </c>
      <c r="S227" s="11" t="str">
        <f t="array" ref="S227">IFERROR(INDEX(Descontos!F$2:F$8000,MATCH(1,(CLEAN(Descontos!A$2:A$8000)="IMPUREZA")*(Descontos!D$2:D$8000=D227),0)),"")</f>
        <v/>
      </c>
      <c r="T227" s="11" t="str">
        <f t="shared" si="29"/>
        <v>0,00%</v>
      </c>
    </row>
    <row r="228" spans="1:20" x14ac:dyDescent="0.25">
      <c r="A228" s="5">
        <f>'Relatorio Geral'!F228</f>
        <v>0</v>
      </c>
      <c r="B228" s="5">
        <f>'Relatorio Geral'!E228</f>
        <v>0</v>
      </c>
      <c r="D228" s="5">
        <f>'Relatorio Geral'!A228</f>
        <v>0</v>
      </c>
      <c r="E228" s="9">
        <f>'Relatorio Geral'!I228</f>
        <v>0</v>
      </c>
      <c r="F228" s="5">
        <f>'Relatorio Geral'!B228</f>
        <v>0</v>
      </c>
      <c r="G228" s="6">
        <f>'Relatorio Geral'!C228</f>
        <v>0</v>
      </c>
      <c r="H228" s="6">
        <f>'Relatorio Geral'!D228</f>
        <v>0</v>
      </c>
      <c r="I228" s="6">
        <f>'Relatorio Geral'!G228</f>
        <v>0</v>
      </c>
      <c r="J228" s="6">
        <f>'Relatorio Geral'!H228</f>
        <v>0</v>
      </c>
      <c r="K228" s="6">
        <f t="shared" si="30"/>
        <v>0</v>
      </c>
      <c r="L228" s="22" t="str">
        <f t="shared" si="31"/>
        <v/>
      </c>
      <c r="M228" s="10">
        <f t="shared" si="32"/>
        <v>0</v>
      </c>
      <c r="N228" s="10">
        <f t="shared" si="27"/>
        <v>0</v>
      </c>
      <c r="O228" s="6">
        <f t="shared" si="28"/>
        <v>0</v>
      </c>
      <c r="P228" s="7">
        <f t="shared" si="33"/>
        <v>0</v>
      </c>
      <c r="Q228" s="11" t="str">
        <f t="array" ref="Q228">IFERROR(INDEX(Descontos!F$2:F$8000,MATCH(1,(CLEAN(Descontos!A$2:A$8000)="UMIDADE")*(Descontos!D$2:D$8000=D228),0)),"")</f>
        <v/>
      </c>
      <c r="R228" s="11" t="str">
        <f t="shared" si="34"/>
        <v>0,00%</v>
      </c>
      <c r="S228" s="11" t="str">
        <f t="array" ref="S228">IFERROR(INDEX(Descontos!F$2:F$8000,MATCH(1,(CLEAN(Descontos!A$2:A$8000)="IMPUREZA")*(Descontos!D$2:D$8000=D228),0)),"")</f>
        <v/>
      </c>
      <c r="T228" s="11" t="str">
        <f t="shared" si="29"/>
        <v>0,00%</v>
      </c>
    </row>
    <row r="229" spans="1:20" x14ac:dyDescent="0.25">
      <c r="A229" s="5">
        <f>'Relatorio Geral'!F229</f>
        <v>0</v>
      </c>
      <c r="B229" s="5">
        <f>'Relatorio Geral'!E229</f>
        <v>0</v>
      </c>
      <c r="D229" s="5">
        <f>'Relatorio Geral'!A229</f>
        <v>0</v>
      </c>
      <c r="E229" s="9">
        <f>'Relatorio Geral'!I229</f>
        <v>0</v>
      </c>
      <c r="F229" s="5">
        <f>'Relatorio Geral'!B229</f>
        <v>0</v>
      </c>
      <c r="G229" s="6">
        <f>'Relatorio Geral'!C229</f>
        <v>0</v>
      </c>
      <c r="H229" s="6">
        <f>'Relatorio Geral'!D229</f>
        <v>0</v>
      </c>
      <c r="I229" s="6">
        <f>'Relatorio Geral'!G229</f>
        <v>0</v>
      </c>
      <c r="J229" s="6">
        <f>'Relatorio Geral'!H229</f>
        <v>0</v>
      </c>
      <c r="K229" s="6">
        <f t="shared" si="30"/>
        <v>0</v>
      </c>
      <c r="L229" s="22" t="str">
        <f t="shared" si="31"/>
        <v/>
      </c>
      <c r="M229" s="10">
        <f t="shared" si="32"/>
        <v>0</v>
      </c>
      <c r="N229" s="10">
        <f t="shared" si="27"/>
        <v>0</v>
      </c>
      <c r="O229" s="6">
        <f t="shared" si="28"/>
        <v>0</v>
      </c>
      <c r="P229" s="7">
        <f t="shared" si="33"/>
        <v>0</v>
      </c>
      <c r="Q229" s="11" t="str">
        <f t="array" ref="Q229">IFERROR(INDEX(Descontos!F$2:F$8000,MATCH(1,(CLEAN(Descontos!A$2:A$8000)="UMIDADE")*(Descontos!D$2:D$8000=D229),0)),"")</f>
        <v/>
      </c>
      <c r="R229" s="11" t="str">
        <f t="shared" si="34"/>
        <v>0,00%</v>
      </c>
      <c r="S229" s="11" t="str">
        <f t="array" ref="S229">IFERROR(INDEX(Descontos!F$2:F$8000,MATCH(1,(CLEAN(Descontos!A$2:A$8000)="IMPUREZA")*(Descontos!D$2:D$8000=D229),0)),"")</f>
        <v/>
      </c>
      <c r="T229" s="11" t="str">
        <f t="shared" si="29"/>
        <v>0,00%</v>
      </c>
    </row>
    <row r="230" spans="1:20" x14ac:dyDescent="0.25">
      <c r="A230" s="5">
        <f>'Relatorio Geral'!F230</f>
        <v>0</v>
      </c>
      <c r="B230" s="5">
        <f>'Relatorio Geral'!E230</f>
        <v>0</v>
      </c>
      <c r="D230" s="5">
        <f>'Relatorio Geral'!A230</f>
        <v>0</v>
      </c>
      <c r="E230" s="9">
        <f>'Relatorio Geral'!I230</f>
        <v>0</v>
      </c>
      <c r="F230" s="5">
        <f>'Relatorio Geral'!B230</f>
        <v>0</v>
      </c>
      <c r="G230" s="6">
        <f>'Relatorio Geral'!C230</f>
        <v>0</v>
      </c>
      <c r="H230" s="6">
        <f>'Relatorio Geral'!D230</f>
        <v>0</v>
      </c>
      <c r="I230" s="6">
        <f>'Relatorio Geral'!G230</f>
        <v>0</v>
      </c>
      <c r="J230" s="6">
        <f>'Relatorio Geral'!H230</f>
        <v>0</v>
      </c>
      <c r="K230" s="6">
        <f t="shared" si="30"/>
        <v>0</v>
      </c>
      <c r="L230" s="22" t="str">
        <f t="shared" si="31"/>
        <v/>
      </c>
      <c r="M230" s="10">
        <f t="shared" si="32"/>
        <v>0</v>
      </c>
      <c r="N230" s="10">
        <f t="shared" si="27"/>
        <v>0</v>
      </c>
      <c r="O230" s="6">
        <f t="shared" si="28"/>
        <v>0</v>
      </c>
      <c r="P230" s="7">
        <f t="shared" si="33"/>
        <v>0</v>
      </c>
      <c r="Q230" s="11" t="str">
        <f t="array" ref="Q230">IFERROR(INDEX(Descontos!F$2:F$8000,MATCH(1,(CLEAN(Descontos!A$2:A$8000)="UMIDADE")*(Descontos!D$2:D$8000=D230),0)),"")</f>
        <v/>
      </c>
      <c r="R230" s="11" t="str">
        <f t="shared" si="34"/>
        <v>0,00%</v>
      </c>
      <c r="S230" s="11" t="str">
        <f t="array" ref="S230">IFERROR(INDEX(Descontos!F$2:F$8000,MATCH(1,(CLEAN(Descontos!A$2:A$8000)="IMPUREZA")*(Descontos!D$2:D$8000=D230),0)),"")</f>
        <v/>
      </c>
      <c r="T230" s="11" t="str">
        <f t="shared" si="29"/>
        <v>0,00%</v>
      </c>
    </row>
    <row r="231" spans="1:20" x14ac:dyDescent="0.25">
      <c r="A231" s="5">
        <f>'Relatorio Geral'!F231</f>
        <v>0</v>
      </c>
      <c r="B231" s="5">
        <f>'Relatorio Geral'!E231</f>
        <v>0</v>
      </c>
      <c r="D231" s="5">
        <f>'Relatorio Geral'!A231</f>
        <v>0</v>
      </c>
      <c r="E231" s="9">
        <f>'Relatorio Geral'!I231</f>
        <v>0</v>
      </c>
      <c r="F231" s="5">
        <f>'Relatorio Geral'!B231</f>
        <v>0</v>
      </c>
      <c r="G231" s="6">
        <f>'Relatorio Geral'!C231</f>
        <v>0</v>
      </c>
      <c r="H231" s="6">
        <f>'Relatorio Geral'!D231</f>
        <v>0</v>
      </c>
      <c r="I231" s="6">
        <f>'Relatorio Geral'!G231</f>
        <v>0</v>
      </c>
      <c r="J231" s="6">
        <f>'Relatorio Geral'!H231</f>
        <v>0</v>
      </c>
      <c r="K231" s="6">
        <f t="shared" si="30"/>
        <v>0</v>
      </c>
      <c r="L231" s="22" t="str">
        <f t="shared" si="31"/>
        <v/>
      </c>
      <c r="M231" s="10">
        <f t="shared" si="32"/>
        <v>0</v>
      </c>
      <c r="N231" s="10">
        <f t="shared" si="27"/>
        <v>0</v>
      </c>
      <c r="O231" s="6">
        <f t="shared" si="28"/>
        <v>0</v>
      </c>
      <c r="P231" s="7">
        <f t="shared" si="33"/>
        <v>0</v>
      </c>
      <c r="Q231" s="11" t="str">
        <f t="array" ref="Q231">IFERROR(INDEX(Descontos!F$2:F$8000,MATCH(1,(CLEAN(Descontos!A$2:A$8000)="UMIDADE")*(Descontos!D$2:D$8000=D231),0)),"")</f>
        <v/>
      </c>
      <c r="R231" s="11" t="str">
        <f t="shared" si="34"/>
        <v>0,00%</v>
      </c>
      <c r="S231" s="11" t="str">
        <f t="array" ref="S231">IFERROR(INDEX(Descontos!F$2:F$8000,MATCH(1,(CLEAN(Descontos!A$2:A$8000)="IMPUREZA")*(Descontos!D$2:D$8000=D231),0)),"")</f>
        <v/>
      </c>
      <c r="T231" s="11" t="str">
        <f t="shared" si="29"/>
        <v>0,00%</v>
      </c>
    </row>
    <row r="232" spans="1:20" x14ac:dyDescent="0.25">
      <c r="A232" s="5">
        <f>'Relatorio Geral'!F232</f>
        <v>0</v>
      </c>
      <c r="B232" s="5">
        <f>'Relatorio Geral'!E232</f>
        <v>0</v>
      </c>
      <c r="D232" s="5">
        <f>'Relatorio Geral'!A232</f>
        <v>0</v>
      </c>
      <c r="E232" s="9">
        <f>'Relatorio Geral'!I232</f>
        <v>0</v>
      </c>
      <c r="F232" s="5">
        <f>'Relatorio Geral'!B232</f>
        <v>0</v>
      </c>
      <c r="G232" s="6">
        <f>'Relatorio Geral'!C232</f>
        <v>0</v>
      </c>
      <c r="H232" s="6">
        <f>'Relatorio Geral'!D232</f>
        <v>0</v>
      </c>
      <c r="I232" s="6">
        <f>'Relatorio Geral'!G232</f>
        <v>0</v>
      </c>
      <c r="J232" s="6">
        <f>'Relatorio Geral'!H232</f>
        <v>0</v>
      </c>
      <c r="K232" s="6">
        <f t="shared" si="30"/>
        <v>0</v>
      </c>
      <c r="L232" s="22" t="str">
        <f t="shared" si="31"/>
        <v/>
      </c>
      <c r="M232" s="10">
        <f t="shared" si="32"/>
        <v>0</v>
      </c>
      <c r="N232" s="10">
        <f t="shared" si="27"/>
        <v>0</v>
      </c>
      <c r="O232" s="6">
        <f t="shared" si="28"/>
        <v>0</v>
      </c>
      <c r="P232" s="7">
        <f t="shared" si="33"/>
        <v>0</v>
      </c>
      <c r="Q232" s="11" t="str">
        <f t="array" ref="Q232">IFERROR(INDEX(Descontos!F$2:F$8000,MATCH(1,(CLEAN(Descontos!A$2:A$8000)="UMIDADE")*(Descontos!D$2:D$8000=D232),0)),"")</f>
        <v/>
      </c>
      <c r="R232" s="11" t="str">
        <f t="shared" si="34"/>
        <v>0,00%</v>
      </c>
      <c r="S232" s="11" t="str">
        <f t="array" ref="S232">IFERROR(INDEX(Descontos!F$2:F$8000,MATCH(1,(CLEAN(Descontos!A$2:A$8000)="IMPUREZA")*(Descontos!D$2:D$8000=D232),0)),"")</f>
        <v/>
      </c>
      <c r="T232" s="11" t="str">
        <f t="shared" si="29"/>
        <v>0,00%</v>
      </c>
    </row>
    <row r="233" spans="1:20" x14ac:dyDescent="0.25">
      <c r="A233" s="5">
        <f>'Relatorio Geral'!F233</f>
        <v>0</v>
      </c>
      <c r="B233" s="5">
        <f>'Relatorio Geral'!E233</f>
        <v>0</v>
      </c>
      <c r="D233" s="5">
        <f>'Relatorio Geral'!A233</f>
        <v>0</v>
      </c>
      <c r="E233" s="9">
        <f>'Relatorio Geral'!I233</f>
        <v>0</v>
      </c>
      <c r="F233" s="5">
        <f>'Relatorio Geral'!B233</f>
        <v>0</v>
      </c>
      <c r="G233" s="6">
        <f>'Relatorio Geral'!C233</f>
        <v>0</v>
      </c>
      <c r="H233" s="6">
        <f>'Relatorio Geral'!D233</f>
        <v>0</v>
      </c>
      <c r="I233" s="6">
        <f>'Relatorio Geral'!G233</f>
        <v>0</v>
      </c>
      <c r="J233" s="6">
        <f>'Relatorio Geral'!H233</f>
        <v>0</v>
      </c>
      <c r="K233" s="6">
        <f t="shared" si="30"/>
        <v>0</v>
      </c>
      <c r="L233" s="22" t="str">
        <f t="shared" si="31"/>
        <v/>
      </c>
      <c r="M233" s="10">
        <f t="shared" si="32"/>
        <v>0</v>
      </c>
      <c r="N233" s="10">
        <f t="shared" si="27"/>
        <v>0</v>
      </c>
      <c r="O233" s="6">
        <f t="shared" si="28"/>
        <v>0</v>
      </c>
      <c r="P233" s="7">
        <f t="shared" si="33"/>
        <v>0</v>
      </c>
      <c r="Q233" s="11" t="str">
        <f t="array" ref="Q233">IFERROR(INDEX(Descontos!F$2:F$8000,MATCH(1,(CLEAN(Descontos!A$2:A$8000)="UMIDADE")*(Descontos!D$2:D$8000=D233),0)),"")</f>
        <v/>
      </c>
      <c r="R233" s="11" t="str">
        <f t="shared" si="34"/>
        <v>0,00%</v>
      </c>
      <c r="S233" s="11" t="str">
        <f t="array" ref="S233">IFERROR(INDEX(Descontos!F$2:F$8000,MATCH(1,(CLEAN(Descontos!A$2:A$8000)="IMPUREZA")*(Descontos!D$2:D$8000=D233),0)),"")</f>
        <v/>
      </c>
      <c r="T233" s="11" t="str">
        <f t="shared" si="29"/>
        <v>0,00%</v>
      </c>
    </row>
    <row r="234" spans="1:20" x14ac:dyDescent="0.25">
      <c r="A234" s="5">
        <f>'Relatorio Geral'!F234</f>
        <v>0</v>
      </c>
      <c r="B234" s="5">
        <f>'Relatorio Geral'!E234</f>
        <v>0</v>
      </c>
      <c r="D234" s="5">
        <f>'Relatorio Geral'!A234</f>
        <v>0</v>
      </c>
      <c r="E234" s="9">
        <f>'Relatorio Geral'!I234</f>
        <v>0</v>
      </c>
      <c r="F234" s="5">
        <f>'Relatorio Geral'!B234</f>
        <v>0</v>
      </c>
      <c r="G234" s="6">
        <f>'Relatorio Geral'!C234</f>
        <v>0</v>
      </c>
      <c r="H234" s="6">
        <f>'Relatorio Geral'!D234</f>
        <v>0</v>
      </c>
      <c r="I234" s="6">
        <f>'Relatorio Geral'!G234</f>
        <v>0</v>
      </c>
      <c r="J234" s="6">
        <f>'Relatorio Geral'!H234</f>
        <v>0</v>
      </c>
      <c r="K234" s="6">
        <f t="shared" si="30"/>
        <v>0</v>
      </c>
      <c r="L234" s="22" t="str">
        <f t="shared" si="31"/>
        <v/>
      </c>
      <c r="M234" s="10">
        <f t="shared" si="32"/>
        <v>0</v>
      </c>
      <c r="N234" s="10">
        <f t="shared" si="27"/>
        <v>0</v>
      </c>
      <c r="O234" s="6">
        <f t="shared" si="28"/>
        <v>0</v>
      </c>
      <c r="P234" s="7">
        <f t="shared" si="33"/>
        <v>0</v>
      </c>
      <c r="Q234" s="11" t="str">
        <f t="array" ref="Q234">IFERROR(INDEX(Descontos!F$2:F$8000,MATCH(1,(CLEAN(Descontos!A$2:A$8000)="UMIDADE")*(Descontos!D$2:D$8000=D234),0)),"")</f>
        <v/>
      </c>
      <c r="R234" s="11" t="str">
        <f t="shared" si="34"/>
        <v>0,00%</v>
      </c>
      <c r="S234" s="11" t="str">
        <f t="array" ref="S234">IFERROR(INDEX(Descontos!F$2:F$8000,MATCH(1,(CLEAN(Descontos!A$2:A$8000)="IMPUREZA")*(Descontos!D$2:D$8000=D234),0)),"")</f>
        <v/>
      </c>
      <c r="T234" s="11" t="str">
        <f t="shared" si="29"/>
        <v>0,00%</v>
      </c>
    </row>
    <row r="235" spans="1:20" x14ac:dyDescent="0.25">
      <c r="A235" s="5">
        <f>'Relatorio Geral'!F235</f>
        <v>0</v>
      </c>
      <c r="B235" s="5">
        <f>'Relatorio Geral'!E235</f>
        <v>0</v>
      </c>
      <c r="D235" s="5">
        <f>'Relatorio Geral'!A235</f>
        <v>0</v>
      </c>
      <c r="E235" s="9">
        <f>'Relatorio Geral'!I235</f>
        <v>0</v>
      </c>
      <c r="F235" s="5">
        <f>'Relatorio Geral'!B235</f>
        <v>0</v>
      </c>
      <c r="G235" s="6">
        <f>'Relatorio Geral'!C235</f>
        <v>0</v>
      </c>
      <c r="H235" s="6">
        <f>'Relatorio Geral'!D235</f>
        <v>0</v>
      </c>
      <c r="I235" s="6">
        <f>'Relatorio Geral'!G235</f>
        <v>0</v>
      </c>
      <c r="J235" s="6">
        <f>'Relatorio Geral'!H235</f>
        <v>0</v>
      </c>
      <c r="K235" s="6">
        <f t="shared" si="30"/>
        <v>0</v>
      </c>
      <c r="L235" s="22" t="str">
        <f t="shared" si="31"/>
        <v/>
      </c>
      <c r="M235" s="10">
        <f t="shared" si="32"/>
        <v>0</v>
      </c>
      <c r="N235" s="10">
        <f t="shared" si="27"/>
        <v>0</v>
      </c>
      <c r="O235" s="6">
        <f t="shared" si="28"/>
        <v>0</v>
      </c>
      <c r="P235" s="7">
        <f t="shared" si="33"/>
        <v>0</v>
      </c>
      <c r="Q235" s="11" t="str">
        <f t="array" ref="Q235">IFERROR(INDEX(Descontos!F$2:F$8000,MATCH(1,(CLEAN(Descontos!A$2:A$8000)="UMIDADE")*(Descontos!D$2:D$8000=D235),0)),"")</f>
        <v/>
      </c>
      <c r="R235" s="11" t="str">
        <f t="shared" si="34"/>
        <v>0,00%</v>
      </c>
      <c r="S235" s="11" t="str">
        <f t="array" ref="S235">IFERROR(INDEX(Descontos!F$2:F$8000,MATCH(1,(CLEAN(Descontos!A$2:A$8000)="IMPUREZA")*(Descontos!D$2:D$8000=D235),0)),"")</f>
        <v/>
      </c>
      <c r="T235" s="11" t="str">
        <f t="shared" si="29"/>
        <v>0,00%</v>
      </c>
    </row>
    <row r="236" spans="1:20" x14ac:dyDescent="0.25">
      <c r="A236" s="5">
        <f>'Relatorio Geral'!F236</f>
        <v>0</v>
      </c>
      <c r="B236" s="5">
        <f>'Relatorio Geral'!E236</f>
        <v>0</v>
      </c>
      <c r="D236" s="5">
        <f>'Relatorio Geral'!A236</f>
        <v>0</v>
      </c>
      <c r="E236" s="9">
        <f>'Relatorio Geral'!I236</f>
        <v>0</v>
      </c>
      <c r="F236" s="5">
        <f>'Relatorio Geral'!B236</f>
        <v>0</v>
      </c>
      <c r="G236" s="6">
        <f>'Relatorio Geral'!C236</f>
        <v>0</v>
      </c>
      <c r="H236" s="6">
        <f>'Relatorio Geral'!D236</f>
        <v>0</v>
      </c>
      <c r="I236" s="6">
        <f>'Relatorio Geral'!G236</f>
        <v>0</v>
      </c>
      <c r="J236" s="6">
        <f>'Relatorio Geral'!H236</f>
        <v>0</v>
      </c>
      <c r="K236" s="6">
        <f t="shared" si="30"/>
        <v>0</v>
      </c>
      <c r="L236" s="22" t="str">
        <f t="shared" si="31"/>
        <v/>
      </c>
      <c r="M236" s="10">
        <f t="shared" si="32"/>
        <v>0</v>
      </c>
      <c r="N236" s="10">
        <f t="shared" si="27"/>
        <v>0</v>
      </c>
      <c r="O236" s="6">
        <f t="shared" si="28"/>
        <v>0</v>
      </c>
      <c r="P236" s="7">
        <f t="shared" si="33"/>
        <v>0</v>
      </c>
      <c r="Q236" s="11" t="str">
        <f t="array" ref="Q236">IFERROR(INDEX(Descontos!F$2:F$8000,MATCH(1,(CLEAN(Descontos!A$2:A$8000)="UMIDADE")*(Descontos!D$2:D$8000=D236),0)),"")</f>
        <v/>
      </c>
      <c r="R236" s="11" t="str">
        <f t="shared" si="34"/>
        <v>0,00%</v>
      </c>
      <c r="S236" s="11" t="str">
        <f t="array" ref="S236">IFERROR(INDEX(Descontos!F$2:F$8000,MATCH(1,(CLEAN(Descontos!A$2:A$8000)="IMPUREZA")*(Descontos!D$2:D$8000=D236),0)),"")</f>
        <v/>
      </c>
      <c r="T236" s="11" t="str">
        <f t="shared" si="29"/>
        <v>0,00%</v>
      </c>
    </row>
    <row r="237" spans="1:20" x14ac:dyDescent="0.25">
      <c r="A237" s="5">
        <f>'Relatorio Geral'!F237</f>
        <v>0</v>
      </c>
      <c r="B237" s="5">
        <f>'Relatorio Geral'!E237</f>
        <v>0</v>
      </c>
      <c r="D237" s="5">
        <f>'Relatorio Geral'!A237</f>
        <v>0</v>
      </c>
      <c r="E237" s="9">
        <f>'Relatorio Geral'!I237</f>
        <v>0</v>
      </c>
      <c r="F237" s="5">
        <f>'Relatorio Geral'!B237</f>
        <v>0</v>
      </c>
      <c r="G237" s="6">
        <f>'Relatorio Geral'!C237</f>
        <v>0</v>
      </c>
      <c r="H237" s="6">
        <f>'Relatorio Geral'!D237</f>
        <v>0</v>
      </c>
      <c r="I237" s="6">
        <f>'Relatorio Geral'!G237</f>
        <v>0</v>
      </c>
      <c r="J237" s="6">
        <f>'Relatorio Geral'!H237</f>
        <v>0</v>
      </c>
      <c r="K237" s="6">
        <f t="shared" si="30"/>
        <v>0</v>
      </c>
      <c r="L237" s="22" t="str">
        <f t="shared" si="31"/>
        <v/>
      </c>
      <c r="M237" s="10">
        <f t="shared" si="32"/>
        <v>0</v>
      </c>
      <c r="N237" s="10">
        <f t="shared" si="27"/>
        <v>0</v>
      </c>
      <c r="O237" s="6">
        <f t="shared" si="28"/>
        <v>0</v>
      </c>
      <c r="P237" s="7">
        <f t="shared" si="33"/>
        <v>0</v>
      </c>
      <c r="Q237" s="11" t="str">
        <f t="array" ref="Q237">IFERROR(INDEX(Descontos!F$2:F$8000,MATCH(1,(CLEAN(Descontos!A$2:A$8000)="UMIDADE")*(Descontos!D$2:D$8000=D237),0)),"")</f>
        <v/>
      </c>
      <c r="R237" s="11" t="str">
        <f t="shared" si="34"/>
        <v>0,00%</v>
      </c>
      <c r="S237" s="11" t="str">
        <f t="array" ref="S237">IFERROR(INDEX(Descontos!F$2:F$8000,MATCH(1,(CLEAN(Descontos!A$2:A$8000)="IMPUREZA")*(Descontos!D$2:D$8000=D237),0)),"")</f>
        <v/>
      </c>
      <c r="T237" s="11" t="str">
        <f t="shared" si="29"/>
        <v>0,00%</v>
      </c>
    </row>
    <row r="238" spans="1:20" x14ac:dyDescent="0.25">
      <c r="A238" s="5">
        <f>'Relatorio Geral'!F238</f>
        <v>0</v>
      </c>
      <c r="B238" s="5">
        <f>'Relatorio Geral'!E238</f>
        <v>0</v>
      </c>
      <c r="D238" s="5">
        <f>'Relatorio Geral'!A238</f>
        <v>0</v>
      </c>
      <c r="E238" s="9">
        <f>'Relatorio Geral'!I238</f>
        <v>0</v>
      </c>
      <c r="F238" s="5">
        <f>'Relatorio Geral'!B238</f>
        <v>0</v>
      </c>
      <c r="G238" s="6">
        <f>'Relatorio Geral'!C238</f>
        <v>0</v>
      </c>
      <c r="H238" s="6">
        <f>'Relatorio Geral'!D238</f>
        <v>0</v>
      </c>
      <c r="I238" s="6">
        <f>'Relatorio Geral'!G238</f>
        <v>0</v>
      </c>
      <c r="J238" s="6">
        <f>'Relatorio Geral'!H238</f>
        <v>0</v>
      </c>
      <c r="K238" s="6">
        <f t="shared" si="30"/>
        <v>0</v>
      </c>
      <c r="L238" s="22" t="str">
        <f t="shared" si="31"/>
        <v/>
      </c>
      <c r="M238" s="10">
        <f t="shared" si="32"/>
        <v>0</v>
      </c>
      <c r="N238" s="10">
        <f t="shared" si="27"/>
        <v>0</v>
      </c>
      <c r="O238" s="6">
        <f t="shared" si="28"/>
        <v>0</v>
      </c>
      <c r="P238" s="7">
        <f t="shared" si="33"/>
        <v>0</v>
      </c>
      <c r="Q238" s="11" t="str">
        <f t="array" ref="Q238">IFERROR(INDEX(Descontos!F$2:F$8000,MATCH(1,(CLEAN(Descontos!A$2:A$8000)="UMIDADE")*(Descontos!D$2:D$8000=D238),0)),"")</f>
        <v/>
      </c>
      <c r="R238" s="11" t="str">
        <f t="shared" si="34"/>
        <v>0,00%</v>
      </c>
      <c r="S238" s="11" t="str">
        <f t="array" ref="S238">IFERROR(INDEX(Descontos!F$2:F$8000,MATCH(1,(CLEAN(Descontos!A$2:A$8000)="IMPUREZA")*(Descontos!D$2:D$8000=D238),0)),"")</f>
        <v/>
      </c>
      <c r="T238" s="11" t="str">
        <f t="shared" si="29"/>
        <v>0,00%</v>
      </c>
    </row>
    <row r="239" spans="1:20" x14ac:dyDescent="0.25">
      <c r="A239" s="5">
        <f>'Relatorio Geral'!F239</f>
        <v>0</v>
      </c>
      <c r="B239" s="5">
        <f>'Relatorio Geral'!E239</f>
        <v>0</v>
      </c>
      <c r="D239" s="5">
        <f>'Relatorio Geral'!A239</f>
        <v>0</v>
      </c>
      <c r="E239" s="9">
        <f>'Relatorio Geral'!I239</f>
        <v>0</v>
      </c>
      <c r="F239" s="5">
        <f>'Relatorio Geral'!B239</f>
        <v>0</v>
      </c>
      <c r="G239" s="6">
        <f>'Relatorio Geral'!C239</f>
        <v>0</v>
      </c>
      <c r="H239" s="6">
        <f>'Relatorio Geral'!D239</f>
        <v>0</v>
      </c>
      <c r="I239" s="6">
        <f>'Relatorio Geral'!G239</f>
        <v>0</v>
      </c>
      <c r="J239" s="6">
        <f>'Relatorio Geral'!H239</f>
        <v>0</v>
      </c>
      <c r="K239" s="6">
        <f t="shared" si="30"/>
        <v>0</v>
      </c>
      <c r="L239" s="22" t="str">
        <f t="shared" si="31"/>
        <v/>
      </c>
      <c r="M239" s="10">
        <f t="shared" si="32"/>
        <v>0</v>
      </c>
      <c r="N239" s="10">
        <f t="shared" si="27"/>
        <v>0</v>
      </c>
      <c r="O239" s="6">
        <f t="shared" si="28"/>
        <v>0</v>
      </c>
      <c r="P239" s="7">
        <f t="shared" si="33"/>
        <v>0</v>
      </c>
      <c r="Q239" s="11" t="str">
        <f t="array" ref="Q239">IFERROR(INDEX(Descontos!F$2:F$8000,MATCH(1,(CLEAN(Descontos!A$2:A$8000)="UMIDADE")*(Descontos!D$2:D$8000=D239),0)),"")</f>
        <v/>
      </c>
      <c r="R239" s="11" t="str">
        <f t="shared" si="34"/>
        <v>0,00%</v>
      </c>
      <c r="S239" s="11" t="str">
        <f t="array" ref="S239">IFERROR(INDEX(Descontos!F$2:F$8000,MATCH(1,(CLEAN(Descontos!A$2:A$8000)="IMPUREZA")*(Descontos!D$2:D$8000=D239),0)),"")</f>
        <v/>
      </c>
      <c r="T239" s="11" t="str">
        <f t="shared" si="29"/>
        <v>0,00%</v>
      </c>
    </row>
    <row r="240" spans="1:20" x14ac:dyDescent="0.25">
      <c r="A240" s="5">
        <f>'Relatorio Geral'!F240</f>
        <v>0</v>
      </c>
      <c r="B240" s="5">
        <f>'Relatorio Geral'!E240</f>
        <v>0</v>
      </c>
      <c r="D240" s="5">
        <f>'Relatorio Geral'!A240</f>
        <v>0</v>
      </c>
      <c r="E240" s="9">
        <f>'Relatorio Geral'!I240</f>
        <v>0</v>
      </c>
      <c r="F240" s="5">
        <f>'Relatorio Geral'!B240</f>
        <v>0</v>
      </c>
      <c r="G240" s="6">
        <f>'Relatorio Geral'!C240</f>
        <v>0</v>
      </c>
      <c r="H240" s="6">
        <f>'Relatorio Geral'!D240</f>
        <v>0</v>
      </c>
      <c r="I240" s="6">
        <f>'Relatorio Geral'!G240</f>
        <v>0</v>
      </c>
      <c r="J240" s="6">
        <f>'Relatorio Geral'!H240</f>
        <v>0</v>
      </c>
      <c r="K240" s="6">
        <f t="shared" si="30"/>
        <v>0</v>
      </c>
      <c r="L240" s="22" t="str">
        <f t="shared" si="31"/>
        <v/>
      </c>
      <c r="M240" s="10">
        <f t="shared" si="32"/>
        <v>0</v>
      </c>
      <c r="N240" s="10">
        <f t="shared" si="27"/>
        <v>0</v>
      </c>
      <c r="O240" s="6">
        <f t="shared" si="28"/>
        <v>0</v>
      </c>
      <c r="P240" s="7">
        <f t="shared" si="33"/>
        <v>0</v>
      </c>
      <c r="Q240" s="11" t="str">
        <f t="array" ref="Q240">IFERROR(INDEX(Descontos!F$2:F$8000,MATCH(1,(CLEAN(Descontos!A$2:A$8000)="UMIDADE")*(Descontos!D$2:D$8000=D240),0)),"")</f>
        <v/>
      </c>
      <c r="R240" s="11" t="str">
        <f t="shared" si="34"/>
        <v>0,00%</v>
      </c>
      <c r="S240" s="11" t="str">
        <f t="array" ref="S240">IFERROR(INDEX(Descontos!F$2:F$8000,MATCH(1,(CLEAN(Descontos!A$2:A$8000)="IMPUREZA")*(Descontos!D$2:D$8000=D240),0)),"")</f>
        <v/>
      </c>
      <c r="T240" s="11" t="str">
        <f t="shared" si="29"/>
        <v>0,00%</v>
      </c>
    </row>
    <row r="241" spans="1:20" x14ac:dyDescent="0.25">
      <c r="A241" s="5">
        <f>'Relatorio Geral'!F241</f>
        <v>0</v>
      </c>
      <c r="B241" s="5">
        <f>'Relatorio Geral'!E241</f>
        <v>0</v>
      </c>
      <c r="D241" s="5">
        <f>'Relatorio Geral'!A241</f>
        <v>0</v>
      </c>
      <c r="E241" s="9">
        <f>'Relatorio Geral'!I241</f>
        <v>0</v>
      </c>
      <c r="F241" s="5">
        <f>'Relatorio Geral'!B241</f>
        <v>0</v>
      </c>
      <c r="G241" s="6">
        <f>'Relatorio Geral'!C241</f>
        <v>0</v>
      </c>
      <c r="H241" s="6">
        <f>'Relatorio Geral'!D241</f>
        <v>0</v>
      </c>
      <c r="I241" s="6">
        <f>'Relatorio Geral'!G241</f>
        <v>0</v>
      </c>
      <c r="J241" s="6">
        <f>'Relatorio Geral'!H241</f>
        <v>0</v>
      </c>
      <c r="K241" s="6">
        <f t="shared" si="30"/>
        <v>0</v>
      </c>
      <c r="L241" s="22" t="str">
        <f t="shared" si="31"/>
        <v/>
      </c>
      <c r="M241" s="10">
        <f t="shared" si="32"/>
        <v>0</v>
      </c>
      <c r="N241" s="10">
        <f t="shared" si="27"/>
        <v>0</v>
      </c>
      <c r="O241" s="6">
        <f t="shared" si="28"/>
        <v>0</v>
      </c>
      <c r="P241" s="7">
        <f t="shared" si="33"/>
        <v>0</v>
      </c>
      <c r="Q241" s="11" t="str">
        <f t="array" ref="Q241">IFERROR(INDEX(Descontos!F$2:F$8000,MATCH(1,(CLEAN(Descontos!A$2:A$8000)="UMIDADE")*(Descontos!D$2:D$8000=D241),0)),"")</f>
        <v/>
      </c>
      <c r="R241" s="11" t="str">
        <f t="shared" si="34"/>
        <v>0,00%</v>
      </c>
      <c r="S241" s="11" t="str">
        <f t="array" ref="S241">IFERROR(INDEX(Descontos!F$2:F$8000,MATCH(1,(CLEAN(Descontos!A$2:A$8000)="IMPUREZA")*(Descontos!D$2:D$8000=D241),0)),"")</f>
        <v/>
      </c>
      <c r="T241" s="11" t="str">
        <f t="shared" si="29"/>
        <v>0,00%</v>
      </c>
    </row>
    <row r="242" spans="1:20" x14ac:dyDescent="0.25">
      <c r="A242" s="5">
        <f>'Relatorio Geral'!F242</f>
        <v>0</v>
      </c>
      <c r="B242" s="5">
        <f>'Relatorio Geral'!E242</f>
        <v>0</v>
      </c>
      <c r="D242" s="5">
        <f>'Relatorio Geral'!A242</f>
        <v>0</v>
      </c>
      <c r="E242" s="9">
        <f>'Relatorio Geral'!I242</f>
        <v>0</v>
      </c>
      <c r="F242" s="5">
        <f>'Relatorio Geral'!B242</f>
        <v>0</v>
      </c>
      <c r="G242" s="6">
        <f>'Relatorio Geral'!C242</f>
        <v>0</v>
      </c>
      <c r="H242" s="6">
        <f>'Relatorio Geral'!D242</f>
        <v>0</v>
      </c>
      <c r="I242" s="6">
        <f>'Relatorio Geral'!G242</f>
        <v>0</v>
      </c>
      <c r="J242" s="6">
        <f>'Relatorio Geral'!H242</f>
        <v>0</v>
      </c>
      <c r="K242" s="6">
        <f t="shared" si="30"/>
        <v>0</v>
      </c>
      <c r="L242" s="22" t="str">
        <f t="shared" si="31"/>
        <v/>
      </c>
      <c r="M242" s="10">
        <f t="shared" si="32"/>
        <v>0</v>
      </c>
      <c r="N242" s="10">
        <f t="shared" si="27"/>
        <v>0</v>
      </c>
      <c r="O242" s="6">
        <f t="shared" si="28"/>
        <v>0</v>
      </c>
      <c r="P242" s="7">
        <f t="shared" si="33"/>
        <v>0</v>
      </c>
      <c r="Q242" s="11" t="str">
        <f t="array" ref="Q242">IFERROR(INDEX(Descontos!F$2:F$8000,MATCH(1,(CLEAN(Descontos!A$2:A$8000)="UMIDADE")*(Descontos!D$2:D$8000=D242),0)),"")</f>
        <v/>
      </c>
      <c r="R242" s="11" t="str">
        <f t="shared" si="34"/>
        <v>0,00%</v>
      </c>
      <c r="S242" s="11" t="str">
        <f t="array" ref="S242">IFERROR(INDEX(Descontos!F$2:F$8000,MATCH(1,(CLEAN(Descontos!A$2:A$8000)="IMPUREZA")*(Descontos!D$2:D$8000=D242),0)),"")</f>
        <v/>
      </c>
      <c r="T242" s="11" t="str">
        <f t="shared" si="29"/>
        <v>0,00%</v>
      </c>
    </row>
    <row r="243" spans="1:20" x14ac:dyDescent="0.25">
      <c r="A243" s="5">
        <f>'Relatorio Geral'!F243</f>
        <v>0</v>
      </c>
      <c r="B243" s="5">
        <f>'Relatorio Geral'!E243</f>
        <v>0</v>
      </c>
      <c r="D243" s="5">
        <f>'Relatorio Geral'!A243</f>
        <v>0</v>
      </c>
      <c r="E243" s="9">
        <f>'Relatorio Geral'!I243</f>
        <v>0</v>
      </c>
      <c r="F243" s="5">
        <f>'Relatorio Geral'!B243</f>
        <v>0</v>
      </c>
      <c r="G243" s="6">
        <f>'Relatorio Geral'!C243</f>
        <v>0</v>
      </c>
      <c r="H243" s="6">
        <f>'Relatorio Geral'!D243</f>
        <v>0</v>
      </c>
      <c r="I243" s="6">
        <f>'Relatorio Geral'!G243</f>
        <v>0</v>
      </c>
      <c r="J243" s="6">
        <f>'Relatorio Geral'!H243</f>
        <v>0</v>
      </c>
      <c r="K243" s="6">
        <f t="shared" si="30"/>
        <v>0</v>
      </c>
      <c r="L243" s="22" t="str">
        <f t="shared" si="31"/>
        <v/>
      </c>
      <c r="M243" s="10">
        <f t="shared" si="32"/>
        <v>0</v>
      </c>
      <c r="N243" s="10">
        <f t="shared" si="27"/>
        <v>0</v>
      </c>
      <c r="O243" s="6">
        <f t="shared" si="28"/>
        <v>0</v>
      </c>
      <c r="P243" s="7">
        <f t="shared" si="33"/>
        <v>0</v>
      </c>
      <c r="Q243" s="11" t="str">
        <f t="array" ref="Q243">IFERROR(INDEX(Descontos!F$2:F$8000,MATCH(1,(CLEAN(Descontos!A$2:A$8000)="UMIDADE")*(Descontos!D$2:D$8000=D243),0)),"")</f>
        <v/>
      </c>
      <c r="R243" s="11" t="str">
        <f t="shared" si="34"/>
        <v>0,00%</v>
      </c>
      <c r="S243" s="11" t="str">
        <f t="array" ref="S243">IFERROR(INDEX(Descontos!F$2:F$8000,MATCH(1,(CLEAN(Descontos!A$2:A$8000)="IMPUREZA")*(Descontos!D$2:D$8000=D243),0)),"")</f>
        <v/>
      </c>
      <c r="T243" s="11" t="str">
        <f t="shared" si="29"/>
        <v>0,00%</v>
      </c>
    </row>
    <row r="244" spans="1:20" x14ac:dyDescent="0.25">
      <c r="A244" s="5">
        <f>'Relatorio Geral'!F244</f>
        <v>0</v>
      </c>
      <c r="B244" s="5">
        <f>'Relatorio Geral'!E244</f>
        <v>0</v>
      </c>
      <c r="D244" s="5">
        <f>'Relatorio Geral'!A244</f>
        <v>0</v>
      </c>
      <c r="E244" s="9">
        <f>'Relatorio Geral'!I244</f>
        <v>0</v>
      </c>
      <c r="F244" s="5">
        <f>'Relatorio Geral'!B244</f>
        <v>0</v>
      </c>
      <c r="G244" s="6">
        <f>'Relatorio Geral'!C244</f>
        <v>0</v>
      </c>
      <c r="H244" s="6">
        <f>'Relatorio Geral'!D244</f>
        <v>0</v>
      </c>
      <c r="I244" s="6">
        <f>'Relatorio Geral'!G244</f>
        <v>0</v>
      </c>
      <c r="J244" s="6">
        <f>'Relatorio Geral'!H244</f>
        <v>0</v>
      </c>
      <c r="K244" s="6">
        <f t="shared" si="30"/>
        <v>0</v>
      </c>
      <c r="L244" s="22" t="str">
        <f t="shared" si="31"/>
        <v/>
      </c>
      <c r="M244" s="10">
        <f t="shared" si="32"/>
        <v>0</v>
      </c>
      <c r="N244" s="10">
        <f t="shared" si="27"/>
        <v>0</v>
      </c>
      <c r="O244" s="6">
        <f t="shared" si="28"/>
        <v>0</v>
      </c>
      <c r="P244" s="7">
        <f t="shared" si="33"/>
        <v>0</v>
      </c>
      <c r="Q244" s="11" t="str">
        <f t="array" ref="Q244">IFERROR(INDEX(Descontos!F$2:F$8000,MATCH(1,(CLEAN(Descontos!A$2:A$8000)="UMIDADE")*(Descontos!D$2:D$8000=D244),0)),"")</f>
        <v/>
      </c>
      <c r="R244" s="11" t="str">
        <f t="shared" si="34"/>
        <v>0,00%</v>
      </c>
      <c r="S244" s="11" t="str">
        <f t="array" ref="S244">IFERROR(INDEX(Descontos!F$2:F$8000,MATCH(1,(CLEAN(Descontos!A$2:A$8000)="IMPUREZA")*(Descontos!D$2:D$8000=D244),0)),"")</f>
        <v/>
      </c>
      <c r="T244" s="11" t="str">
        <f t="shared" si="29"/>
        <v>0,00%</v>
      </c>
    </row>
    <row r="245" spans="1:20" x14ac:dyDescent="0.25">
      <c r="A245" s="5">
        <f>'Relatorio Geral'!F245</f>
        <v>0</v>
      </c>
      <c r="B245" s="5">
        <f>'Relatorio Geral'!E245</f>
        <v>0</v>
      </c>
      <c r="D245" s="5">
        <f>'Relatorio Geral'!A245</f>
        <v>0</v>
      </c>
      <c r="E245" s="9">
        <f>'Relatorio Geral'!I245</f>
        <v>0</v>
      </c>
      <c r="F245" s="5">
        <f>'Relatorio Geral'!B245</f>
        <v>0</v>
      </c>
      <c r="G245" s="6">
        <f>'Relatorio Geral'!C245</f>
        <v>0</v>
      </c>
      <c r="H245" s="6">
        <f>'Relatorio Geral'!D245</f>
        <v>0</v>
      </c>
      <c r="I245" s="6">
        <f>'Relatorio Geral'!G245</f>
        <v>0</v>
      </c>
      <c r="J245" s="6">
        <f>'Relatorio Geral'!H245</f>
        <v>0</v>
      </c>
      <c r="K245" s="6">
        <f t="shared" si="30"/>
        <v>0</v>
      </c>
      <c r="L245" s="22" t="str">
        <f t="shared" si="31"/>
        <v/>
      </c>
      <c r="M245" s="10">
        <f t="shared" si="32"/>
        <v>0</v>
      </c>
      <c r="N245" s="10">
        <f t="shared" si="27"/>
        <v>0</v>
      </c>
      <c r="O245" s="6">
        <f t="shared" si="28"/>
        <v>0</v>
      </c>
      <c r="P245" s="7">
        <f t="shared" si="33"/>
        <v>0</v>
      </c>
      <c r="Q245" s="11" t="str">
        <f t="array" ref="Q245">IFERROR(INDEX(Descontos!F$2:F$8000,MATCH(1,(CLEAN(Descontos!A$2:A$8000)="UMIDADE")*(Descontos!D$2:D$8000=D245),0)),"")</f>
        <v/>
      </c>
      <c r="R245" s="11" t="str">
        <f t="shared" si="34"/>
        <v>0,00%</v>
      </c>
      <c r="S245" s="11" t="str">
        <f t="array" ref="S245">IFERROR(INDEX(Descontos!F$2:F$8000,MATCH(1,(CLEAN(Descontos!A$2:A$8000)="IMPUREZA")*(Descontos!D$2:D$8000=D245),0)),"")</f>
        <v/>
      </c>
      <c r="T245" s="11" t="str">
        <f t="shared" si="29"/>
        <v>0,00%</v>
      </c>
    </row>
    <row r="246" spans="1:20" x14ac:dyDescent="0.25">
      <c r="A246" s="5">
        <f>'Relatorio Geral'!F246</f>
        <v>0</v>
      </c>
      <c r="B246" s="5">
        <f>'Relatorio Geral'!E246</f>
        <v>0</v>
      </c>
      <c r="D246" s="5">
        <f>'Relatorio Geral'!A246</f>
        <v>0</v>
      </c>
      <c r="E246" s="9">
        <f>'Relatorio Geral'!I246</f>
        <v>0</v>
      </c>
      <c r="F246" s="5">
        <f>'Relatorio Geral'!B246</f>
        <v>0</v>
      </c>
      <c r="G246" s="6">
        <f>'Relatorio Geral'!C246</f>
        <v>0</v>
      </c>
      <c r="H246" s="6">
        <f>'Relatorio Geral'!D246</f>
        <v>0</v>
      </c>
      <c r="I246" s="6">
        <f>'Relatorio Geral'!G246</f>
        <v>0</v>
      </c>
      <c r="J246" s="6">
        <f>'Relatorio Geral'!H246</f>
        <v>0</v>
      </c>
      <c r="K246" s="6">
        <f t="shared" si="30"/>
        <v>0</v>
      </c>
      <c r="L246" s="22" t="str">
        <f t="shared" si="31"/>
        <v/>
      </c>
      <c r="M246" s="10">
        <f t="shared" si="32"/>
        <v>0</v>
      </c>
      <c r="N246" s="10">
        <f t="shared" si="27"/>
        <v>0</v>
      </c>
      <c r="O246" s="6">
        <f t="shared" si="28"/>
        <v>0</v>
      </c>
      <c r="P246" s="7">
        <f t="shared" si="33"/>
        <v>0</v>
      </c>
      <c r="Q246" s="11" t="str">
        <f t="array" ref="Q246">IFERROR(INDEX(Descontos!F$2:F$8000,MATCH(1,(CLEAN(Descontos!A$2:A$8000)="UMIDADE")*(Descontos!D$2:D$8000=D246),0)),"")</f>
        <v/>
      </c>
      <c r="R246" s="11" t="str">
        <f t="shared" si="34"/>
        <v>0,00%</v>
      </c>
      <c r="S246" s="11" t="str">
        <f t="array" ref="S246">IFERROR(INDEX(Descontos!F$2:F$8000,MATCH(1,(CLEAN(Descontos!A$2:A$8000)="IMPUREZA")*(Descontos!D$2:D$8000=D246),0)),"")</f>
        <v/>
      </c>
      <c r="T246" s="11" t="str">
        <f t="shared" si="29"/>
        <v>0,00%</v>
      </c>
    </row>
    <row r="247" spans="1:20" x14ac:dyDescent="0.25">
      <c r="A247" s="5">
        <f>'Relatorio Geral'!F247</f>
        <v>0</v>
      </c>
      <c r="B247" s="5">
        <f>'Relatorio Geral'!E247</f>
        <v>0</v>
      </c>
      <c r="D247" s="5">
        <f>'Relatorio Geral'!A247</f>
        <v>0</v>
      </c>
      <c r="E247" s="9">
        <f>'Relatorio Geral'!I247</f>
        <v>0</v>
      </c>
      <c r="F247" s="5">
        <f>'Relatorio Geral'!B247</f>
        <v>0</v>
      </c>
      <c r="G247" s="6">
        <f>'Relatorio Geral'!C247</f>
        <v>0</v>
      </c>
      <c r="H247" s="6">
        <f>'Relatorio Geral'!D247</f>
        <v>0</v>
      </c>
      <c r="I247" s="6">
        <f>'Relatorio Geral'!G247</f>
        <v>0</v>
      </c>
      <c r="J247" s="6">
        <f>'Relatorio Geral'!H247</f>
        <v>0</v>
      </c>
      <c r="K247" s="6">
        <f t="shared" si="30"/>
        <v>0</v>
      </c>
      <c r="L247" s="22" t="str">
        <f t="shared" si="31"/>
        <v/>
      </c>
      <c r="M247" s="10">
        <f t="shared" si="32"/>
        <v>0</v>
      </c>
      <c r="N247" s="10">
        <f t="shared" si="27"/>
        <v>0</v>
      </c>
      <c r="O247" s="6">
        <f t="shared" si="28"/>
        <v>0</v>
      </c>
      <c r="P247" s="7">
        <f t="shared" si="33"/>
        <v>0</v>
      </c>
      <c r="Q247" s="11" t="str">
        <f t="array" ref="Q247">IFERROR(INDEX(Descontos!F$2:F$8000,MATCH(1,(CLEAN(Descontos!A$2:A$8000)="UMIDADE")*(Descontos!D$2:D$8000=D247),0)),"")</f>
        <v/>
      </c>
      <c r="R247" s="11" t="str">
        <f t="shared" si="34"/>
        <v>0,00%</v>
      </c>
      <c r="S247" s="11" t="str">
        <f t="array" ref="S247">IFERROR(INDEX(Descontos!F$2:F$8000,MATCH(1,(CLEAN(Descontos!A$2:A$8000)="IMPUREZA")*(Descontos!D$2:D$8000=D247),0)),"")</f>
        <v/>
      </c>
      <c r="T247" s="11" t="str">
        <f t="shared" si="29"/>
        <v>0,00%</v>
      </c>
    </row>
    <row r="248" spans="1:20" x14ac:dyDescent="0.25">
      <c r="A248" s="5">
        <f>'Relatorio Geral'!F248</f>
        <v>0</v>
      </c>
      <c r="B248" s="5">
        <f>'Relatorio Geral'!E248</f>
        <v>0</v>
      </c>
      <c r="D248" s="5">
        <f>'Relatorio Geral'!A248</f>
        <v>0</v>
      </c>
      <c r="E248" s="9">
        <f>'Relatorio Geral'!I248</f>
        <v>0</v>
      </c>
      <c r="F248" s="5">
        <f>'Relatorio Geral'!B248</f>
        <v>0</v>
      </c>
      <c r="G248" s="6">
        <f>'Relatorio Geral'!C248</f>
        <v>0</v>
      </c>
      <c r="H248" s="6">
        <f>'Relatorio Geral'!D248</f>
        <v>0</v>
      </c>
      <c r="I248" s="6">
        <f>'Relatorio Geral'!G248</f>
        <v>0</v>
      </c>
      <c r="J248" s="6">
        <f>'Relatorio Geral'!H248</f>
        <v>0</v>
      </c>
      <c r="K248" s="6">
        <f t="shared" si="30"/>
        <v>0</v>
      </c>
      <c r="L248" s="22" t="str">
        <f t="shared" si="31"/>
        <v/>
      </c>
      <c r="M248" s="10">
        <f t="shared" si="32"/>
        <v>0</v>
      </c>
      <c r="N248" s="10">
        <f t="shared" si="27"/>
        <v>0</v>
      </c>
      <c r="O248" s="6">
        <f t="shared" si="28"/>
        <v>0</v>
      </c>
      <c r="P248" s="7">
        <f t="shared" si="33"/>
        <v>0</v>
      </c>
      <c r="Q248" s="11" t="str">
        <f t="array" ref="Q248">IFERROR(INDEX(Descontos!F$2:F$8000,MATCH(1,(CLEAN(Descontos!A$2:A$8000)="UMIDADE")*(Descontos!D$2:D$8000=D248),0)),"")</f>
        <v/>
      </c>
      <c r="R248" s="11" t="str">
        <f t="shared" si="34"/>
        <v>0,00%</v>
      </c>
      <c r="S248" s="11" t="str">
        <f t="array" ref="S248">IFERROR(INDEX(Descontos!F$2:F$8000,MATCH(1,(CLEAN(Descontos!A$2:A$8000)="IMPUREZA")*(Descontos!D$2:D$8000=D248),0)),"")</f>
        <v/>
      </c>
      <c r="T248" s="11" t="str">
        <f t="shared" si="29"/>
        <v>0,00%</v>
      </c>
    </row>
    <row r="249" spans="1:20" x14ac:dyDescent="0.25">
      <c r="A249" s="5">
        <f>'Relatorio Geral'!F249</f>
        <v>0</v>
      </c>
      <c r="B249" s="5">
        <f>'Relatorio Geral'!E249</f>
        <v>0</v>
      </c>
      <c r="D249" s="5">
        <f>'Relatorio Geral'!A249</f>
        <v>0</v>
      </c>
      <c r="E249" s="9">
        <f>'Relatorio Geral'!I249</f>
        <v>0</v>
      </c>
      <c r="F249" s="5">
        <f>'Relatorio Geral'!B249</f>
        <v>0</v>
      </c>
      <c r="G249" s="6">
        <f>'Relatorio Geral'!C249</f>
        <v>0</v>
      </c>
      <c r="H249" s="6">
        <f>'Relatorio Geral'!D249</f>
        <v>0</v>
      </c>
      <c r="I249" s="6">
        <f>'Relatorio Geral'!G249</f>
        <v>0</v>
      </c>
      <c r="J249" s="6">
        <f>'Relatorio Geral'!H249</f>
        <v>0</v>
      </c>
      <c r="K249" s="6">
        <f t="shared" si="30"/>
        <v>0</v>
      </c>
      <c r="L249" s="22" t="str">
        <f t="shared" si="31"/>
        <v/>
      </c>
      <c r="M249" s="10">
        <f t="shared" si="32"/>
        <v>0</v>
      </c>
      <c r="N249" s="10">
        <f t="shared" si="27"/>
        <v>0</v>
      </c>
      <c r="O249" s="6">
        <f t="shared" si="28"/>
        <v>0</v>
      </c>
      <c r="P249" s="7">
        <f t="shared" si="33"/>
        <v>0</v>
      </c>
      <c r="Q249" s="11" t="str">
        <f t="array" ref="Q249">IFERROR(INDEX(Descontos!F$2:F$8000,MATCH(1,(CLEAN(Descontos!A$2:A$8000)="UMIDADE")*(Descontos!D$2:D$8000=D249),0)),"")</f>
        <v/>
      </c>
      <c r="R249" s="11" t="str">
        <f t="shared" si="34"/>
        <v>0,00%</v>
      </c>
      <c r="S249" s="11" t="str">
        <f t="array" ref="S249">IFERROR(INDEX(Descontos!F$2:F$8000,MATCH(1,(CLEAN(Descontos!A$2:A$8000)="IMPUREZA")*(Descontos!D$2:D$8000=D249),0)),"")</f>
        <v/>
      </c>
      <c r="T249" s="11" t="str">
        <f t="shared" si="29"/>
        <v>0,00%</v>
      </c>
    </row>
    <row r="250" spans="1:20" x14ac:dyDescent="0.25">
      <c r="A250" s="5">
        <f>'Relatorio Geral'!F250</f>
        <v>0</v>
      </c>
      <c r="B250" s="5">
        <f>'Relatorio Geral'!E250</f>
        <v>0</v>
      </c>
      <c r="D250" s="5">
        <f>'Relatorio Geral'!A250</f>
        <v>0</v>
      </c>
      <c r="E250" s="9">
        <f>'Relatorio Geral'!I250</f>
        <v>0</v>
      </c>
      <c r="F250" s="5">
        <f>'Relatorio Geral'!B250</f>
        <v>0</v>
      </c>
      <c r="G250" s="6">
        <f>'Relatorio Geral'!C250</f>
        <v>0</v>
      </c>
      <c r="H250" s="6">
        <f>'Relatorio Geral'!D250</f>
        <v>0</v>
      </c>
      <c r="I250" s="6">
        <f>'Relatorio Geral'!G250</f>
        <v>0</v>
      </c>
      <c r="J250" s="6">
        <f>'Relatorio Geral'!H250</f>
        <v>0</v>
      </c>
      <c r="K250" s="6">
        <f t="shared" si="30"/>
        <v>0</v>
      </c>
      <c r="L250" s="22" t="str">
        <f t="shared" si="31"/>
        <v/>
      </c>
      <c r="M250" s="10">
        <f t="shared" si="32"/>
        <v>0</v>
      </c>
      <c r="N250" s="10">
        <f t="shared" ref="N250:N313" si="35">K250*T250</f>
        <v>0</v>
      </c>
      <c r="O250" s="6">
        <f t="shared" ref="O250:O313" si="36">ABS(K250-M250-N250)</f>
        <v>0</v>
      </c>
      <c r="P250" s="7">
        <f t="shared" si="33"/>
        <v>0</v>
      </c>
      <c r="Q250" s="11" t="str">
        <f t="array" ref="Q250">IFERROR(INDEX(Descontos!F$2:F$8000,MATCH(1,(CLEAN(Descontos!A$2:A$8000)="UMIDADE")*(Descontos!D$2:D$8000=D250),0)),"")</f>
        <v/>
      </c>
      <c r="R250" s="11" t="str">
        <f t="shared" si="34"/>
        <v>0,00%</v>
      </c>
      <c r="S250" s="11" t="str">
        <f t="array" ref="S250">IFERROR(INDEX(Descontos!F$2:F$8000,MATCH(1,(CLEAN(Descontos!A$2:A$8000)="IMPUREZA")*(Descontos!D$2:D$8000=D250),0)),"")</f>
        <v/>
      </c>
      <c r="T250" s="11" t="str">
        <f t="shared" ref="T250:T313" si="37">IF(AND(ISNUMBER(S250),S250&lt;&gt;0),IF(S250&gt;1%,S250-1%,0%),"0,00%")</f>
        <v>0,00%</v>
      </c>
    </row>
    <row r="251" spans="1:20" x14ac:dyDescent="0.25">
      <c r="A251" s="5">
        <f>'Relatorio Geral'!F251</f>
        <v>0</v>
      </c>
      <c r="B251" s="5">
        <f>'Relatorio Geral'!E251</f>
        <v>0</v>
      </c>
      <c r="D251" s="5">
        <f>'Relatorio Geral'!A251</f>
        <v>0</v>
      </c>
      <c r="E251" s="9">
        <f>'Relatorio Geral'!I251</f>
        <v>0</v>
      </c>
      <c r="F251" s="5">
        <f>'Relatorio Geral'!B251</f>
        <v>0</v>
      </c>
      <c r="G251" s="6">
        <f>'Relatorio Geral'!C251</f>
        <v>0</v>
      </c>
      <c r="H251" s="6">
        <f>'Relatorio Geral'!D251</f>
        <v>0</v>
      </c>
      <c r="I251" s="6">
        <f>'Relatorio Geral'!G251</f>
        <v>0</v>
      </c>
      <c r="J251" s="6">
        <f>'Relatorio Geral'!H251</f>
        <v>0</v>
      </c>
      <c r="K251" s="6">
        <f t="shared" si="30"/>
        <v>0</v>
      </c>
      <c r="L251" s="22" t="str">
        <f t="shared" si="31"/>
        <v/>
      </c>
      <c r="M251" s="10">
        <f t="shared" si="32"/>
        <v>0</v>
      </c>
      <c r="N251" s="10">
        <f t="shared" si="35"/>
        <v>0</v>
      </c>
      <c r="O251" s="6">
        <f t="shared" si="36"/>
        <v>0</v>
      </c>
      <c r="P251" s="7">
        <f t="shared" si="33"/>
        <v>0</v>
      </c>
      <c r="Q251" s="11" t="str">
        <f t="array" ref="Q251">IFERROR(INDEX(Descontos!F$2:F$8000,MATCH(1,(CLEAN(Descontos!A$2:A$8000)="UMIDADE")*(Descontos!D$2:D$8000=D251),0)),"")</f>
        <v/>
      </c>
      <c r="R251" s="11" t="str">
        <f t="shared" si="34"/>
        <v>0,00%</v>
      </c>
      <c r="S251" s="11" t="str">
        <f t="array" ref="S251">IFERROR(INDEX(Descontos!F$2:F$8000,MATCH(1,(CLEAN(Descontos!A$2:A$8000)="IMPUREZA")*(Descontos!D$2:D$8000=D251),0)),"")</f>
        <v/>
      </c>
      <c r="T251" s="11" t="str">
        <f t="shared" si="37"/>
        <v>0,00%</v>
      </c>
    </row>
    <row r="252" spans="1:20" x14ac:dyDescent="0.25">
      <c r="A252" s="5">
        <f>'Relatorio Geral'!F252</f>
        <v>0</v>
      </c>
      <c r="B252" s="5">
        <f>'Relatorio Geral'!E252</f>
        <v>0</v>
      </c>
      <c r="D252" s="5">
        <f>'Relatorio Geral'!A252</f>
        <v>0</v>
      </c>
      <c r="E252" s="9">
        <f>'Relatorio Geral'!I252</f>
        <v>0</v>
      </c>
      <c r="F252" s="5">
        <f>'Relatorio Geral'!B252</f>
        <v>0</v>
      </c>
      <c r="G252" s="6">
        <f>'Relatorio Geral'!C252</f>
        <v>0</v>
      </c>
      <c r="H252" s="6">
        <f>'Relatorio Geral'!D252</f>
        <v>0</v>
      </c>
      <c r="I252" s="6">
        <f>'Relatorio Geral'!G252</f>
        <v>0</v>
      </c>
      <c r="J252" s="6">
        <f>'Relatorio Geral'!H252</f>
        <v>0</v>
      </c>
      <c r="K252" s="6">
        <f t="shared" si="30"/>
        <v>0</v>
      </c>
      <c r="L252" s="22" t="str">
        <f t="shared" si="31"/>
        <v/>
      </c>
      <c r="M252" s="10">
        <f t="shared" si="32"/>
        <v>0</v>
      </c>
      <c r="N252" s="10">
        <f t="shared" si="35"/>
        <v>0</v>
      </c>
      <c r="O252" s="6">
        <f t="shared" si="36"/>
        <v>0</v>
      </c>
      <c r="P252" s="7">
        <f t="shared" si="33"/>
        <v>0</v>
      </c>
      <c r="Q252" s="11" t="str">
        <f t="array" ref="Q252">IFERROR(INDEX(Descontos!F$2:F$8000,MATCH(1,(CLEAN(Descontos!A$2:A$8000)="UMIDADE")*(Descontos!D$2:D$8000=D252),0)),"")</f>
        <v/>
      </c>
      <c r="R252" s="11" t="str">
        <f t="shared" si="34"/>
        <v>0,00%</v>
      </c>
      <c r="S252" s="11" t="str">
        <f t="array" ref="S252">IFERROR(INDEX(Descontos!F$2:F$8000,MATCH(1,(CLEAN(Descontos!A$2:A$8000)="IMPUREZA")*(Descontos!D$2:D$8000=D252),0)),"")</f>
        <v/>
      </c>
      <c r="T252" s="11" t="str">
        <f t="shared" si="37"/>
        <v>0,00%</v>
      </c>
    </row>
    <row r="253" spans="1:20" x14ac:dyDescent="0.25">
      <c r="A253" s="5">
        <f>'Relatorio Geral'!F253</f>
        <v>0</v>
      </c>
      <c r="B253" s="5">
        <f>'Relatorio Geral'!E253</f>
        <v>0</v>
      </c>
      <c r="D253" s="5">
        <f>'Relatorio Geral'!A253</f>
        <v>0</v>
      </c>
      <c r="E253" s="9">
        <f>'Relatorio Geral'!I253</f>
        <v>0</v>
      </c>
      <c r="F253" s="5">
        <f>'Relatorio Geral'!B253</f>
        <v>0</v>
      </c>
      <c r="G253" s="6">
        <f>'Relatorio Geral'!C253</f>
        <v>0</v>
      </c>
      <c r="H253" s="6">
        <f>'Relatorio Geral'!D253</f>
        <v>0</v>
      </c>
      <c r="I253" s="6">
        <f>'Relatorio Geral'!G253</f>
        <v>0</v>
      </c>
      <c r="J253" s="6">
        <f>'Relatorio Geral'!H253</f>
        <v>0</v>
      </c>
      <c r="K253" s="6">
        <f t="shared" si="30"/>
        <v>0</v>
      </c>
      <c r="L253" s="22" t="str">
        <f t="shared" si="31"/>
        <v/>
      </c>
      <c r="M253" s="10">
        <f t="shared" si="32"/>
        <v>0</v>
      </c>
      <c r="N253" s="10">
        <f t="shared" si="35"/>
        <v>0</v>
      </c>
      <c r="O253" s="6">
        <f t="shared" si="36"/>
        <v>0</v>
      </c>
      <c r="P253" s="7">
        <f t="shared" si="33"/>
        <v>0</v>
      </c>
      <c r="Q253" s="11" t="str">
        <f t="array" ref="Q253">IFERROR(INDEX(Descontos!F$2:F$8000,MATCH(1,(CLEAN(Descontos!A$2:A$8000)="UMIDADE")*(Descontos!D$2:D$8000=D253),0)),"")</f>
        <v/>
      </c>
      <c r="R253" s="11" t="str">
        <f t="shared" si="34"/>
        <v>0,00%</v>
      </c>
      <c r="S253" s="11" t="str">
        <f t="array" ref="S253">IFERROR(INDEX(Descontos!F$2:F$8000,MATCH(1,(CLEAN(Descontos!A$2:A$8000)="IMPUREZA")*(Descontos!D$2:D$8000=D253),0)),"")</f>
        <v/>
      </c>
      <c r="T253" s="11" t="str">
        <f t="shared" si="37"/>
        <v>0,00%</v>
      </c>
    </row>
    <row r="254" spans="1:20" x14ac:dyDescent="0.25">
      <c r="A254" s="5">
        <f>'Relatorio Geral'!F254</f>
        <v>0</v>
      </c>
      <c r="B254" s="5">
        <f>'Relatorio Geral'!E254</f>
        <v>0</v>
      </c>
      <c r="D254" s="5">
        <f>'Relatorio Geral'!A254</f>
        <v>0</v>
      </c>
      <c r="E254" s="9">
        <f>'Relatorio Geral'!I254</f>
        <v>0</v>
      </c>
      <c r="F254" s="5">
        <f>'Relatorio Geral'!B254</f>
        <v>0</v>
      </c>
      <c r="G254" s="6">
        <f>'Relatorio Geral'!C254</f>
        <v>0</v>
      </c>
      <c r="H254" s="6">
        <f>'Relatorio Geral'!D254</f>
        <v>0</v>
      </c>
      <c r="I254" s="6">
        <f>'Relatorio Geral'!G254</f>
        <v>0</v>
      </c>
      <c r="J254" s="6">
        <f>'Relatorio Geral'!H254</f>
        <v>0</v>
      </c>
      <c r="K254" s="6">
        <f t="shared" si="30"/>
        <v>0</v>
      </c>
      <c r="L254" s="22" t="str">
        <f t="shared" si="31"/>
        <v/>
      </c>
      <c r="M254" s="10">
        <f t="shared" si="32"/>
        <v>0</v>
      </c>
      <c r="N254" s="10">
        <f t="shared" si="35"/>
        <v>0</v>
      </c>
      <c r="O254" s="6">
        <f t="shared" si="36"/>
        <v>0</v>
      </c>
      <c r="P254" s="7">
        <f t="shared" si="33"/>
        <v>0</v>
      </c>
      <c r="Q254" s="11" t="str">
        <f t="array" ref="Q254">IFERROR(INDEX(Descontos!F$2:F$8000,MATCH(1,(CLEAN(Descontos!A$2:A$8000)="UMIDADE")*(Descontos!D$2:D$8000=D254),0)),"")</f>
        <v/>
      </c>
      <c r="R254" s="11" t="str">
        <f t="shared" si="34"/>
        <v>0,00%</v>
      </c>
      <c r="S254" s="11" t="str">
        <f t="array" ref="S254">IFERROR(INDEX(Descontos!F$2:F$8000,MATCH(1,(CLEAN(Descontos!A$2:A$8000)="IMPUREZA")*(Descontos!D$2:D$8000=D254),0)),"")</f>
        <v/>
      </c>
      <c r="T254" s="11" t="str">
        <f t="shared" si="37"/>
        <v>0,00%</v>
      </c>
    </row>
    <row r="255" spans="1:20" x14ac:dyDescent="0.25">
      <c r="A255" s="5">
        <f>'Relatorio Geral'!F255</f>
        <v>0</v>
      </c>
      <c r="B255" s="5">
        <f>'Relatorio Geral'!E255</f>
        <v>0</v>
      </c>
      <c r="D255" s="5">
        <f>'Relatorio Geral'!A255</f>
        <v>0</v>
      </c>
      <c r="E255" s="9">
        <f>'Relatorio Geral'!I255</f>
        <v>0</v>
      </c>
      <c r="F255" s="5">
        <f>'Relatorio Geral'!B255</f>
        <v>0</v>
      </c>
      <c r="G255" s="6">
        <f>'Relatorio Geral'!C255</f>
        <v>0</v>
      </c>
      <c r="H255" s="6">
        <f>'Relatorio Geral'!D255</f>
        <v>0</v>
      </c>
      <c r="I255" s="6">
        <f>'Relatorio Geral'!G255</f>
        <v>0</v>
      </c>
      <c r="J255" s="6">
        <f>'Relatorio Geral'!H255</f>
        <v>0</v>
      </c>
      <c r="K255" s="6">
        <f t="shared" si="30"/>
        <v>0</v>
      </c>
      <c r="L255" s="22" t="str">
        <f t="shared" si="31"/>
        <v/>
      </c>
      <c r="M255" s="10">
        <f t="shared" si="32"/>
        <v>0</v>
      </c>
      <c r="N255" s="10">
        <f t="shared" si="35"/>
        <v>0</v>
      </c>
      <c r="O255" s="6">
        <f t="shared" si="36"/>
        <v>0</v>
      </c>
      <c r="P255" s="7">
        <f t="shared" si="33"/>
        <v>0</v>
      </c>
      <c r="Q255" s="11" t="str">
        <f t="array" ref="Q255">IFERROR(INDEX(Descontos!F$2:F$8000,MATCH(1,(CLEAN(Descontos!A$2:A$8000)="UMIDADE")*(Descontos!D$2:D$8000=D255),0)),"")</f>
        <v/>
      </c>
      <c r="R255" s="11" t="str">
        <f t="shared" si="34"/>
        <v>0,00%</v>
      </c>
      <c r="S255" s="11" t="str">
        <f t="array" ref="S255">IFERROR(INDEX(Descontos!F$2:F$8000,MATCH(1,(CLEAN(Descontos!A$2:A$8000)="IMPUREZA")*(Descontos!D$2:D$8000=D255),0)),"")</f>
        <v/>
      </c>
      <c r="T255" s="11" t="str">
        <f t="shared" si="37"/>
        <v>0,00%</v>
      </c>
    </row>
    <row r="256" spans="1:20" x14ac:dyDescent="0.25">
      <c r="A256" s="5">
        <f>'Relatorio Geral'!F256</f>
        <v>0</v>
      </c>
      <c r="B256" s="5">
        <f>'Relatorio Geral'!E256</f>
        <v>0</v>
      </c>
      <c r="D256" s="5">
        <f>'Relatorio Geral'!A256</f>
        <v>0</v>
      </c>
      <c r="E256" s="9">
        <f>'Relatorio Geral'!I256</f>
        <v>0</v>
      </c>
      <c r="F256" s="5">
        <f>'Relatorio Geral'!B256</f>
        <v>0</v>
      </c>
      <c r="G256" s="6">
        <f>'Relatorio Geral'!C256</f>
        <v>0</v>
      </c>
      <c r="H256" s="6">
        <f>'Relatorio Geral'!D256</f>
        <v>0</v>
      </c>
      <c r="I256" s="6">
        <f>'Relatorio Geral'!G256</f>
        <v>0</v>
      </c>
      <c r="J256" s="6">
        <f>'Relatorio Geral'!H256</f>
        <v>0</v>
      </c>
      <c r="K256" s="6">
        <f t="shared" si="30"/>
        <v>0</v>
      </c>
      <c r="L256" s="22" t="str">
        <f t="shared" si="31"/>
        <v/>
      </c>
      <c r="M256" s="10">
        <f t="shared" si="32"/>
        <v>0</v>
      </c>
      <c r="N256" s="10">
        <f t="shared" si="35"/>
        <v>0</v>
      </c>
      <c r="O256" s="6">
        <f t="shared" si="36"/>
        <v>0</v>
      </c>
      <c r="P256" s="7">
        <f t="shared" si="33"/>
        <v>0</v>
      </c>
      <c r="Q256" s="11" t="str">
        <f t="array" ref="Q256">IFERROR(INDEX(Descontos!F$2:F$8000,MATCH(1,(CLEAN(Descontos!A$2:A$8000)="UMIDADE")*(Descontos!D$2:D$8000=D256),0)),"")</f>
        <v/>
      </c>
      <c r="R256" s="11" t="str">
        <f t="shared" si="34"/>
        <v>0,00%</v>
      </c>
      <c r="S256" s="11" t="str">
        <f t="array" ref="S256">IFERROR(INDEX(Descontos!F$2:F$8000,MATCH(1,(CLEAN(Descontos!A$2:A$8000)="IMPUREZA")*(Descontos!D$2:D$8000=D256),0)),"")</f>
        <v/>
      </c>
      <c r="T256" s="11" t="str">
        <f t="shared" si="37"/>
        <v>0,00%</v>
      </c>
    </row>
    <row r="257" spans="1:20" x14ac:dyDescent="0.25">
      <c r="A257" s="5">
        <f>'Relatorio Geral'!F257</f>
        <v>0</v>
      </c>
      <c r="B257" s="5">
        <f>'Relatorio Geral'!E257</f>
        <v>0</v>
      </c>
      <c r="D257" s="5">
        <f>'Relatorio Geral'!A257</f>
        <v>0</v>
      </c>
      <c r="E257" s="9">
        <f>'Relatorio Geral'!I257</f>
        <v>0</v>
      </c>
      <c r="F257" s="5">
        <f>'Relatorio Geral'!B257</f>
        <v>0</v>
      </c>
      <c r="G257" s="6">
        <f>'Relatorio Geral'!C257</f>
        <v>0</v>
      </c>
      <c r="H257" s="6">
        <f>'Relatorio Geral'!D257</f>
        <v>0</v>
      </c>
      <c r="I257" s="6">
        <f>'Relatorio Geral'!G257</f>
        <v>0</v>
      </c>
      <c r="J257" s="6">
        <f>'Relatorio Geral'!H257</f>
        <v>0</v>
      </c>
      <c r="K257" s="6">
        <f t="shared" si="30"/>
        <v>0</v>
      </c>
      <c r="L257" s="22" t="str">
        <f t="shared" si="31"/>
        <v/>
      </c>
      <c r="M257" s="10">
        <f t="shared" si="32"/>
        <v>0</v>
      </c>
      <c r="N257" s="10">
        <f t="shared" si="35"/>
        <v>0</v>
      </c>
      <c r="O257" s="6">
        <f t="shared" si="36"/>
        <v>0</v>
      </c>
      <c r="P257" s="7">
        <f t="shared" si="33"/>
        <v>0</v>
      </c>
      <c r="Q257" s="11" t="str">
        <f t="array" ref="Q257">IFERROR(INDEX(Descontos!F$2:F$8000,MATCH(1,(CLEAN(Descontos!A$2:A$8000)="UMIDADE")*(Descontos!D$2:D$8000=D257),0)),"")</f>
        <v/>
      </c>
      <c r="R257" s="11" t="str">
        <f t="shared" si="34"/>
        <v>0,00%</v>
      </c>
      <c r="S257" s="11" t="str">
        <f t="array" ref="S257">IFERROR(INDEX(Descontos!F$2:F$8000,MATCH(1,(CLEAN(Descontos!A$2:A$8000)="IMPUREZA")*(Descontos!D$2:D$8000=D257),0)),"")</f>
        <v/>
      </c>
      <c r="T257" s="11" t="str">
        <f t="shared" si="37"/>
        <v>0,00%</v>
      </c>
    </row>
    <row r="258" spans="1:20" x14ac:dyDescent="0.25">
      <c r="A258" s="5">
        <f>'Relatorio Geral'!F258</f>
        <v>0</v>
      </c>
      <c r="B258" s="5">
        <f>'Relatorio Geral'!E258</f>
        <v>0</v>
      </c>
      <c r="D258" s="5">
        <f>'Relatorio Geral'!A258</f>
        <v>0</v>
      </c>
      <c r="E258" s="9">
        <f>'Relatorio Geral'!I258</f>
        <v>0</v>
      </c>
      <c r="F258" s="5">
        <f>'Relatorio Geral'!B258</f>
        <v>0</v>
      </c>
      <c r="G258" s="6">
        <f>'Relatorio Geral'!C258</f>
        <v>0</v>
      </c>
      <c r="H258" s="6">
        <f>'Relatorio Geral'!D258</f>
        <v>0</v>
      </c>
      <c r="I258" s="6">
        <f>'Relatorio Geral'!G258</f>
        <v>0</v>
      </c>
      <c r="J258" s="6">
        <f>'Relatorio Geral'!H258</f>
        <v>0</v>
      </c>
      <c r="K258" s="6">
        <f t="shared" ref="K258:K321" si="38">I258-J258</f>
        <v>0</v>
      </c>
      <c r="L258" s="22" t="str">
        <f t="shared" ref="L258:L321" si="39">IF(K258&gt;0,"RECEBIMENTO",IF(K258&lt;0,"EXPEDIÇÃO",""))</f>
        <v/>
      </c>
      <c r="M258" s="10">
        <f t="shared" ref="M258:M321" si="40">K258*R258</f>
        <v>0</v>
      </c>
      <c r="N258" s="10">
        <f t="shared" si="35"/>
        <v>0</v>
      </c>
      <c r="O258" s="6">
        <f t="shared" si="36"/>
        <v>0</v>
      </c>
      <c r="P258" s="7">
        <f t="shared" ref="P258:P321" si="41">(O258/60)</f>
        <v>0</v>
      </c>
      <c r="Q258" s="11" t="str">
        <f t="array" ref="Q258">IFERROR(INDEX(Descontos!F$2:F$8000,MATCH(1,(CLEAN(Descontos!A$2:A$8000)="UMIDADE")*(Descontos!D$2:D$8000=D258),0)),"")</f>
        <v/>
      </c>
      <c r="R258" s="11" t="str">
        <f t="shared" ref="R258:R321" si="42">IF(ISNUMBER(Q258),IF(Q258&lt;=14%,0%,IF(Q258&lt;=14.5%,1.63%,IF(Q258&lt;=15%,2.2%,IF(Q258&lt;=15.5%,2.77%,IF(Q258&lt;=16%,3.34%,IF(Q258&lt;=16.5%,3.91%,IF(Q258&lt;=17%,4.48%,IF(Q258&lt;=17.5%,5.05%,IF(Q258&lt;=18%,5.62%,IF(Q258&lt;=18.5%,6.19%,IF(Q258&lt;=19%,6.76%,IF(Q258&lt;=19.5%,7.33%,IF(Q258&lt;=20%,7.9%,IF(Q258&lt;=20.5%,8.47%,IF(Q258&lt;=21%,9.04%,IF(Q258&lt;=21.5%,9.61%,IF(Q258&lt;=22%,10.18%,IF(Q258&lt;=22.5%,10.75%,IF(Q258&lt;=23%,11.32%,IF(Q258&lt;=23.5%,11.89%,IF(Q258&lt;=24%,12.46%,IF(Q258&lt;=24.5%,13.03%,IF(Q258&lt;=25%,13.6%,IF(Q258&lt;=25.5%,14.17%,IF(Q258&lt;=26%,14.74%,IF(Q258&lt;=26.5%,15.31%,IF(Q258&lt;=27%,15.88%,IF(Q258&lt;=27.5%,16.45%,IF(Q258&lt;=28%,20%,IF(Q258&lt;=28.5%,21%,IF(Q258&lt;=29%,22%,IF(Q258&lt;=29.9%,23%,24%)))))))))))))))))))))))))))))))),"0,00%")</f>
        <v>0,00%</v>
      </c>
      <c r="S258" s="11" t="str">
        <f t="array" ref="S258">IFERROR(INDEX(Descontos!F$2:F$8000,MATCH(1,(CLEAN(Descontos!A$2:A$8000)="IMPUREZA")*(Descontos!D$2:D$8000=D258),0)),"")</f>
        <v/>
      </c>
      <c r="T258" s="11" t="str">
        <f t="shared" si="37"/>
        <v>0,00%</v>
      </c>
    </row>
    <row r="259" spans="1:20" x14ac:dyDescent="0.25">
      <c r="A259" s="5">
        <f>'Relatorio Geral'!F259</f>
        <v>0</v>
      </c>
      <c r="B259" s="5">
        <f>'Relatorio Geral'!E259</f>
        <v>0</v>
      </c>
      <c r="D259" s="5">
        <f>'Relatorio Geral'!A259</f>
        <v>0</v>
      </c>
      <c r="E259" s="9">
        <f>'Relatorio Geral'!I259</f>
        <v>0</v>
      </c>
      <c r="F259" s="5">
        <f>'Relatorio Geral'!B259</f>
        <v>0</v>
      </c>
      <c r="G259" s="6">
        <f>'Relatorio Geral'!C259</f>
        <v>0</v>
      </c>
      <c r="H259" s="6">
        <f>'Relatorio Geral'!D259</f>
        <v>0</v>
      </c>
      <c r="I259" s="6">
        <f>'Relatorio Geral'!G259</f>
        <v>0</v>
      </c>
      <c r="J259" s="6">
        <f>'Relatorio Geral'!H259</f>
        <v>0</v>
      </c>
      <c r="K259" s="6">
        <f t="shared" si="38"/>
        <v>0</v>
      </c>
      <c r="L259" s="22" t="str">
        <f t="shared" si="39"/>
        <v/>
      </c>
      <c r="M259" s="10">
        <f t="shared" si="40"/>
        <v>0</v>
      </c>
      <c r="N259" s="10">
        <f t="shared" si="35"/>
        <v>0</v>
      </c>
      <c r="O259" s="6">
        <f t="shared" si="36"/>
        <v>0</v>
      </c>
      <c r="P259" s="7">
        <f t="shared" si="41"/>
        <v>0</v>
      </c>
      <c r="Q259" s="11" t="str">
        <f t="array" ref="Q259">IFERROR(INDEX(Descontos!F$2:F$8000,MATCH(1,(CLEAN(Descontos!A$2:A$8000)="UMIDADE")*(Descontos!D$2:D$8000=D259),0)),"")</f>
        <v/>
      </c>
      <c r="R259" s="11" t="str">
        <f t="shared" si="42"/>
        <v>0,00%</v>
      </c>
      <c r="S259" s="11" t="str">
        <f t="array" ref="S259">IFERROR(INDEX(Descontos!F$2:F$8000,MATCH(1,(CLEAN(Descontos!A$2:A$8000)="IMPUREZA")*(Descontos!D$2:D$8000=D259),0)),"")</f>
        <v/>
      </c>
      <c r="T259" s="11" t="str">
        <f t="shared" si="37"/>
        <v>0,00%</v>
      </c>
    </row>
    <row r="260" spans="1:20" x14ac:dyDescent="0.25">
      <c r="A260" s="5">
        <f>'Relatorio Geral'!F260</f>
        <v>0</v>
      </c>
      <c r="B260" s="5">
        <f>'Relatorio Geral'!E260</f>
        <v>0</v>
      </c>
      <c r="D260" s="5">
        <f>'Relatorio Geral'!A260</f>
        <v>0</v>
      </c>
      <c r="E260" s="9">
        <f>'Relatorio Geral'!I260</f>
        <v>0</v>
      </c>
      <c r="F260" s="5">
        <f>'Relatorio Geral'!B260</f>
        <v>0</v>
      </c>
      <c r="G260" s="6">
        <f>'Relatorio Geral'!C260</f>
        <v>0</v>
      </c>
      <c r="H260" s="6">
        <f>'Relatorio Geral'!D260</f>
        <v>0</v>
      </c>
      <c r="I260" s="6">
        <f>'Relatorio Geral'!G260</f>
        <v>0</v>
      </c>
      <c r="J260" s="6">
        <f>'Relatorio Geral'!H260</f>
        <v>0</v>
      </c>
      <c r="K260" s="6">
        <f t="shared" si="38"/>
        <v>0</v>
      </c>
      <c r="L260" s="22" t="str">
        <f t="shared" si="39"/>
        <v/>
      </c>
      <c r="M260" s="10">
        <f t="shared" si="40"/>
        <v>0</v>
      </c>
      <c r="N260" s="10">
        <f t="shared" si="35"/>
        <v>0</v>
      </c>
      <c r="O260" s="6">
        <f t="shared" si="36"/>
        <v>0</v>
      </c>
      <c r="P260" s="7">
        <f t="shared" si="41"/>
        <v>0</v>
      </c>
      <c r="Q260" s="11" t="str">
        <f t="array" ref="Q260">IFERROR(INDEX(Descontos!F$2:F$8000,MATCH(1,(CLEAN(Descontos!A$2:A$8000)="UMIDADE")*(Descontos!D$2:D$8000=D260),0)),"")</f>
        <v/>
      </c>
      <c r="R260" s="11" t="str">
        <f t="shared" si="42"/>
        <v>0,00%</v>
      </c>
      <c r="S260" s="11" t="str">
        <f t="array" ref="S260">IFERROR(INDEX(Descontos!F$2:F$8000,MATCH(1,(CLEAN(Descontos!A$2:A$8000)="IMPUREZA")*(Descontos!D$2:D$8000=D260),0)),"")</f>
        <v/>
      </c>
      <c r="T260" s="11" t="str">
        <f t="shared" si="37"/>
        <v>0,00%</v>
      </c>
    </row>
    <row r="261" spans="1:20" x14ac:dyDescent="0.25">
      <c r="A261" s="5">
        <f>'Relatorio Geral'!F261</f>
        <v>0</v>
      </c>
      <c r="B261" s="5">
        <f>'Relatorio Geral'!E261</f>
        <v>0</v>
      </c>
      <c r="D261" s="5">
        <f>'Relatorio Geral'!A261</f>
        <v>0</v>
      </c>
      <c r="E261" s="9">
        <f>'Relatorio Geral'!I261</f>
        <v>0</v>
      </c>
      <c r="F261" s="5">
        <f>'Relatorio Geral'!B261</f>
        <v>0</v>
      </c>
      <c r="G261" s="6">
        <f>'Relatorio Geral'!C261</f>
        <v>0</v>
      </c>
      <c r="H261" s="6">
        <f>'Relatorio Geral'!D261</f>
        <v>0</v>
      </c>
      <c r="I261" s="6">
        <f>'Relatorio Geral'!G261</f>
        <v>0</v>
      </c>
      <c r="J261" s="6">
        <f>'Relatorio Geral'!H261</f>
        <v>0</v>
      </c>
      <c r="K261" s="6">
        <f t="shared" si="38"/>
        <v>0</v>
      </c>
      <c r="L261" s="22" t="str">
        <f t="shared" si="39"/>
        <v/>
      </c>
      <c r="M261" s="10">
        <f t="shared" si="40"/>
        <v>0</v>
      </c>
      <c r="N261" s="10">
        <f t="shared" si="35"/>
        <v>0</v>
      </c>
      <c r="O261" s="6">
        <f t="shared" si="36"/>
        <v>0</v>
      </c>
      <c r="P261" s="7">
        <f t="shared" si="41"/>
        <v>0</v>
      </c>
      <c r="Q261" s="11" t="str">
        <f t="array" ref="Q261">IFERROR(INDEX(Descontos!F$2:F$8000,MATCH(1,(CLEAN(Descontos!A$2:A$8000)="UMIDADE")*(Descontos!D$2:D$8000=D261),0)),"")</f>
        <v/>
      </c>
      <c r="R261" s="11" t="str">
        <f t="shared" si="42"/>
        <v>0,00%</v>
      </c>
      <c r="S261" s="11" t="str">
        <f t="array" ref="S261">IFERROR(INDEX(Descontos!F$2:F$8000,MATCH(1,(CLEAN(Descontos!A$2:A$8000)="IMPUREZA")*(Descontos!D$2:D$8000=D261),0)),"")</f>
        <v/>
      </c>
      <c r="T261" s="11" t="str">
        <f t="shared" si="37"/>
        <v>0,00%</v>
      </c>
    </row>
    <row r="262" spans="1:20" x14ac:dyDescent="0.25">
      <c r="A262" s="5">
        <f>'Relatorio Geral'!F262</f>
        <v>0</v>
      </c>
      <c r="B262" s="5">
        <f>'Relatorio Geral'!E262</f>
        <v>0</v>
      </c>
      <c r="D262" s="5">
        <f>'Relatorio Geral'!A262</f>
        <v>0</v>
      </c>
      <c r="E262" s="9">
        <f>'Relatorio Geral'!I262</f>
        <v>0</v>
      </c>
      <c r="F262" s="5">
        <f>'Relatorio Geral'!B262</f>
        <v>0</v>
      </c>
      <c r="G262" s="6">
        <f>'Relatorio Geral'!C262</f>
        <v>0</v>
      </c>
      <c r="H262" s="6">
        <f>'Relatorio Geral'!D262</f>
        <v>0</v>
      </c>
      <c r="I262" s="6">
        <f>'Relatorio Geral'!G262</f>
        <v>0</v>
      </c>
      <c r="J262" s="6">
        <f>'Relatorio Geral'!H262</f>
        <v>0</v>
      </c>
      <c r="K262" s="6">
        <f t="shared" si="38"/>
        <v>0</v>
      </c>
      <c r="L262" s="22" t="str">
        <f t="shared" si="39"/>
        <v/>
      </c>
      <c r="M262" s="10">
        <f t="shared" si="40"/>
        <v>0</v>
      </c>
      <c r="N262" s="10">
        <f t="shared" si="35"/>
        <v>0</v>
      </c>
      <c r="O262" s="6">
        <f t="shared" si="36"/>
        <v>0</v>
      </c>
      <c r="P262" s="7">
        <f t="shared" si="41"/>
        <v>0</v>
      </c>
      <c r="Q262" s="11" t="str">
        <f t="array" ref="Q262">IFERROR(INDEX(Descontos!F$2:F$8000,MATCH(1,(CLEAN(Descontos!A$2:A$8000)="UMIDADE")*(Descontos!D$2:D$8000=D262),0)),"")</f>
        <v/>
      </c>
      <c r="R262" s="11" t="str">
        <f t="shared" si="42"/>
        <v>0,00%</v>
      </c>
      <c r="S262" s="11" t="str">
        <f t="array" ref="S262">IFERROR(INDEX(Descontos!F$2:F$8000,MATCH(1,(CLEAN(Descontos!A$2:A$8000)="IMPUREZA")*(Descontos!D$2:D$8000=D262),0)),"")</f>
        <v/>
      </c>
      <c r="T262" s="11" t="str">
        <f t="shared" si="37"/>
        <v>0,00%</v>
      </c>
    </row>
    <row r="263" spans="1:20" x14ac:dyDescent="0.25">
      <c r="A263" s="5">
        <f>'Relatorio Geral'!F263</f>
        <v>0</v>
      </c>
      <c r="B263" s="5">
        <f>'Relatorio Geral'!E263</f>
        <v>0</v>
      </c>
      <c r="D263" s="5">
        <f>'Relatorio Geral'!A263</f>
        <v>0</v>
      </c>
      <c r="E263" s="9">
        <f>'Relatorio Geral'!I263</f>
        <v>0</v>
      </c>
      <c r="F263" s="5">
        <f>'Relatorio Geral'!B263</f>
        <v>0</v>
      </c>
      <c r="G263" s="6">
        <f>'Relatorio Geral'!C263</f>
        <v>0</v>
      </c>
      <c r="H263" s="6">
        <f>'Relatorio Geral'!D263</f>
        <v>0</v>
      </c>
      <c r="I263" s="6">
        <f>'Relatorio Geral'!G263</f>
        <v>0</v>
      </c>
      <c r="J263" s="6">
        <f>'Relatorio Geral'!H263</f>
        <v>0</v>
      </c>
      <c r="K263" s="6">
        <f t="shared" si="38"/>
        <v>0</v>
      </c>
      <c r="L263" s="22" t="str">
        <f t="shared" si="39"/>
        <v/>
      </c>
      <c r="M263" s="10">
        <f t="shared" si="40"/>
        <v>0</v>
      </c>
      <c r="N263" s="10">
        <f t="shared" si="35"/>
        <v>0</v>
      </c>
      <c r="O263" s="6">
        <f t="shared" si="36"/>
        <v>0</v>
      </c>
      <c r="P263" s="7">
        <f t="shared" si="41"/>
        <v>0</v>
      </c>
      <c r="Q263" s="11" t="str">
        <f t="array" ref="Q263">IFERROR(INDEX(Descontos!F$2:F$8000,MATCH(1,(CLEAN(Descontos!A$2:A$8000)="UMIDADE")*(Descontos!D$2:D$8000=D263),0)),"")</f>
        <v/>
      </c>
      <c r="R263" s="11" t="str">
        <f t="shared" si="42"/>
        <v>0,00%</v>
      </c>
      <c r="S263" s="11" t="str">
        <f t="array" ref="S263">IFERROR(INDEX(Descontos!F$2:F$8000,MATCH(1,(CLEAN(Descontos!A$2:A$8000)="IMPUREZA")*(Descontos!D$2:D$8000=D263),0)),"")</f>
        <v/>
      </c>
      <c r="T263" s="11" t="str">
        <f t="shared" si="37"/>
        <v>0,00%</v>
      </c>
    </row>
    <row r="264" spans="1:20" x14ac:dyDescent="0.25">
      <c r="A264" s="5">
        <f>'Relatorio Geral'!F264</f>
        <v>0</v>
      </c>
      <c r="B264" s="5">
        <f>'Relatorio Geral'!E264</f>
        <v>0</v>
      </c>
      <c r="D264" s="5">
        <f>'Relatorio Geral'!A264</f>
        <v>0</v>
      </c>
      <c r="E264" s="9">
        <f>'Relatorio Geral'!I264</f>
        <v>0</v>
      </c>
      <c r="F264" s="5">
        <f>'Relatorio Geral'!B264</f>
        <v>0</v>
      </c>
      <c r="G264" s="6">
        <f>'Relatorio Geral'!C264</f>
        <v>0</v>
      </c>
      <c r="H264" s="6">
        <f>'Relatorio Geral'!D264</f>
        <v>0</v>
      </c>
      <c r="I264" s="6">
        <f>'Relatorio Geral'!G264</f>
        <v>0</v>
      </c>
      <c r="J264" s="6">
        <f>'Relatorio Geral'!H264</f>
        <v>0</v>
      </c>
      <c r="K264" s="6">
        <f t="shared" si="38"/>
        <v>0</v>
      </c>
      <c r="L264" s="22" t="str">
        <f t="shared" si="39"/>
        <v/>
      </c>
      <c r="M264" s="10">
        <f t="shared" si="40"/>
        <v>0</v>
      </c>
      <c r="N264" s="10">
        <f t="shared" si="35"/>
        <v>0</v>
      </c>
      <c r="O264" s="6">
        <f t="shared" si="36"/>
        <v>0</v>
      </c>
      <c r="P264" s="7">
        <f t="shared" si="41"/>
        <v>0</v>
      </c>
      <c r="Q264" s="11" t="str">
        <f t="array" ref="Q264">IFERROR(INDEX(Descontos!F$2:F$8000,MATCH(1,(CLEAN(Descontos!A$2:A$8000)="UMIDADE")*(Descontos!D$2:D$8000=D264),0)),"")</f>
        <v/>
      </c>
      <c r="R264" s="11" t="str">
        <f t="shared" si="42"/>
        <v>0,00%</v>
      </c>
      <c r="S264" s="11" t="str">
        <f t="array" ref="S264">IFERROR(INDEX(Descontos!F$2:F$8000,MATCH(1,(CLEAN(Descontos!A$2:A$8000)="IMPUREZA")*(Descontos!D$2:D$8000=D264),0)),"")</f>
        <v/>
      </c>
      <c r="T264" s="11" t="str">
        <f t="shared" si="37"/>
        <v>0,00%</v>
      </c>
    </row>
    <row r="265" spans="1:20" x14ac:dyDescent="0.25">
      <c r="A265" s="5">
        <f>'Relatorio Geral'!F265</f>
        <v>0</v>
      </c>
      <c r="B265" s="5">
        <f>'Relatorio Geral'!E265</f>
        <v>0</v>
      </c>
      <c r="D265" s="5">
        <f>'Relatorio Geral'!A265</f>
        <v>0</v>
      </c>
      <c r="E265" s="9">
        <f>'Relatorio Geral'!I265</f>
        <v>0</v>
      </c>
      <c r="F265" s="5">
        <f>'Relatorio Geral'!B265</f>
        <v>0</v>
      </c>
      <c r="G265" s="6">
        <f>'Relatorio Geral'!C265</f>
        <v>0</v>
      </c>
      <c r="H265" s="6">
        <f>'Relatorio Geral'!D265</f>
        <v>0</v>
      </c>
      <c r="I265" s="6">
        <f>'Relatorio Geral'!G265</f>
        <v>0</v>
      </c>
      <c r="J265" s="6">
        <f>'Relatorio Geral'!H265</f>
        <v>0</v>
      </c>
      <c r="K265" s="6">
        <f t="shared" si="38"/>
        <v>0</v>
      </c>
      <c r="L265" s="22" t="str">
        <f t="shared" si="39"/>
        <v/>
      </c>
      <c r="M265" s="10">
        <f t="shared" si="40"/>
        <v>0</v>
      </c>
      <c r="N265" s="10">
        <f t="shared" si="35"/>
        <v>0</v>
      </c>
      <c r="O265" s="6">
        <f t="shared" si="36"/>
        <v>0</v>
      </c>
      <c r="P265" s="7">
        <f t="shared" si="41"/>
        <v>0</v>
      </c>
      <c r="Q265" s="11" t="str">
        <f t="array" ref="Q265">IFERROR(INDEX(Descontos!F$2:F$8000,MATCH(1,(CLEAN(Descontos!A$2:A$8000)="UMIDADE")*(Descontos!D$2:D$8000=D265),0)),"")</f>
        <v/>
      </c>
      <c r="R265" s="11" t="str">
        <f t="shared" si="42"/>
        <v>0,00%</v>
      </c>
      <c r="S265" s="11" t="str">
        <f t="array" ref="S265">IFERROR(INDEX(Descontos!F$2:F$8000,MATCH(1,(CLEAN(Descontos!A$2:A$8000)="IMPUREZA")*(Descontos!D$2:D$8000=D265),0)),"")</f>
        <v/>
      </c>
      <c r="T265" s="11" t="str">
        <f t="shared" si="37"/>
        <v>0,00%</v>
      </c>
    </row>
    <row r="266" spans="1:20" x14ac:dyDescent="0.25">
      <c r="A266" s="5">
        <f>'Relatorio Geral'!F266</f>
        <v>0</v>
      </c>
      <c r="B266" s="5">
        <f>'Relatorio Geral'!E266</f>
        <v>0</v>
      </c>
      <c r="D266" s="5">
        <f>'Relatorio Geral'!A266</f>
        <v>0</v>
      </c>
      <c r="E266" s="9">
        <f>'Relatorio Geral'!I266</f>
        <v>0</v>
      </c>
      <c r="F266" s="5">
        <f>'Relatorio Geral'!B266</f>
        <v>0</v>
      </c>
      <c r="G266" s="6">
        <f>'Relatorio Geral'!C266</f>
        <v>0</v>
      </c>
      <c r="H266" s="6">
        <f>'Relatorio Geral'!D266</f>
        <v>0</v>
      </c>
      <c r="I266" s="6">
        <f>'Relatorio Geral'!G266</f>
        <v>0</v>
      </c>
      <c r="J266" s="6">
        <f>'Relatorio Geral'!H266</f>
        <v>0</v>
      </c>
      <c r="K266" s="6">
        <f t="shared" si="38"/>
        <v>0</v>
      </c>
      <c r="L266" s="22" t="str">
        <f t="shared" si="39"/>
        <v/>
      </c>
      <c r="M266" s="10">
        <f t="shared" si="40"/>
        <v>0</v>
      </c>
      <c r="N266" s="10">
        <f t="shared" si="35"/>
        <v>0</v>
      </c>
      <c r="O266" s="6">
        <f t="shared" si="36"/>
        <v>0</v>
      </c>
      <c r="P266" s="7">
        <f t="shared" si="41"/>
        <v>0</v>
      </c>
      <c r="Q266" s="11" t="str">
        <f t="array" ref="Q266">IFERROR(INDEX(Descontos!F$2:F$8000,MATCH(1,(CLEAN(Descontos!A$2:A$8000)="UMIDADE")*(Descontos!D$2:D$8000=D266),0)),"")</f>
        <v/>
      </c>
      <c r="R266" s="11" t="str">
        <f t="shared" si="42"/>
        <v>0,00%</v>
      </c>
      <c r="S266" s="11" t="str">
        <f t="array" ref="S266">IFERROR(INDEX(Descontos!F$2:F$8000,MATCH(1,(CLEAN(Descontos!A$2:A$8000)="IMPUREZA")*(Descontos!D$2:D$8000=D266),0)),"")</f>
        <v/>
      </c>
      <c r="T266" s="11" t="str">
        <f t="shared" si="37"/>
        <v>0,00%</v>
      </c>
    </row>
    <row r="267" spans="1:20" x14ac:dyDescent="0.25">
      <c r="A267" s="5">
        <f>'Relatorio Geral'!F267</f>
        <v>0</v>
      </c>
      <c r="B267" s="5">
        <f>'Relatorio Geral'!E267</f>
        <v>0</v>
      </c>
      <c r="D267" s="5">
        <f>'Relatorio Geral'!A267</f>
        <v>0</v>
      </c>
      <c r="E267" s="9">
        <f>'Relatorio Geral'!I267</f>
        <v>0</v>
      </c>
      <c r="F267" s="5">
        <f>'Relatorio Geral'!B267</f>
        <v>0</v>
      </c>
      <c r="G267" s="6">
        <f>'Relatorio Geral'!C267</f>
        <v>0</v>
      </c>
      <c r="H267" s="6">
        <f>'Relatorio Geral'!D267</f>
        <v>0</v>
      </c>
      <c r="I267" s="6">
        <f>'Relatorio Geral'!G267</f>
        <v>0</v>
      </c>
      <c r="J267" s="6">
        <f>'Relatorio Geral'!H267</f>
        <v>0</v>
      </c>
      <c r="K267" s="6">
        <f t="shared" si="38"/>
        <v>0</v>
      </c>
      <c r="L267" s="22" t="str">
        <f t="shared" si="39"/>
        <v/>
      </c>
      <c r="M267" s="10">
        <f t="shared" si="40"/>
        <v>0</v>
      </c>
      <c r="N267" s="10">
        <f t="shared" si="35"/>
        <v>0</v>
      </c>
      <c r="O267" s="6">
        <f t="shared" si="36"/>
        <v>0</v>
      </c>
      <c r="P267" s="7">
        <f t="shared" si="41"/>
        <v>0</v>
      </c>
      <c r="Q267" s="11" t="str">
        <f t="array" ref="Q267">IFERROR(INDEX(Descontos!F$2:F$8000,MATCH(1,(CLEAN(Descontos!A$2:A$8000)="UMIDADE")*(Descontos!D$2:D$8000=D267),0)),"")</f>
        <v/>
      </c>
      <c r="R267" s="11" t="str">
        <f t="shared" si="42"/>
        <v>0,00%</v>
      </c>
      <c r="S267" s="11" t="str">
        <f t="array" ref="S267">IFERROR(INDEX(Descontos!F$2:F$8000,MATCH(1,(CLEAN(Descontos!A$2:A$8000)="IMPUREZA")*(Descontos!D$2:D$8000=D267),0)),"")</f>
        <v/>
      </c>
      <c r="T267" s="11" t="str">
        <f t="shared" si="37"/>
        <v>0,00%</v>
      </c>
    </row>
    <row r="268" spans="1:20" x14ac:dyDescent="0.25">
      <c r="A268" s="5">
        <f>'Relatorio Geral'!F268</f>
        <v>0</v>
      </c>
      <c r="B268" s="5">
        <f>'Relatorio Geral'!E268</f>
        <v>0</v>
      </c>
      <c r="D268" s="5">
        <f>'Relatorio Geral'!A268</f>
        <v>0</v>
      </c>
      <c r="E268" s="9">
        <f>'Relatorio Geral'!I268</f>
        <v>0</v>
      </c>
      <c r="F268" s="5">
        <f>'Relatorio Geral'!B268</f>
        <v>0</v>
      </c>
      <c r="G268" s="6">
        <f>'Relatorio Geral'!C268</f>
        <v>0</v>
      </c>
      <c r="H268" s="6">
        <f>'Relatorio Geral'!D268</f>
        <v>0</v>
      </c>
      <c r="I268" s="6">
        <f>'Relatorio Geral'!G268</f>
        <v>0</v>
      </c>
      <c r="J268" s="6">
        <f>'Relatorio Geral'!H268</f>
        <v>0</v>
      </c>
      <c r="K268" s="6">
        <f t="shared" si="38"/>
        <v>0</v>
      </c>
      <c r="L268" s="22" t="str">
        <f t="shared" si="39"/>
        <v/>
      </c>
      <c r="M268" s="10">
        <f t="shared" si="40"/>
        <v>0</v>
      </c>
      <c r="N268" s="10">
        <f t="shared" si="35"/>
        <v>0</v>
      </c>
      <c r="O268" s="6">
        <f t="shared" si="36"/>
        <v>0</v>
      </c>
      <c r="P268" s="7">
        <f t="shared" si="41"/>
        <v>0</v>
      </c>
      <c r="Q268" s="11" t="str">
        <f t="array" ref="Q268">IFERROR(INDEX(Descontos!F$2:F$8000,MATCH(1,(CLEAN(Descontos!A$2:A$8000)="UMIDADE")*(Descontos!D$2:D$8000=D268),0)),"")</f>
        <v/>
      </c>
      <c r="R268" s="11" t="str">
        <f t="shared" si="42"/>
        <v>0,00%</v>
      </c>
      <c r="S268" s="11" t="str">
        <f t="array" ref="S268">IFERROR(INDEX(Descontos!F$2:F$8000,MATCH(1,(CLEAN(Descontos!A$2:A$8000)="IMPUREZA")*(Descontos!D$2:D$8000=D268),0)),"")</f>
        <v/>
      </c>
      <c r="T268" s="11" t="str">
        <f t="shared" si="37"/>
        <v>0,00%</v>
      </c>
    </row>
    <row r="269" spans="1:20" x14ac:dyDescent="0.25">
      <c r="A269" s="5">
        <f>'Relatorio Geral'!F269</f>
        <v>0</v>
      </c>
      <c r="B269" s="5">
        <f>'Relatorio Geral'!E269</f>
        <v>0</v>
      </c>
      <c r="D269" s="5">
        <f>'Relatorio Geral'!A269</f>
        <v>0</v>
      </c>
      <c r="E269" s="9">
        <f>'Relatorio Geral'!I269</f>
        <v>0</v>
      </c>
      <c r="F269" s="5">
        <f>'Relatorio Geral'!B269</f>
        <v>0</v>
      </c>
      <c r="G269" s="6">
        <f>'Relatorio Geral'!C269</f>
        <v>0</v>
      </c>
      <c r="H269" s="6">
        <f>'Relatorio Geral'!D269</f>
        <v>0</v>
      </c>
      <c r="I269" s="6">
        <f>'Relatorio Geral'!G269</f>
        <v>0</v>
      </c>
      <c r="J269" s="6">
        <f>'Relatorio Geral'!H269</f>
        <v>0</v>
      </c>
      <c r="K269" s="6">
        <f t="shared" si="38"/>
        <v>0</v>
      </c>
      <c r="L269" s="22" t="str">
        <f t="shared" si="39"/>
        <v/>
      </c>
      <c r="M269" s="10">
        <f t="shared" si="40"/>
        <v>0</v>
      </c>
      <c r="N269" s="10">
        <f t="shared" si="35"/>
        <v>0</v>
      </c>
      <c r="O269" s="6">
        <f t="shared" si="36"/>
        <v>0</v>
      </c>
      <c r="P269" s="7">
        <f t="shared" si="41"/>
        <v>0</v>
      </c>
      <c r="Q269" s="11" t="str">
        <f t="array" ref="Q269">IFERROR(INDEX(Descontos!F$2:F$8000,MATCH(1,(CLEAN(Descontos!A$2:A$8000)="UMIDADE")*(Descontos!D$2:D$8000=D269),0)),"")</f>
        <v/>
      </c>
      <c r="R269" s="11" t="str">
        <f t="shared" si="42"/>
        <v>0,00%</v>
      </c>
      <c r="S269" s="11" t="str">
        <f t="array" ref="S269">IFERROR(INDEX(Descontos!F$2:F$8000,MATCH(1,(CLEAN(Descontos!A$2:A$8000)="IMPUREZA")*(Descontos!D$2:D$8000=D269),0)),"")</f>
        <v/>
      </c>
      <c r="T269" s="11" t="str">
        <f t="shared" si="37"/>
        <v>0,00%</v>
      </c>
    </row>
    <row r="270" spans="1:20" x14ac:dyDescent="0.25">
      <c r="A270" s="5">
        <f>'Relatorio Geral'!F270</f>
        <v>0</v>
      </c>
      <c r="B270" s="5">
        <f>'Relatorio Geral'!E270</f>
        <v>0</v>
      </c>
      <c r="D270" s="5">
        <f>'Relatorio Geral'!A270</f>
        <v>0</v>
      </c>
      <c r="E270" s="9">
        <f>'Relatorio Geral'!I270</f>
        <v>0</v>
      </c>
      <c r="F270" s="5">
        <f>'Relatorio Geral'!B270</f>
        <v>0</v>
      </c>
      <c r="G270" s="6">
        <f>'Relatorio Geral'!C270</f>
        <v>0</v>
      </c>
      <c r="H270" s="6">
        <f>'Relatorio Geral'!D270</f>
        <v>0</v>
      </c>
      <c r="I270" s="6">
        <f>'Relatorio Geral'!G270</f>
        <v>0</v>
      </c>
      <c r="J270" s="6">
        <f>'Relatorio Geral'!H270</f>
        <v>0</v>
      </c>
      <c r="K270" s="6">
        <f t="shared" si="38"/>
        <v>0</v>
      </c>
      <c r="L270" s="22" t="str">
        <f t="shared" si="39"/>
        <v/>
      </c>
      <c r="M270" s="10">
        <f t="shared" si="40"/>
        <v>0</v>
      </c>
      <c r="N270" s="10">
        <f t="shared" si="35"/>
        <v>0</v>
      </c>
      <c r="O270" s="6">
        <f t="shared" si="36"/>
        <v>0</v>
      </c>
      <c r="P270" s="7">
        <f t="shared" si="41"/>
        <v>0</v>
      </c>
      <c r="Q270" s="11" t="str">
        <f t="array" ref="Q270">IFERROR(INDEX(Descontos!F$2:F$8000,MATCH(1,(CLEAN(Descontos!A$2:A$8000)="UMIDADE")*(Descontos!D$2:D$8000=D270),0)),"")</f>
        <v/>
      </c>
      <c r="R270" s="11" t="str">
        <f t="shared" si="42"/>
        <v>0,00%</v>
      </c>
      <c r="S270" s="11" t="str">
        <f t="array" ref="S270">IFERROR(INDEX(Descontos!F$2:F$8000,MATCH(1,(CLEAN(Descontos!A$2:A$8000)="IMPUREZA")*(Descontos!D$2:D$8000=D270),0)),"")</f>
        <v/>
      </c>
      <c r="T270" s="11" t="str">
        <f t="shared" si="37"/>
        <v>0,00%</v>
      </c>
    </row>
    <row r="271" spans="1:20" x14ac:dyDescent="0.25">
      <c r="A271" s="5">
        <f>'Relatorio Geral'!F271</f>
        <v>0</v>
      </c>
      <c r="B271" s="5">
        <f>'Relatorio Geral'!E271</f>
        <v>0</v>
      </c>
      <c r="D271" s="5">
        <f>'Relatorio Geral'!A271</f>
        <v>0</v>
      </c>
      <c r="E271" s="9">
        <f>'Relatorio Geral'!I271</f>
        <v>0</v>
      </c>
      <c r="F271" s="5">
        <f>'Relatorio Geral'!B271</f>
        <v>0</v>
      </c>
      <c r="G271" s="6">
        <f>'Relatorio Geral'!C271</f>
        <v>0</v>
      </c>
      <c r="H271" s="6">
        <f>'Relatorio Geral'!D271</f>
        <v>0</v>
      </c>
      <c r="I271" s="6">
        <f>'Relatorio Geral'!G271</f>
        <v>0</v>
      </c>
      <c r="J271" s="6">
        <f>'Relatorio Geral'!H271</f>
        <v>0</v>
      </c>
      <c r="K271" s="6">
        <f t="shared" si="38"/>
        <v>0</v>
      </c>
      <c r="L271" s="22" t="str">
        <f t="shared" si="39"/>
        <v/>
      </c>
      <c r="M271" s="10">
        <f t="shared" si="40"/>
        <v>0</v>
      </c>
      <c r="N271" s="10">
        <f t="shared" si="35"/>
        <v>0</v>
      </c>
      <c r="O271" s="6">
        <f t="shared" si="36"/>
        <v>0</v>
      </c>
      <c r="P271" s="7">
        <f t="shared" si="41"/>
        <v>0</v>
      </c>
      <c r="Q271" s="11" t="str">
        <f t="array" ref="Q271">IFERROR(INDEX(Descontos!F$2:F$8000,MATCH(1,(CLEAN(Descontos!A$2:A$8000)="UMIDADE")*(Descontos!D$2:D$8000=D271),0)),"")</f>
        <v/>
      </c>
      <c r="R271" s="11" t="str">
        <f t="shared" si="42"/>
        <v>0,00%</v>
      </c>
      <c r="S271" s="11" t="str">
        <f t="array" ref="S271">IFERROR(INDEX(Descontos!F$2:F$8000,MATCH(1,(CLEAN(Descontos!A$2:A$8000)="IMPUREZA")*(Descontos!D$2:D$8000=D271),0)),"")</f>
        <v/>
      </c>
      <c r="T271" s="11" t="str">
        <f t="shared" si="37"/>
        <v>0,00%</v>
      </c>
    </row>
    <row r="272" spans="1:20" x14ac:dyDescent="0.25">
      <c r="A272" s="5">
        <f>'Relatorio Geral'!F272</f>
        <v>0</v>
      </c>
      <c r="B272" s="5">
        <f>'Relatorio Geral'!E272</f>
        <v>0</v>
      </c>
      <c r="D272" s="5">
        <f>'Relatorio Geral'!A272</f>
        <v>0</v>
      </c>
      <c r="E272" s="9">
        <f>'Relatorio Geral'!I272</f>
        <v>0</v>
      </c>
      <c r="F272" s="5">
        <f>'Relatorio Geral'!B272</f>
        <v>0</v>
      </c>
      <c r="G272" s="6">
        <f>'Relatorio Geral'!C272</f>
        <v>0</v>
      </c>
      <c r="H272" s="6">
        <f>'Relatorio Geral'!D272</f>
        <v>0</v>
      </c>
      <c r="I272" s="6">
        <f>'Relatorio Geral'!G272</f>
        <v>0</v>
      </c>
      <c r="J272" s="6">
        <f>'Relatorio Geral'!H272</f>
        <v>0</v>
      </c>
      <c r="K272" s="6">
        <f t="shared" si="38"/>
        <v>0</v>
      </c>
      <c r="L272" s="22" t="str">
        <f t="shared" si="39"/>
        <v/>
      </c>
      <c r="M272" s="10">
        <f t="shared" si="40"/>
        <v>0</v>
      </c>
      <c r="N272" s="10">
        <f t="shared" si="35"/>
        <v>0</v>
      </c>
      <c r="O272" s="6">
        <f t="shared" si="36"/>
        <v>0</v>
      </c>
      <c r="P272" s="7">
        <f t="shared" si="41"/>
        <v>0</v>
      </c>
      <c r="Q272" s="11" t="str">
        <f t="array" ref="Q272">IFERROR(INDEX(Descontos!F$2:F$8000,MATCH(1,(CLEAN(Descontos!A$2:A$8000)="UMIDADE")*(Descontos!D$2:D$8000=D272),0)),"")</f>
        <v/>
      </c>
      <c r="R272" s="11" t="str">
        <f t="shared" si="42"/>
        <v>0,00%</v>
      </c>
      <c r="S272" s="11" t="str">
        <f t="array" ref="S272">IFERROR(INDEX(Descontos!F$2:F$8000,MATCH(1,(CLEAN(Descontos!A$2:A$8000)="IMPUREZA")*(Descontos!D$2:D$8000=D272),0)),"")</f>
        <v/>
      </c>
      <c r="T272" s="11" t="str">
        <f t="shared" si="37"/>
        <v>0,00%</v>
      </c>
    </row>
    <row r="273" spans="1:20" x14ac:dyDescent="0.25">
      <c r="A273" s="5">
        <f>'Relatorio Geral'!F273</f>
        <v>0</v>
      </c>
      <c r="B273" s="5">
        <f>'Relatorio Geral'!E273</f>
        <v>0</v>
      </c>
      <c r="D273" s="5">
        <f>'Relatorio Geral'!A273</f>
        <v>0</v>
      </c>
      <c r="E273" s="9">
        <f>'Relatorio Geral'!I273</f>
        <v>0</v>
      </c>
      <c r="F273" s="5">
        <f>'Relatorio Geral'!B273</f>
        <v>0</v>
      </c>
      <c r="G273" s="6">
        <f>'Relatorio Geral'!C273</f>
        <v>0</v>
      </c>
      <c r="H273" s="6">
        <f>'Relatorio Geral'!D273</f>
        <v>0</v>
      </c>
      <c r="I273" s="6">
        <f>'Relatorio Geral'!G273</f>
        <v>0</v>
      </c>
      <c r="J273" s="6">
        <f>'Relatorio Geral'!H273</f>
        <v>0</v>
      </c>
      <c r="K273" s="6">
        <f t="shared" si="38"/>
        <v>0</v>
      </c>
      <c r="L273" s="22" t="str">
        <f t="shared" si="39"/>
        <v/>
      </c>
      <c r="M273" s="10">
        <f t="shared" si="40"/>
        <v>0</v>
      </c>
      <c r="N273" s="10">
        <f t="shared" si="35"/>
        <v>0</v>
      </c>
      <c r="O273" s="6">
        <f t="shared" si="36"/>
        <v>0</v>
      </c>
      <c r="P273" s="7">
        <f t="shared" si="41"/>
        <v>0</v>
      </c>
      <c r="Q273" s="11" t="str">
        <f t="array" ref="Q273">IFERROR(INDEX(Descontos!F$2:F$8000,MATCH(1,(CLEAN(Descontos!A$2:A$8000)="UMIDADE")*(Descontos!D$2:D$8000=D273),0)),"")</f>
        <v/>
      </c>
      <c r="R273" s="11" t="str">
        <f t="shared" si="42"/>
        <v>0,00%</v>
      </c>
      <c r="S273" s="11" t="str">
        <f t="array" ref="S273">IFERROR(INDEX(Descontos!F$2:F$8000,MATCH(1,(CLEAN(Descontos!A$2:A$8000)="IMPUREZA")*(Descontos!D$2:D$8000=D273),0)),"")</f>
        <v/>
      </c>
      <c r="T273" s="11" t="str">
        <f t="shared" si="37"/>
        <v>0,00%</v>
      </c>
    </row>
    <row r="274" spans="1:20" x14ac:dyDescent="0.25">
      <c r="A274" s="5">
        <f>'Relatorio Geral'!F274</f>
        <v>0</v>
      </c>
      <c r="B274" s="5">
        <f>'Relatorio Geral'!E274</f>
        <v>0</v>
      </c>
      <c r="D274" s="5">
        <f>'Relatorio Geral'!A274</f>
        <v>0</v>
      </c>
      <c r="E274" s="9">
        <f>'Relatorio Geral'!I274</f>
        <v>0</v>
      </c>
      <c r="F274" s="5">
        <f>'Relatorio Geral'!B274</f>
        <v>0</v>
      </c>
      <c r="G274" s="6">
        <f>'Relatorio Geral'!C274</f>
        <v>0</v>
      </c>
      <c r="H274" s="6">
        <f>'Relatorio Geral'!D274</f>
        <v>0</v>
      </c>
      <c r="I274" s="6">
        <f>'Relatorio Geral'!G274</f>
        <v>0</v>
      </c>
      <c r="J274" s="6">
        <f>'Relatorio Geral'!H274</f>
        <v>0</v>
      </c>
      <c r="K274" s="6">
        <f t="shared" si="38"/>
        <v>0</v>
      </c>
      <c r="L274" s="22" t="str">
        <f t="shared" si="39"/>
        <v/>
      </c>
      <c r="M274" s="10">
        <f t="shared" si="40"/>
        <v>0</v>
      </c>
      <c r="N274" s="10">
        <f t="shared" si="35"/>
        <v>0</v>
      </c>
      <c r="O274" s="6">
        <f t="shared" si="36"/>
        <v>0</v>
      </c>
      <c r="P274" s="7">
        <f t="shared" si="41"/>
        <v>0</v>
      </c>
      <c r="Q274" s="11" t="str">
        <f t="array" ref="Q274">IFERROR(INDEX(Descontos!F$2:F$8000,MATCH(1,(CLEAN(Descontos!A$2:A$8000)="UMIDADE")*(Descontos!D$2:D$8000=D274),0)),"")</f>
        <v/>
      </c>
      <c r="R274" s="11" t="str">
        <f t="shared" si="42"/>
        <v>0,00%</v>
      </c>
      <c r="S274" s="11" t="str">
        <f t="array" ref="S274">IFERROR(INDEX(Descontos!F$2:F$8000,MATCH(1,(CLEAN(Descontos!A$2:A$8000)="IMPUREZA")*(Descontos!D$2:D$8000=D274),0)),"")</f>
        <v/>
      </c>
      <c r="T274" s="11" t="str">
        <f t="shared" si="37"/>
        <v>0,00%</v>
      </c>
    </row>
    <row r="275" spans="1:20" x14ac:dyDescent="0.25">
      <c r="A275" s="5">
        <f>'Relatorio Geral'!F275</f>
        <v>0</v>
      </c>
      <c r="B275" s="5">
        <f>'Relatorio Geral'!E275</f>
        <v>0</v>
      </c>
      <c r="D275" s="5">
        <f>'Relatorio Geral'!A275</f>
        <v>0</v>
      </c>
      <c r="E275" s="9">
        <f>'Relatorio Geral'!I275</f>
        <v>0</v>
      </c>
      <c r="F275" s="5">
        <f>'Relatorio Geral'!B275</f>
        <v>0</v>
      </c>
      <c r="G275" s="6">
        <f>'Relatorio Geral'!C275</f>
        <v>0</v>
      </c>
      <c r="H275" s="6">
        <f>'Relatorio Geral'!D275</f>
        <v>0</v>
      </c>
      <c r="I275" s="6">
        <f>'Relatorio Geral'!G275</f>
        <v>0</v>
      </c>
      <c r="J275" s="6">
        <f>'Relatorio Geral'!H275</f>
        <v>0</v>
      </c>
      <c r="K275" s="6">
        <f t="shared" si="38"/>
        <v>0</v>
      </c>
      <c r="L275" s="22" t="str">
        <f t="shared" si="39"/>
        <v/>
      </c>
      <c r="M275" s="10">
        <f t="shared" si="40"/>
        <v>0</v>
      </c>
      <c r="N275" s="10">
        <f t="shared" si="35"/>
        <v>0</v>
      </c>
      <c r="O275" s="6">
        <f t="shared" si="36"/>
        <v>0</v>
      </c>
      <c r="P275" s="7">
        <f t="shared" si="41"/>
        <v>0</v>
      </c>
      <c r="Q275" s="11" t="str">
        <f t="array" ref="Q275">IFERROR(INDEX(Descontos!F$2:F$8000,MATCH(1,(CLEAN(Descontos!A$2:A$8000)="UMIDADE")*(Descontos!D$2:D$8000=D275),0)),"")</f>
        <v/>
      </c>
      <c r="R275" s="11" t="str">
        <f t="shared" si="42"/>
        <v>0,00%</v>
      </c>
      <c r="S275" s="11" t="str">
        <f t="array" ref="S275">IFERROR(INDEX(Descontos!F$2:F$8000,MATCH(1,(CLEAN(Descontos!A$2:A$8000)="IMPUREZA")*(Descontos!D$2:D$8000=D275),0)),"")</f>
        <v/>
      </c>
      <c r="T275" s="11" t="str">
        <f t="shared" si="37"/>
        <v>0,00%</v>
      </c>
    </row>
    <row r="276" spans="1:20" x14ac:dyDescent="0.25">
      <c r="A276" s="5">
        <f>'Relatorio Geral'!F276</f>
        <v>0</v>
      </c>
      <c r="B276" s="5">
        <f>'Relatorio Geral'!E276</f>
        <v>0</v>
      </c>
      <c r="D276" s="5">
        <f>'Relatorio Geral'!A276</f>
        <v>0</v>
      </c>
      <c r="E276" s="9">
        <f>'Relatorio Geral'!I276</f>
        <v>0</v>
      </c>
      <c r="F276" s="5">
        <f>'Relatorio Geral'!B276</f>
        <v>0</v>
      </c>
      <c r="G276" s="6">
        <f>'Relatorio Geral'!C276</f>
        <v>0</v>
      </c>
      <c r="H276" s="6">
        <f>'Relatorio Geral'!D276</f>
        <v>0</v>
      </c>
      <c r="I276" s="6">
        <f>'Relatorio Geral'!G276</f>
        <v>0</v>
      </c>
      <c r="J276" s="6">
        <f>'Relatorio Geral'!H276</f>
        <v>0</v>
      </c>
      <c r="K276" s="6">
        <f t="shared" si="38"/>
        <v>0</v>
      </c>
      <c r="L276" s="22" t="str">
        <f t="shared" si="39"/>
        <v/>
      </c>
      <c r="M276" s="10">
        <f t="shared" si="40"/>
        <v>0</v>
      </c>
      <c r="N276" s="10">
        <f t="shared" si="35"/>
        <v>0</v>
      </c>
      <c r="O276" s="6">
        <f t="shared" si="36"/>
        <v>0</v>
      </c>
      <c r="P276" s="7">
        <f t="shared" si="41"/>
        <v>0</v>
      </c>
      <c r="Q276" s="11" t="str">
        <f t="array" ref="Q276">IFERROR(INDEX(Descontos!F$2:F$8000,MATCH(1,(CLEAN(Descontos!A$2:A$8000)="UMIDADE")*(Descontos!D$2:D$8000=D276),0)),"")</f>
        <v/>
      </c>
      <c r="R276" s="11" t="str">
        <f t="shared" si="42"/>
        <v>0,00%</v>
      </c>
      <c r="S276" s="11" t="str">
        <f t="array" ref="S276">IFERROR(INDEX(Descontos!F$2:F$8000,MATCH(1,(CLEAN(Descontos!A$2:A$8000)="IMPUREZA")*(Descontos!D$2:D$8000=D276),0)),"")</f>
        <v/>
      </c>
      <c r="T276" s="11" t="str">
        <f t="shared" si="37"/>
        <v>0,00%</v>
      </c>
    </row>
    <row r="277" spans="1:20" x14ac:dyDescent="0.25">
      <c r="A277" s="5">
        <f>'Relatorio Geral'!F277</f>
        <v>0</v>
      </c>
      <c r="B277" s="5">
        <f>'Relatorio Geral'!E277</f>
        <v>0</v>
      </c>
      <c r="D277" s="5">
        <f>'Relatorio Geral'!A277</f>
        <v>0</v>
      </c>
      <c r="E277" s="9">
        <f>'Relatorio Geral'!I277</f>
        <v>0</v>
      </c>
      <c r="F277" s="5">
        <f>'Relatorio Geral'!B277</f>
        <v>0</v>
      </c>
      <c r="G277" s="6">
        <f>'Relatorio Geral'!C277</f>
        <v>0</v>
      </c>
      <c r="H277" s="6">
        <f>'Relatorio Geral'!D277</f>
        <v>0</v>
      </c>
      <c r="I277" s="6">
        <f>'Relatorio Geral'!G277</f>
        <v>0</v>
      </c>
      <c r="J277" s="6">
        <f>'Relatorio Geral'!H277</f>
        <v>0</v>
      </c>
      <c r="K277" s="6">
        <f t="shared" si="38"/>
        <v>0</v>
      </c>
      <c r="L277" s="22" t="str">
        <f t="shared" si="39"/>
        <v/>
      </c>
      <c r="M277" s="10">
        <f t="shared" si="40"/>
        <v>0</v>
      </c>
      <c r="N277" s="10">
        <f t="shared" si="35"/>
        <v>0</v>
      </c>
      <c r="O277" s="6">
        <f t="shared" si="36"/>
        <v>0</v>
      </c>
      <c r="P277" s="7">
        <f t="shared" si="41"/>
        <v>0</v>
      </c>
      <c r="Q277" s="11" t="str">
        <f t="array" ref="Q277">IFERROR(INDEX(Descontos!F$2:F$8000,MATCH(1,(CLEAN(Descontos!A$2:A$8000)="UMIDADE")*(Descontos!D$2:D$8000=D277),0)),"")</f>
        <v/>
      </c>
      <c r="R277" s="11" t="str">
        <f t="shared" si="42"/>
        <v>0,00%</v>
      </c>
      <c r="S277" s="11" t="str">
        <f t="array" ref="S277">IFERROR(INDEX(Descontos!F$2:F$8000,MATCH(1,(CLEAN(Descontos!A$2:A$8000)="IMPUREZA")*(Descontos!D$2:D$8000=D277),0)),"")</f>
        <v/>
      </c>
      <c r="T277" s="11" t="str">
        <f t="shared" si="37"/>
        <v>0,00%</v>
      </c>
    </row>
    <row r="278" spans="1:20" x14ac:dyDescent="0.25">
      <c r="A278" s="5">
        <f>'Relatorio Geral'!F278</f>
        <v>0</v>
      </c>
      <c r="B278" s="5">
        <f>'Relatorio Geral'!E278</f>
        <v>0</v>
      </c>
      <c r="D278" s="5">
        <f>'Relatorio Geral'!A278</f>
        <v>0</v>
      </c>
      <c r="E278" s="9">
        <f>'Relatorio Geral'!I278</f>
        <v>0</v>
      </c>
      <c r="F278" s="5">
        <f>'Relatorio Geral'!B278</f>
        <v>0</v>
      </c>
      <c r="G278" s="6">
        <f>'Relatorio Geral'!C278</f>
        <v>0</v>
      </c>
      <c r="H278" s="6">
        <f>'Relatorio Geral'!D278</f>
        <v>0</v>
      </c>
      <c r="I278" s="6">
        <f>'Relatorio Geral'!G278</f>
        <v>0</v>
      </c>
      <c r="J278" s="6">
        <f>'Relatorio Geral'!H278</f>
        <v>0</v>
      </c>
      <c r="K278" s="6">
        <f t="shared" si="38"/>
        <v>0</v>
      </c>
      <c r="L278" s="22" t="str">
        <f t="shared" si="39"/>
        <v/>
      </c>
      <c r="M278" s="10">
        <f t="shared" si="40"/>
        <v>0</v>
      </c>
      <c r="N278" s="10">
        <f t="shared" si="35"/>
        <v>0</v>
      </c>
      <c r="O278" s="6">
        <f t="shared" si="36"/>
        <v>0</v>
      </c>
      <c r="P278" s="7">
        <f t="shared" si="41"/>
        <v>0</v>
      </c>
      <c r="Q278" s="11" t="str">
        <f t="array" ref="Q278">IFERROR(INDEX(Descontos!F$2:F$8000,MATCH(1,(CLEAN(Descontos!A$2:A$8000)="UMIDADE")*(Descontos!D$2:D$8000=D278),0)),"")</f>
        <v/>
      </c>
      <c r="R278" s="11" t="str">
        <f t="shared" si="42"/>
        <v>0,00%</v>
      </c>
      <c r="S278" s="11" t="str">
        <f t="array" ref="S278">IFERROR(INDEX(Descontos!F$2:F$8000,MATCH(1,(CLEAN(Descontos!A$2:A$8000)="IMPUREZA")*(Descontos!D$2:D$8000=D278),0)),"")</f>
        <v/>
      </c>
      <c r="T278" s="11" t="str">
        <f t="shared" si="37"/>
        <v>0,00%</v>
      </c>
    </row>
    <row r="279" spans="1:20" x14ac:dyDescent="0.25">
      <c r="A279" s="5">
        <f>'Relatorio Geral'!F279</f>
        <v>0</v>
      </c>
      <c r="B279" s="5">
        <f>'Relatorio Geral'!E279</f>
        <v>0</v>
      </c>
      <c r="D279" s="5">
        <f>'Relatorio Geral'!A279</f>
        <v>0</v>
      </c>
      <c r="E279" s="9">
        <f>'Relatorio Geral'!I279</f>
        <v>0</v>
      </c>
      <c r="F279" s="5">
        <f>'Relatorio Geral'!B279</f>
        <v>0</v>
      </c>
      <c r="G279" s="6">
        <f>'Relatorio Geral'!C279</f>
        <v>0</v>
      </c>
      <c r="H279" s="6">
        <f>'Relatorio Geral'!D279</f>
        <v>0</v>
      </c>
      <c r="I279" s="6">
        <f>'Relatorio Geral'!G279</f>
        <v>0</v>
      </c>
      <c r="J279" s="6">
        <f>'Relatorio Geral'!H279</f>
        <v>0</v>
      </c>
      <c r="K279" s="6">
        <f t="shared" si="38"/>
        <v>0</v>
      </c>
      <c r="L279" s="22" t="str">
        <f t="shared" si="39"/>
        <v/>
      </c>
      <c r="M279" s="10">
        <f t="shared" si="40"/>
        <v>0</v>
      </c>
      <c r="N279" s="10">
        <f t="shared" si="35"/>
        <v>0</v>
      </c>
      <c r="O279" s="6">
        <f t="shared" si="36"/>
        <v>0</v>
      </c>
      <c r="P279" s="7">
        <f t="shared" si="41"/>
        <v>0</v>
      </c>
      <c r="Q279" s="11" t="str">
        <f t="array" ref="Q279">IFERROR(INDEX(Descontos!F$2:F$8000,MATCH(1,(CLEAN(Descontos!A$2:A$8000)="UMIDADE")*(Descontos!D$2:D$8000=D279),0)),"")</f>
        <v/>
      </c>
      <c r="R279" s="11" t="str">
        <f t="shared" si="42"/>
        <v>0,00%</v>
      </c>
      <c r="S279" s="11" t="str">
        <f t="array" ref="S279">IFERROR(INDEX(Descontos!F$2:F$8000,MATCH(1,(CLEAN(Descontos!A$2:A$8000)="IMPUREZA")*(Descontos!D$2:D$8000=D279),0)),"")</f>
        <v/>
      </c>
      <c r="T279" s="11" t="str">
        <f t="shared" si="37"/>
        <v>0,00%</v>
      </c>
    </row>
    <row r="280" spans="1:20" x14ac:dyDescent="0.25">
      <c r="A280" s="5">
        <f>'Relatorio Geral'!F280</f>
        <v>0</v>
      </c>
      <c r="B280" s="5">
        <f>'Relatorio Geral'!E280</f>
        <v>0</v>
      </c>
      <c r="D280" s="5">
        <f>'Relatorio Geral'!A280</f>
        <v>0</v>
      </c>
      <c r="E280" s="9">
        <f>'Relatorio Geral'!I280</f>
        <v>0</v>
      </c>
      <c r="F280" s="5">
        <f>'Relatorio Geral'!B280</f>
        <v>0</v>
      </c>
      <c r="G280" s="6">
        <f>'Relatorio Geral'!C280</f>
        <v>0</v>
      </c>
      <c r="H280" s="6">
        <f>'Relatorio Geral'!D280</f>
        <v>0</v>
      </c>
      <c r="I280" s="6">
        <f>'Relatorio Geral'!G280</f>
        <v>0</v>
      </c>
      <c r="J280" s="6">
        <f>'Relatorio Geral'!H280</f>
        <v>0</v>
      </c>
      <c r="K280" s="6">
        <f t="shared" si="38"/>
        <v>0</v>
      </c>
      <c r="L280" s="22" t="str">
        <f t="shared" si="39"/>
        <v/>
      </c>
      <c r="M280" s="10">
        <f t="shared" si="40"/>
        <v>0</v>
      </c>
      <c r="N280" s="10">
        <f t="shared" si="35"/>
        <v>0</v>
      </c>
      <c r="O280" s="6">
        <f t="shared" si="36"/>
        <v>0</v>
      </c>
      <c r="P280" s="7">
        <f t="shared" si="41"/>
        <v>0</v>
      </c>
      <c r="Q280" s="11" t="str">
        <f t="array" ref="Q280">IFERROR(INDEX(Descontos!F$2:F$8000,MATCH(1,(CLEAN(Descontos!A$2:A$8000)="UMIDADE")*(Descontos!D$2:D$8000=D280),0)),"")</f>
        <v/>
      </c>
      <c r="R280" s="11" t="str">
        <f t="shared" si="42"/>
        <v>0,00%</v>
      </c>
      <c r="S280" s="11" t="str">
        <f t="array" ref="S280">IFERROR(INDEX(Descontos!F$2:F$8000,MATCH(1,(CLEAN(Descontos!A$2:A$8000)="IMPUREZA")*(Descontos!D$2:D$8000=D280),0)),"")</f>
        <v/>
      </c>
      <c r="T280" s="11" t="str">
        <f t="shared" si="37"/>
        <v>0,00%</v>
      </c>
    </row>
    <row r="281" spans="1:20" x14ac:dyDescent="0.25">
      <c r="A281" s="5">
        <f>'Relatorio Geral'!F281</f>
        <v>0</v>
      </c>
      <c r="B281" s="5">
        <f>'Relatorio Geral'!E281</f>
        <v>0</v>
      </c>
      <c r="D281" s="5">
        <f>'Relatorio Geral'!A281</f>
        <v>0</v>
      </c>
      <c r="E281" s="9">
        <f>'Relatorio Geral'!I281</f>
        <v>0</v>
      </c>
      <c r="F281" s="5">
        <f>'Relatorio Geral'!B281</f>
        <v>0</v>
      </c>
      <c r="G281" s="6">
        <f>'Relatorio Geral'!C281</f>
        <v>0</v>
      </c>
      <c r="H281" s="6">
        <f>'Relatorio Geral'!D281</f>
        <v>0</v>
      </c>
      <c r="I281" s="6">
        <f>'Relatorio Geral'!G281</f>
        <v>0</v>
      </c>
      <c r="J281" s="6">
        <f>'Relatorio Geral'!H281</f>
        <v>0</v>
      </c>
      <c r="K281" s="6">
        <f t="shared" si="38"/>
        <v>0</v>
      </c>
      <c r="L281" s="22" t="str">
        <f t="shared" si="39"/>
        <v/>
      </c>
      <c r="M281" s="10">
        <f t="shared" si="40"/>
        <v>0</v>
      </c>
      <c r="N281" s="10">
        <f t="shared" si="35"/>
        <v>0</v>
      </c>
      <c r="O281" s="6">
        <f t="shared" si="36"/>
        <v>0</v>
      </c>
      <c r="P281" s="7">
        <f t="shared" si="41"/>
        <v>0</v>
      </c>
      <c r="Q281" s="11" t="str">
        <f t="array" ref="Q281">IFERROR(INDEX(Descontos!F$2:F$8000,MATCH(1,(CLEAN(Descontos!A$2:A$8000)="UMIDADE")*(Descontos!D$2:D$8000=D281),0)),"")</f>
        <v/>
      </c>
      <c r="R281" s="11" t="str">
        <f t="shared" si="42"/>
        <v>0,00%</v>
      </c>
      <c r="S281" s="11" t="str">
        <f t="array" ref="S281">IFERROR(INDEX(Descontos!F$2:F$8000,MATCH(1,(CLEAN(Descontos!A$2:A$8000)="IMPUREZA")*(Descontos!D$2:D$8000=D281),0)),"")</f>
        <v/>
      </c>
      <c r="T281" s="11" t="str">
        <f t="shared" si="37"/>
        <v>0,00%</v>
      </c>
    </row>
    <row r="282" spans="1:20" x14ac:dyDescent="0.25">
      <c r="A282" s="5">
        <f>'Relatorio Geral'!F282</f>
        <v>0</v>
      </c>
      <c r="B282" s="5">
        <f>'Relatorio Geral'!E282</f>
        <v>0</v>
      </c>
      <c r="D282" s="5">
        <f>'Relatorio Geral'!A282</f>
        <v>0</v>
      </c>
      <c r="E282" s="9">
        <f>'Relatorio Geral'!I282</f>
        <v>0</v>
      </c>
      <c r="F282" s="5">
        <f>'Relatorio Geral'!B282</f>
        <v>0</v>
      </c>
      <c r="G282" s="6">
        <f>'Relatorio Geral'!C282</f>
        <v>0</v>
      </c>
      <c r="H282" s="6">
        <f>'Relatorio Geral'!D282</f>
        <v>0</v>
      </c>
      <c r="I282" s="6">
        <f>'Relatorio Geral'!G282</f>
        <v>0</v>
      </c>
      <c r="J282" s="6">
        <f>'Relatorio Geral'!H282</f>
        <v>0</v>
      </c>
      <c r="K282" s="6">
        <f t="shared" si="38"/>
        <v>0</v>
      </c>
      <c r="L282" s="22" t="str">
        <f t="shared" si="39"/>
        <v/>
      </c>
      <c r="M282" s="10">
        <f t="shared" si="40"/>
        <v>0</v>
      </c>
      <c r="N282" s="10">
        <f t="shared" si="35"/>
        <v>0</v>
      </c>
      <c r="O282" s="6">
        <f t="shared" si="36"/>
        <v>0</v>
      </c>
      <c r="P282" s="7">
        <f t="shared" si="41"/>
        <v>0</v>
      </c>
      <c r="Q282" s="11" t="str">
        <f t="array" ref="Q282">IFERROR(INDEX(Descontos!F$2:F$8000,MATCH(1,(CLEAN(Descontos!A$2:A$8000)="UMIDADE")*(Descontos!D$2:D$8000=D282),0)),"")</f>
        <v/>
      </c>
      <c r="R282" s="11" t="str">
        <f t="shared" si="42"/>
        <v>0,00%</v>
      </c>
      <c r="S282" s="11" t="str">
        <f t="array" ref="S282">IFERROR(INDEX(Descontos!F$2:F$8000,MATCH(1,(CLEAN(Descontos!A$2:A$8000)="IMPUREZA")*(Descontos!D$2:D$8000=D282),0)),"")</f>
        <v/>
      </c>
      <c r="T282" s="11" t="str">
        <f t="shared" si="37"/>
        <v>0,00%</v>
      </c>
    </row>
    <row r="283" spans="1:20" x14ac:dyDescent="0.25">
      <c r="A283" s="5">
        <f>'Relatorio Geral'!F283</f>
        <v>0</v>
      </c>
      <c r="B283" s="5">
        <f>'Relatorio Geral'!E283</f>
        <v>0</v>
      </c>
      <c r="D283" s="5">
        <f>'Relatorio Geral'!A283</f>
        <v>0</v>
      </c>
      <c r="E283" s="9">
        <f>'Relatorio Geral'!I283</f>
        <v>0</v>
      </c>
      <c r="F283" s="5">
        <f>'Relatorio Geral'!B283</f>
        <v>0</v>
      </c>
      <c r="G283" s="6">
        <f>'Relatorio Geral'!C283</f>
        <v>0</v>
      </c>
      <c r="H283" s="6">
        <f>'Relatorio Geral'!D283</f>
        <v>0</v>
      </c>
      <c r="I283" s="6">
        <f>'Relatorio Geral'!G283</f>
        <v>0</v>
      </c>
      <c r="J283" s="6">
        <f>'Relatorio Geral'!H283</f>
        <v>0</v>
      </c>
      <c r="K283" s="6">
        <f t="shared" si="38"/>
        <v>0</v>
      </c>
      <c r="L283" s="22" t="str">
        <f t="shared" si="39"/>
        <v/>
      </c>
      <c r="M283" s="10">
        <f t="shared" si="40"/>
        <v>0</v>
      </c>
      <c r="N283" s="10">
        <f t="shared" si="35"/>
        <v>0</v>
      </c>
      <c r="O283" s="6">
        <f t="shared" si="36"/>
        <v>0</v>
      </c>
      <c r="P283" s="7">
        <f t="shared" si="41"/>
        <v>0</v>
      </c>
      <c r="Q283" s="11" t="str">
        <f t="array" ref="Q283">IFERROR(INDEX(Descontos!F$2:F$8000,MATCH(1,(CLEAN(Descontos!A$2:A$8000)="UMIDADE")*(Descontos!D$2:D$8000=D283),0)),"")</f>
        <v/>
      </c>
      <c r="R283" s="11" t="str">
        <f t="shared" si="42"/>
        <v>0,00%</v>
      </c>
      <c r="S283" s="11" t="str">
        <f t="array" ref="S283">IFERROR(INDEX(Descontos!F$2:F$8000,MATCH(1,(CLEAN(Descontos!A$2:A$8000)="IMPUREZA")*(Descontos!D$2:D$8000=D283),0)),"")</f>
        <v/>
      </c>
      <c r="T283" s="11" t="str">
        <f t="shared" si="37"/>
        <v>0,00%</v>
      </c>
    </row>
    <row r="284" spans="1:20" x14ac:dyDescent="0.25">
      <c r="A284" s="5">
        <f>'Relatorio Geral'!F284</f>
        <v>0</v>
      </c>
      <c r="B284" s="5">
        <f>'Relatorio Geral'!E284</f>
        <v>0</v>
      </c>
      <c r="D284" s="5">
        <f>'Relatorio Geral'!A284</f>
        <v>0</v>
      </c>
      <c r="E284" s="9">
        <f>'Relatorio Geral'!I284</f>
        <v>0</v>
      </c>
      <c r="F284" s="5">
        <f>'Relatorio Geral'!B284</f>
        <v>0</v>
      </c>
      <c r="G284" s="6">
        <f>'Relatorio Geral'!C284</f>
        <v>0</v>
      </c>
      <c r="H284" s="6">
        <f>'Relatorio Geral'!D284</f>
        <v>0</v>
      </c>
      <c r="I284" s="6">
        <f>'Relatorio Geral'!G284</f>
        <v>0</v>
      </c>
      <c r="J284" s="6">
        <f>'Relatorio Geral'!H284</f>
        <v>0</v>
      </c>
      <c r="K284" s="6">
        <f t="shared" si="38"/>
        <v>0</v>
      </c>
      <c r="L284" s="22" t="str">
        <f t="shared" si="39"/>
        <v/>
      </c>
      <c r="M284" s="10">
        <f t="shared" si="40"/>
        <v>0</v>
      </c>
      <c r="N284" s="10">
        <f t="shared" si="35"/>
        <v>0</v>
      </c>
      <c r="O284" s="6">
        <f t="shared" si="36"/>
        <v>0</v>
      </c>
      <c r="P284" s="7">
        <f t="shared" si="41"/>
        <v>0</v>
      </c>
      <c r="Q284" s="11" t="str">
        <f t="array" ref="Q284">IFERROR(INDEX(Descontos!F$2:F$8000,MATCH(1,(CLEAN(Descontos!A$2:A$8000)="UMIDADE")*(Descontos!D$2:D$8000=D284),0)),"")</f>
        <v/>
      </c>
      <c r="R284" s="11" t="str">
        <f t="shared" si="42"/>
        <v>0,00%</v>
      </c>
      <c r="S284" s="11" t="str">
        <f t="array" ref="S284">IFERROR(INDEX(Descontos!F$2:F$8000,MATCH(1,(CLEAN(Descontos!A$2:A$8000)="IMPUREZA")*(Descontos!D$2:D$8000=D284),0)),"")</f>
        <v/>
      </c>
      <c r="T284" s="11" t="str">
        <f t="shared" si="37"/>
        <v>0,00%</v>
      </c>
    </row>
    <row r="285" spans="1:20" x14ac:dyDescent="0.25">
      <c r="A285" s="5">
        <f>'Relatorio Geral'!F285</f>
        <v>0</v>
      </c>
      <c r="B285" s="5">
        <f>'Relatorio Geral'!E285</f>
        <v>0</v>
      </c>
      <c r="D285" s="5">
        <f>'Relatorio Geral'!A285</f>
        <v>0</v>
      </c>
      <c r="E285" s="9">
        <f>'Relatorio Geral'!I285</f>
        <v>0</v>
      </c>
      <c r="F285" s="5">
        <f>'Relatorio Geral'!B285</f>
        <v>0</v>
      </c>
      <c r="G285" s="6">
        <f>'Relatorio Geral'!C285</f>
        <v>0</v>
      </c>
      <c r="H285" s="6">
        <f>'Relatorio Geral'!D285</f>
        <v>0</v>
      </c>
      <c r="I285" s="6">
        <f>'Relatorio Geral'!G285</f>
        <v>0</v>
      </c>
      <c r="J285" s="6">
        <f>'Relatorio Geral'!H285</f>
        <v>0</v>
      </c>
      <c r="K285" s="6">
        <f t="shared" si="38"/>
        <v>0</v>
      </c>
      <c r="L285" s="22" t="str">
        <f t="shared" si="39"/>
        <v/>
      </c>
      <c r="M285" s="10">
        <f t="shared" si="40"/>
        <v>0</v>
      </c>
      <c r="N285" s="10">
        <f t="shared" si="35"/>
        <v>0</v>
      </c>
      <c r="O285" s="6">
        <f t="shared" si="36"/>
        <v>0</v>
      </c>
      <c r="P285" s="7">
        <f t="shared" si="41"/>
        <v>0</v>
      </c>
      <c r="Q285" s="11" t="str">
        <f t="array" ref="Q285">IFERROR(INDEX(Descontos!F$2:F$8000,MATCH(1,(CLEAN(Descontos!A$2:A$8000)="UMIDADE")*(Descontos!D$2:D$8000=D285),0)),"")</f>
        <v/>
      </c>
      <c r="R285" s="11" t="str">
        <f t="shared" si="42"/>
        <v>0,00%</v>
      </c>
      <c r="S285" s="11" t="str">
        <f t="array" ref="S285">IFERROR(INDEX(Descontos!F$2:F$8000,MATCH(1,(CLEAN(Descontos!A$2:A$8000)="IMPUREZA")*(Descontos!D$2:D$8000=D285),0)),"")</f>
        <v/>
      </c>
      <c r="T285" s="11" t="str">
        <f t="shared" si="37"/>
        <v>0,00%</v>
      </c>
    </row>
    <row r="286" spans="1:20" x14ac:dyDescent="0.25">
      <c r="A286" s="5">
        <f>'Relatorio Geral'!F286</f>
        <v>0</v>
      </c>
      <c r="B286" s="5">
        <f>'Relatorio Geral'!E286</f>
        <v>0</v>
      </c>
      <c r="D286" s="5">
        <f>'Relatorio Geral'!A286</f>
        <v>0</v>
      </c>
      <c r="E286" s="9">
        <f>'Relatorio Geral'!I286</f>
        <v>0</v>
      </c>
      <c r="F286" s="5">
        <f>'Relatorio Geral'!B286</f>
        <v>0</v>
      </c>
      <c r="G286" s="6">
        <f>'Relatorio Geral'!C286</f>
        <v>0</v>
      </c>
      <c r="H286" s="6">
        <f>'Relatorio Geral'!D286</f>
        <v>0</v>
      </c>
      <c r="I286" s="6">
        <f>'Relatorio Geral'!G286</f>
        <v>0</v>
      </c>
      <c r="J286" s="6">
        <f>'Relatorio Geral'!H286</f>
        <v>0</v>
      </c>
      <c r="K286" s="6">
        <f t="shared" si="38"/>
        <v>0</v>
      </c>
      <c r="L286" s="22" t="str">
        <f t="shared" si="39"/>
        <v/>
      </c>
      <c r="M286" s="10">
        <f t="shared" si="40"/>
        <v>0</v>
      </c>
      <c r="N286" s="10">
        <f t="shared" si="35"/>
        <v>0</v>
      </c>
      <c r="O286" s="6">
        <f t="shared" si="36"/>
        <v>0</v>
      </c>
      <c r="P286" s="7">
        <f t="shared" si="41"/>
        <v>0</v>
      </c>
      <c r="Q286" s="11" t="str">
        <f t="array" ref="Q286">IFERROR(INDEX(Descontos!F$2:F$8000,MATCH(1,(CLEAN(Descontos!A$2:A$8000)="UMIDADE")*(Descontos!D$2:D$8000=D286),0)),"")</f>
        <v/>
      </c>
      <c r="R286" s="11" t="str">
        <f t="shared" si="42"/>
        <v>0,00%</v>
      </c>
      <c r="S286" s="11" t="str">
        <f t="array" ref="S286">IFERROR(INDEX(Descontos!F$2:F$8000,MATCH(1,(CLEAN(Descontos!A$2:A$8000)="IMPUREZA")*(Descontos!D$2:D$8000=D286),0)),"")</f>
        <v/>
      </c>
      <c r="T286" s="11" t="str">
        <f t="shared" si="37"/>
        <v>0,00%</v>
      </c>
    </row>
    <row r="287" spans="1:20" x14ac:dyDescent="0.25">
      <c r="A287" s="5">
        <f>'Relatorio Geral'!F287</f>
        <v>0</v>
      </c>
      <c r="B287" s="5">
        <f>'Relatorio Geral'!E287</f>
        <v>0</v>
      </c>
      <c r="D287" s="5">
        <f>'Relatorio Geral'!A287</f>
        <v>0</v>
      </c>
      <c r="E287" s="9">
        <f>'Relatorio Geral'!I287</f>
        <v>0</v>
      </c>
      <c r="F287" s="5">
        <f>'Relatorio Geral'!B287</f>
        <v>0</v>
      </c>
      <c r="G287" s="6">
        <f>'Relatorio Geral'!C287</f>
        <v>0</v>
      </c>
      <c r="H287" s="6">
        <f>'Relatorio Geral'!D287</f>
        <v>0</v>
      </c>
      <c r="I287" s="6">
        <f>'Relatorio Geral'!G287</f>
        <v>0</v>
      </c>
      <c r="J287" s="6">
        <f>'Relatorio Geral'!H287</f>
        <v>0</v>
      </c>
      <c r="K287" s="6">
        <f t="shared" si="38"/>
        <v>0</v>
      </c>
      <c r="L287" s="22" t="str">
        <f t="shared" si="39"/>
        <v/>
      </c>
      <c r="M287" s="10">
        <f t="shared" si="40"/>
        <v>0</v>
      </c>
      <c r="N287" s="10">
        <f t="shared" si="35"/>
        <v>0</v>
      </c>
      <c r="O287" s="6">
        <f t="shared" si="36"/>
        <v>0</v>
      </c>
      <c r="P287" s="7">
        <f t="shared" si="41"/>
        <v>0</v>
      </c>
      <c r="Q287" s="11" t="str">
        <f t="array" ref="Q287">IFERROR(INDEX(Descontos!F$2:F$8000,MATCH(1,(CLEAN(Descontos!A$2:A$8000)="UMIDADE")*(Descontos!D$2:D$8000=D287),0)),"")</f>
        <v/>
      </c>
      <c r="R287" s="11" t="str">
        <f t="shared" si="42"/>
        <v>0,00%</v>
      </c>
      <c r="S287" s="11" t="str">
        <f t="array" ref="S287">IFERROR(INDEX(Descontos!F$2:F$8000,MATCH(1,(CLEAN(Descontos!A$2:A$8000)="IMPUREZA")*(Descontos!D$2:D$8000=D287),0)),"")</f>
        <v/>
      </c>
      <c r="T287" s="11" t="str">
        <f t="shared" si="37"/>
        <v>0,00%</v>
      </c>
    </row>
    <row r="288" spans="1:20" x14ac:dyDescent="0.25">
      <c r="A288" s="5">
        <f>'Relatorio Geral'!F288</f>
        <v>0</v>
      </c>
      <c r="B288" s="5">
        <f>'Relatorio Geral'!E288</f>
        <v>0</v>
      </c>
      <c r="D288" s="5">
        <f>'Relatorio Geral'!A288</f>
        <v>0</v>
      </c>
      <c r="E288" s="9">
        <f>'Relatorio Geral'!I288</f>
        <v>0</v>
      </c>
      <c r="F288" s="5">
        <f>'Relatorio Geral'!B288</f>
        <v>0</v>
      </c>
      <c r="G288" s="6">
        <f>'Relatorio Geral'!C288</f>
        <v>0</v>
      </c>
      <c r="H288" s="6">
        <f>'Relatorio Geral'!D288</f>
        <v>0</v>
      </c>
      <c r="I288" s="6">
        <f>'Relatorio Geral'!G288</f>
        <v>0</v>
      </c>
      <c r="J288" s="6">
        <f>'Relatorio Geral'!H288</f>
        <v>0</v>
      </c>
      <c r="K288" s="6">
        <f t="shared" si="38"/>
        <v>0</v>
      </c>
      <c r="L288" s="22" t="str">
        <f t="shared" si="39"/>
        <v/>
      </c>
      <c r="M288" s="10">
        <f t="shared" si="40"/>
        <v>0</v>
      </c>
      <c r="N288" s="10">
        <f t="shared" si="35"/>
        <v>0</v>
      </c>
      <c r="O288" s="6">
        <f t="shared" si="36"/>
        <v>0</v>
      </c>
      <c r="P288" s="7">
        <f t="shared" si="41"/>
        <v>0</v>
      </c>
      <c r="Q288" s="11" t="str">
        <f t="array" ref="Q288">IFERROR(INDEX(Descontos!F$2:F$8000,MATCH(1,(CLEAN(Descontos!A$2:A$8000)="UMIDADE")*(Descontos!D$2:D$8000=D288),0)),"")</f>
        <v/>
      </c>
      <c r="R288" s="11" t="str">
        <f t="shared" si="42"/>
        <v>0,00%</v>
      </c>
      <c r="S288" s="11" t="str">
        <f t="array" ref="S288">IFERROR(INDEX(Descontos!F$2:F$8000,MATCH(1,(CLEAN(Descontos!A$2:A$8000)="IMPUREZA")*(Descontos!D$2:D$8000=D288),0)),"")</f>
        <v/>
      </c>
      <c r="T288" s="11" t="str">
        <f t="shared" si="37"/>
        <v>0,00%</v>
      </c>
    </row>
    <row r="289" spans="1:20" x14ac:dyDescent="0.25">
      <c r="A289" s="5">
        <f>'Relatorio Geral'!F289</f>
        <v>0</v>
      </c>
      <c r="B289" s="5">
        <f>'Relatorio Geral'!E289</f>
        <v>0</v>
      </c>
      <c r="D289" s="5">
        <f>'Relatorio Geral'!A289</f>
        <v>0</v>
      </c>
      <c r="E289" s="9">
        <f>'Relatorio Geral'!I289</f>
        <v>0</v>
      </c>
      <c r="F289" s="5">
        <f>'Relatorio Geral'!B289</f>
        <v>0</v>
      </c>
      <c r="G289" s="6">
        <f>'Relatorio Geral'!C289</f>
        <v>0</v>
      </c>
      <c r="H289" s="6">
        <f>'Relatorio Geral'!D289</f>
        <v>0</v>
      </c>
      <c r="I289" s="6">
        <f>'Relatorio Geral'!G289</f>
        <v>0</v>
      </c>
      <c r="J289" s="6">
        <f>'Relatorio Geral'!H289</f>
        <v>0</v>
      </c>
      <c r="K289" s="6">
        <f t="shared" si="38"/>
        <v>0</v>
      </c>
      <c r="L289" s="22" t="str">
        <f t="shared" si="39"/>
        <v/>
      </c>
      <c r="M289" s="10">
        <f t="shared" si="40"/>
        <v>0</v>
      </c>
      <c r="N289" s="10">
        <f t="shared" si="35"/>
        <v>0</v>
      </c>
      <c r="O289" s="6">
        <f t="shared" si="36"/>
        <v>0</v>
      </c>
      <c r="P289" s="7">
        <f t="shared" si="41"/>
        <v>0</v>
      </c>
      <c r="Q289" s="11" t="str">
        <f t="array" ref="Q289">IFERROR(INDEX(Descontos!F$2:F$8000,MATCH(1,(CLEAN(Descontos!A$2:A$8000)="UMIDADE")*(Descontos!D$2:D$8000=D289),0)),"")</f>
        <v/>
      </c>
      <c r="R289" s="11" t="str">
        <f t="shared" si="42"/>
        <v>0,00%</v>
      </c>
      <c r="S289" s="11" t="str">
        <f t="array" ref="S289">IFERROR(INDEX(Descontos!F$2:F$8000,MATCH(1,(CLEAN(Descontos!A$2:A$8000)="IMPUREZA")*(Descontos!D$2:D$8000=D289),0)),"")</f>
        <v/>
      </c>
      <c r="T289" s="11" t="str">
        <f t="shared" si="37"/>
        <v>0,00%</v>
      </c>
    </row>
    <row r="290" spans="1:20" x14ac:dyDescent="0.25">
      <c r="A290" s="5">
        <f>'Relatorio Geral'!F290</f>
        <v>0</v>
      </c>
      <c r="B290" s="5">
        <f>'Relatorio Geral'!E290</f>
        <v>0</v>
      </c>
      <c r="D290" s="5">
        <f>'Relatorio Geral'!A290</f>
        <v>0</v>
      </c>
      <c r="E290" s="9">
        <f>'Relatorio Geral'!I290</f>
        <v>0</v>
      </c>
      <c r="F290" s="5">
        <f>'Relatorio Geral'!B290</f>
        <v>0</v>
      </c>
      <c r="G290" s="6">
        <f>'Relatorio Geral'!C290</f>
        <v>0</v>
      </c>
      <c r="H290" s="6">
        <f>'Relatorio Geral'!D290</f>
        <v>0</v>
      </c>
      <c r="I290" s="6">
        <f>'Relatorio Geral'!G290</f>
        <v>0</v>
      </c>
      <c r="J290" s="6">
        <f>'Relatorio Geral'!H290</f>
        <v>0</v>
      </c>
      <c r="K290" s="6">
        <f t="shared" si="38"/>
        <v>0</v>
      </c>
      <c r="L290" s="22" t="str">
        <f t="shared" si="39"/>
        <v/>
      </c>
      <c r="M290" s="10">
        <f t="shared" si="40"/>
        <v>0</v>
      </c>
      <c r="N290" s="10">
        <f t="shared" si="35"/>
        <v>0</v>
      </c>
      <c r="O290" s="6">
        <f t="shared" si="36"/>
        <v>0</v>
      </c>
      <c r="P290" s="7">
        <f t="shared" si="41"/>
        <v>0</v>
      </c>
      <c r="Q290" s="11" t="str">
        <f t="array" ref="Q290">IFERROR(INDEX(Descontos!F$2:F$8000,MATCH(1,(CLEAN(Descontos!A$2:A$8000)="UMIDADE")*(Descontos!D$2:D$8000=D290),0)),"")</f>
        <v/>
      </c>
      <c r="R290" s="11" t="str">
        <f t="shared" si="42"/>
        <v>0,00%</v>
      </c>
      <c r="S290" s="11" t="str">
        <f t="array" ref="S290">IFERROR(INDEX(Descontos!F$2:F$8000,MATCH(1,(CLEAN(Descontos!A$2:A$8000)="IMPUREZA")*(Descontos!D$2:D$8000=D290),0)),"")</f>
        <v/>
      </c>
      <c r="T290" s="11" t="str">
        <f t="shared" si="37"/>
        <v>0,00%</v>
      </c>
    </row>
    <row r="291" spans="1:20" x14ac:dyDescent="0.25">
      <c r="A291" s="5">
        <f>'Relatorio Geral'!F291</f>
        <v>0</v>
      </c>
      <c r="B291" s="5">
        <f>'Relatorio Geral'!E291</f>
        <v>0</v>
      </c>
      <c r="D291" s="5">
        <f>'Relatorio Geral'!A291</f>
        <v>0</v>
      </c>
      <c r="E291" s="9">
        <f>'Relatorio Geral'!I291</f>
        <v>0</v>
      </c>
      <c r="F291" s="5">
        <f>'Relatorio Geral'!B291</f>
        <v>0</v>
      </c>
      <c r="G291" s="6">
        <f>'Relatorio Geral'!C291</f>
        <v>0</v>
      </c>
      <c r="H291" s="6">
        <f>'Relatorio Geral'!D291</f>
        <v>0</v>
      </c>
      <c r="I291" s="6">
        <f>'Relatorio Geral'!G291</f>
        <v>0</v>
      </c>
      <c r="J291" s="6">
        <f>'Relatorio Geral'!H291</f>
        <v>0</v>
      </c>
      <c r="K291" s="6">
        <f t="shared" si="38"/>
        <v>0</v>
      </c>
      <c r="L291" s="22" t="str">
        <f t="shared" si="39"/>
        <v/>
      </c>
      <c r="M291" s="10">
        <f t="shared" si="40"/>
        <v>0</v>
      </c>
      <c r="N291" s="10">
        <f t="shared" si="35"/>
        <v>0</v>
      </c>
      <c r="O291" s="6">
        <f t="shared" si="36"/>
        <v>0</v>
      </c>
      <c r="P291" s="7">
        <f t="shared" si="41"/>
        <v>0</v>
      </c>
      <c r="Q291" s="11" t="str">
        <f t="array" ref="Q291">IFERROR(INDEX(Descontos!F$2:F$8000,MATCH(1,(CLEAN(Descontos!A$2:A$8000)="UMIDADE")*(Descontos!D$2:D$8000=D291),0)),"")</f>
        <v/>
      </c>
      <c r="R291" s="11" t="str">
        <f t="shared" si="42"/>
        <v>0,00%</v>
      </c>
      <c r="S291" s="11" t="str">
        <f t="array" ref="S291">IFERROR(INDEX(Descontos!F$2:F$8000,MATCH(1,(CLEAN(Descontos!A$2:A$8000)="IMPUREZA")*(Descontos!D$2:D$8000=D291),0)),"")</f>
        <v/>
      </c>
      <c r="T291" s="11" t="str">
        <f t="shared" si="37"/>
        <v>0,00%</v>
      </c>
    </row>
    <row r="292" spans="1:20" x14ac:dyDescent="0.25">
      <c r="A292" s="5">
        <f>'Relatorio Geral'!F292</f>
        <v>0</v>
      </c>
      <c r="B292" s="5">
        <f>'Relatorio Geral'!E292</f>
        <v>0</v>
      </c>
      <c r="D292" s="5">
        <f>'Relatorio Geral'!A292</f>
        <v>0</v>
      </c>
      <c r="E292" s="9">
        <f>'Relatorio Geral'!I292</f>
        <v>0</v>
      </c>
      <c r="F292" s="5">
        <f>'Relatorio Geral'!B292</f>
        <v>0</v>
      </c>
      <c r="G292" s="6">
        <f>'Relatorio Geral'!C292</f>
        <v>0</v>
      </c>
      <c r="H292" s="6">
        <f>'Relatorio Geral'!D292</f>
        <v>0</v>
      </c>
      <c r="I292" s="6">
        <f>'Relatorio Geral'!G292</f>
        <v>0</v>
      </c>
      <c r="J292" s="6">
        <f>'Relatorio Geral'!H292</f>
        <v>0</v>
      </c>
      <c r="K292" s="6">
        <f t="shared" si="38"/>
        <v>0</v>
      </c>
      <c r="L292" s="22" t="str">
        <f t="shared" si="39"/>
        <v/>
      </c>
      <c r="M292" s="10">
        <f t="shared" si="40"/>
        <v>0</v>
      </c>
      <c r="N292" s="10">
        <f t="shared" si="35"/>
        <v>0</v>
      </c>
      <c r="O292" s="6">
        <f t="shared" si="36"/>
        <v>0</v>
      </c>
      <c r="P292" s="7">
        <f t="shared" si="41"/>
        <v>0</v>
      </c>
      <c r="Q292" s="11" t="str">
        <f t="array" ref="Q292">IFERROR(INDEX(Descontos!F$2:F$8000,MATCH(1,(CLEAN(Descontos!A$2:A$8000)="UMIDADE")*(Descontos!D$2:D$8000=D292),0)),"")</f>
        <v/>
      </c>
      <c r="R292" s="11" t="str">
        <f t="shared" si="42"/>
        <v>0,00%</v>
      </c>
      <c r="S292" s="11" t="str">
        <f t="array" ref="S292">IFERROR(INDEX(Descontos!F$2:F$8000,MATCH(1,(CLEAN(Descontos!A$2:A$8000)="IMPUREZA")*(Descontos!D$2:D$8000=D292),0)),"")</f>
        <v/>
      </c>
      <c r="T292" s="11" t="str">
        <f t="shared" si="37"/>
        <v>0,00%</v>
      </c>
    </row>
    <row r="293" spans="1:20" x14ac:dyDescent="0.25">
      <c r="A293" s="5">
        <f>'Relatorio Geral'!F293</f>
        <v>0</v>
      </c>
      <c r="B293" s="5">
        <f>'Relatorio Geral'!E293</f>
        <v>0</v>
      </c>
      <c r="D293" s="5">
        <f>'Relatorio Geral'!A293</f>
        <v>0</v>
      </c>
      <c r="E293" s="9">
        <f>'Relatorio Geral'!I293</f>
        <v>0</v>
      </c>
      <c r="F293" s="5">
        <f>'Relatorio Geral'!B293</f>
        <v>0</v>
      </c>
      <c r="G293" s="6">
        <f>'Relatorio Geral'!C293</f>
        <v>0</v>
      </c>
      <c r="H293" s="6">
        <f>'Relatorio Geral'!D293</f>
        <v>0</v>
      </c>
      <c r="I293" s="6">
        <f>'Relatorio Geral'!G293</f>
        <v>0</v>
      </c>
      <c r="J293" s="6">
        <f>'Relatorio Geral'!H293</f>
        <v>0</v>
      </c>
      <c r="K293" s="6">
        <f t="shared" si="38"/>
        <v>0</v>
      </c>
      <c r="L293" s="22" t="str">
        <f t="shared" si="39"/>
        <v/>
      </c>
      <c r="M293" s="10">
        <f t="shared" si="40"/>
        <v>0</v>
      </c>
      <c r="N293" s="10">
        <f t="shared" si="35"/>
        <v>0</v>
      </c>
      <c r="O293" s="6">
        <f t="shared" si="36"/>
        <v>0</v>
      </c>
      <c r="P293" s="7">
        <f t="shared" si="41"/>
        <v>0</v>
      </c>
      <c r="Q293" s="11" t="str">
        <f t="array" ref="Q293">IFERROR(INDEX(Descontos!F$2:F$8000,MATCH(1,(CLEAN(Descontos!A$2:A$8000)="UMIDADE")*(Descontos!D$2:D$8000=D293),0)),"")</f>
        <v/>
      </c>
      <c r="R293" s="11" t="str">
        <f t="shared" si="42"/>
        <v>0,00%</v>
      </c>
      <c r="S293" s="11" t="str">
        <f t="array" ref="S293">IFERROR(INDEX(Descontos!F$2:F$8000,MATCH(1,(CLEAN(Descontos!A$2:A$8000)="IMPUREZA")*(Descontos!D$2:D$8000=D293),0)),"")</f>
        <v/>
      </c>
      <c r="T293" s="11" t="str">
        <f t="shared" si="37"/>
        <v>0,00%</v>
      </c>
    </row>
    <row r="294" spans="1:20" x14ac:dyDescent="0.25">
      <c r="A294" s="5">
        <f>'Relatorio Geral'!F294</f>
        <v>0</v>
      </c>
      <c r="B294" s="5">
        <f>'Relatorio Geral'!E294</f>
        <v>0</v>
      </c>
      <c r="D294" s="5">
        <f>'Relatorio Geral'!A294</f>
        <v>0</v>
      </c>
      <c r="E294" s="9">
        <f>'Relatorio Geral'!I294</f>
        <v>0</v>
      </c>
      <c r="F294" s="5">
        <f>'Relatorio Geral'!B294</f>
        <v>0</v>
      </c>
      <c r="G294" s="6">
        <f>'Relatorio Geral'!C294</f>
        <v>0</v>
      </c>
      <c r="H294" s="6">
        <f>'Relatorio Geral'!D294</f>
        <v>0</v>
      </c>
      <c r="I294" s="6">
        <f>'Relatorio Geral'!G294</f>
        <v>0</v>
      </c>
      <c r="J294" s="6">
        <f>'Relatorio Geral'!H294</f>
        <v>0</v>
      </c>
      <c r="K294" s="6">
        <f t="shared" si="38"/>
        <v>0</v>
      </c>
      <c r="L294" s="22" t="str">
        <f t="shared" si="39"/>
        <v/>
      </c>
      <c r="M294" s="10">
        <f t="shared" si="40"/>
        <v>0</v>
      </c>
      <c r="N294" s="10">
        <f t="shared" si="35"/>
        <v>0</v>
      </c>
      <c r="O294" s="6">
        <f t="shared" si="36"/>
        <v>0</v>
      </c>
      <c r="P294" s="7">
        <f t="shared" si="41"/>
        <v>0</v>
      </c>
      <c r="Q294" s="11" t="str">
        <f t="array" ref="Q294">IFERROR(INDEX(Descontos!F$2:F$8000,MATCH(1,(CLEAN(Descontos!A$2:A$8000)="UMIDADE")*(Descontos!D$2:D$8000=D294),0)),"")</f>
        <v/>
      </c>
      <c r="R294" s="11" t="str">
        <f t="shared" si="42"/>
        <v>0,00%</v>
      </c>
      <c r="S294" s="11" t="str">
        <f t="array" ref="S294">IFERROR(INDEX(Descontos!F$2:F$8000,MATCH(1,(CLEAN(Descontos!A$2:A$8000)="IMPUREZA")*(Descontos!D$2:D$8000=D294),0)),"")</f>
        <v/>
      </c>
      <c r="T294" s="11" t="str">
        <f t="shared" si="37"/>
        <v>0,00%</v>
      </c>
    </row>
    <row r="295" spans="1:20" x14ac:dyDescent="0.25">
      <c r="A295" s="5">
        <f>'Relatorio Geral'!F295</f>
        <v>0</v>
      </c>
      <c r="B295" s="5">
        <f>'Relatorio Geral'!E295</f>
        <v>0</v>
      </c>
      <c r="D295" s="5">
        <f>'Relatorio Geral'!A295</f>
        <v>0</v>
      </c>
      <c r="E295" s="9">
        <f>'Relatorio Geral'!I295</f>
        <v>0</v>
      </c>
      <c r="F295" s="5">
        <f>'Relatorio Geral'!B295</f>
        <v>0</v>
      </c>
      <c r="G295" s="6">
        <f>'Relatorio Geral'!C295</f>
        <v>0</v>
      </c>
      <c r="H295" s="6">
        <f>'Relatorio Geral'!D295</f>
        <v>0</v>
      </c>
      <c r="I295" s="6">
        <f>'Relatorio Geral'!G295</f>
        <v>0</v>
      </c>
      <c r="J295" s="6">
        <f>'Relatorio Geral'!H295</f>
        <v>0</v>
      </c>
      <c r="K295" s="6">
        <f t="shared" si="38"/>
        <v>0</v>
      </c>
      <c r="L295" s="22" t="str">
        <f t="shared" si="39"/>
        <v/>
      </c>
      <c r="M295" s="10">
        <f t="shared" si="40"/>
        <v>0</v>
      </c>
      <c r="N295" s="10">
        <f t="shared" si="35"/>
        <v>0</v>
      </c>
      <c r="O295" s="6">
        <f t="shared" si="36"/>
        <v>0</v>
      </c>
      <c r="P295" s="7">
        <f t="shared" si="41"/>
        <v>0</v>
      </c>
      <c r="Q295" s="11" t="str">
        <f t="array" ref="Q295">IFERROR(INDEX(Descontos!F$2:F$8000,MATCH(1,(CLEAN(Descontos!A$2:A$8000)="UMIDADE")*(Descontos!D$2:D$8000=D295),0)),"")</f>
        <v/>
      </c>
      <c r="R295" s="11" t="str">
        <f t="shared" si="42"/>
        <v>0,00%</v>
      </c>
      <c r="S295" s="11" t="str">
        <f t="array" ref="S295">IFERROR(INDEX(Descontos!F$2:F$8000,MATCH(1,(CLEAN(Descontos!A$2:A$8000)="IMPUREZA")*(Descontos!D$2:D$8000=D295),0)),"")</f>
        <v/>
      </c>
      <c r="T295" s="11" t="str">
        <f t="shared" si="37"/>
        <v>0,00%</v>
      </c>
    </row>
    <row r="296" spans="1:20" x14ac:dyDescent="0.25">
      <c r="A296" s="5">
        <f>'Relatorio Geral'!F296</f>
        <v>0</v>
      </c>
      <c r="B296" s="5">
        <f>'Relatorio Geral'!E296</f>
        <v>0</v>
      </c>
      <c r="D296" s="5">
        <f>'Relatorio Geral'!A296</f>
        <v>0</v>
      </c>
      <c r="E296" s="9">
        <f>'Relatorio Geral'!I296</f>
        <v>0</v>
      </c>
      <c r="F296" s="5">
        <f>'Relatorio Geral'!B296</f>
        <v>0</v>
      </c>
      <c r="G296" s="6">
        <f>'Relatorio Geral'!C296</f>
        <v>0</v>
      </c>
      <c r="H296" s="6">
        <f>'Relatorio Geral'!D296</f>
        <v>0</v>
      </c>
      <c r="I296" s="6">
        <f>'Relatorio Geral'!G296</f>
        <v>0</v>
      </c>
      <c r="J296" s="6">
        <f>'Relatorio Geral'!H296</f>
        <v>0</v>
      </c>
      <c r="K296" s="6">
        <f t="shared" si="38"/>
        <v>0</v>
      </c>
      <c r="L296" s="22" t="str">
        <f t="shared" si="39"/>
        <v/>
      </c>
      <c r="M296" s="10">
        <f t="shared" si="40"/>
        <v>0</v>
      </c>
      <c r="N296" s="10">
        <f t="shared" si="35"/>
        <v>0</v>
      </c>
      <c r="O296" s="6">
        <f t="shared" si="36"/>
        <v>0</v>
      </c>
      <c r="P296" s="7">
        <f t="shared" si="41"/>
        <v>0</v>
      </c>
      <c r="Q296" s="11" t="str">
        <f t="array" ref="Q296">IFERROR(INDEX(Descontos!F$2:F$8000,MATCH(1,(CLEAN(Descontos!A$2:A$8000)="UMIDADE")*(Descontos!D$2:D$8000=D296),0)),"")</f>
        <v/>
      </c>
      <c r="R296" s="11" t="str">
        <f t="shared" si="42"/>
        <v>0,00%</v>
      </c>
      <c r="S296" s="11" t="str">
        <f t="array" ref="S296">IFERROR(INDEX(Descontos!F$2:F$8000,MATCH(1,(CLEAN(Descontos!A$2:A$8000)="IMPUREZA")*(Descontos!D$2:D$8000=D296),0)),"")</f>
        <v/>
      </c>
      <c r="T296" s="11" t="str">
        <f t="shared" si="37"/>
        <v>0,00%</v>
      </c>
    </row>
    <row r="297" spans="1:20" x14ac:dyDescent="0.25">
      <c r="A297" s="5">
        <f>'Relatorio Geral'!F297</f>
        <v>0</v>
      </c>
      <c r="B297" s="5">
        <f>'Relatorio Geral'!E297</f>
        <v>0</v>
      </c>
      <c r="D297" s="5">
        <f>'Relatorio Geral'!A297</f>
        <v>0</v>
      </c>
      <c r="E297" s="9">
        <f>'Relatorio Geral'!I297</f>
        <v>0</v>
      </c>
      <c r="F297" s="5">
        <f>'Relatorio Geral'!B297</f>
        <v>0</v>
      </c>
      <c r="G297" s="6">
        <f>'Relatorio Geral'!C297</f>
        <v>0</v>
      </c>
      <c r="H297" s="6">
        <f>'Relatorio Geral'!D297</f>
        <v>0</v>
      </c>
      <c r="I297" s="6">
        <f>'Relatorio Geral'!G297</f>
        <v>0</v>
      </c>
      <c r="J297" s="6">
        <f>'Relatorio Geral'!H297</f>
        <v>0</v>
      </c>
      <c r="K297" s="6">
        <f t="shared" si="38"/>
        <v>0</v>
      </c>
      <c r="L297" s="22" t="str">
        <f t="shared" si="39"/>
        <v/>
      </c>
      <c r="M297" s="10">
        <f t="shared" si="40"/>
        <v>0</v>
      </c>
      <c r="N297" s="10">
        <f t="shared" si="35"/>
        <v>0</v>
      </c>
      <c r="O297" s="6">
        <f t="shared" si="36"/>
        <v>0</v>
      </c>
      <c r="P297" s="7">
        <f t="shared" si="41"/>
        <v>0</v>
      </c>
      <c r="Q297" s="11" t="str">
        <f t="array" ref="Q297">IFERROR(INDEX(Descontos!F$2:F$8000,MATCH(1,(CLEAN(Descontos!A$2:A$8000)="UMIDADE")*(Descontos!D$2:D$8000=D297),0)),"")</f>
        <v/>
      </c>
      <c r="R297" s="11" t="str">
        <f t="shared" si="42"/>
        <v>0,00%</v>
      </c>
      <c r="S297" s="11" t="str">
        <f t="array" ref="S297">IFERROR(INDEX(Descontos!F$2:F$8000,MATCH(1,(CLEAN(Descontos!A$2:A$8000)="IMPUREZA")*(Descontos!D$2:D$8000=D297),0)),"")</f>
        <v/>
      </c>
      <c r="T297" s="11" t="str">
        <f t="shared" si="37"/>
        <v>0,00%</v>
      </c>
    </row>
    <row r="298" spans="1:20" x14ac:dyDescent="0.25">
      <c r="A298" s="5">
        <f>'Relatorio Geral'!F298</f>
        <v>0</v>
      </c>
      <c r="B298" s="5">
        <f>'Relatorio Geral'!E298</f>
        <v>0</v>
      </c>
      <c r="D298" s="5">
        <f>'Relatorio Geral'!A298</f>
        <v>0</v>
      </c>
      <c r="E298" s="9">
        <f>'Relatorio Geral'!I298</f>
        <v>0</v>
      </c>
      <c r="F298" s="5">
        <f>'Relatorio Geral'!B298</f>
        <v>0</v>
      </c>
      <c r="G298" s="6">
        <f>'Relatorio Geral'!C298</f>
        <v>0</v>
      </c>
      <c r="H298" s="6">
        <f>'Relatorio Geral'!D298</f>
        <v>0</v>
      </c>
      <c r="I298" s="6">
        <f>'Relatorio Geral'!G298</f>
        <v>0</v>
      </c>
      <c r="J298" s="6">
        <f>'Relatorio Geral'!H298</f>
        <v>0</v>
      </c>
      <c r="K298" s="6">
        <f t="shared" si="38"/>
        <v>0</v>
      </c>
      <c r="L298" s="22" t="str">
        <f t="shared" si="39"/>
        <v/>
      </c>
      <c r="M298" s="10">
        <f t="shared" si="40"/>
        <v>0</v>
      </c>
      <c r="N298" s="10">
        <f t="shared" si="35"/>
        <v>0</v>
      </c>
      <c r="O298" s="6">
        <f t="shared" si="36"/>
        <v>0</v>
      </c>
      <c r="P298" s="7">
        <f t="shared" si="41"/>
        <v>0</v>
      </c>
      <c r="Q298" s="11" t="str">
        <f t="array" ref="Q298">IFERROR(INDEX(Descontos!F$2:F$8000,MATCH(1,(CLEAN(Descontos!A$2:A$8000)="UMIDADE")*(Descontos!D$2:D$8000=D298),0)),"")</f>
        <v/>
      </c>
      <c r="R298" s="11" t="str">
        <f t="shared" si="42"/>
        <v>0,00%</v>
      </c>
      <c r="S298" s="11" t="str">
        <f t="array" ref="S298">IFERROR(INDEX(Descontos!F$2:F$8000,MATCH(1,(CLEAN(Descontos!A$2:A$8000)="IMPUREZA")*(Descontos!D$2:D$8000=D298),0)),"")</f>
        <v/>
      </c>
      <c r="T298" s="11" t="str">
        <f t="shared" si="37"/>
        <v>0,00%</v>
      </c>
    </row>
    <row r="299" spans="1:20" x14ac:dyDescent="0.25">
      <c r="A299" s="5">
        <f>'Relatorio Geral'!F299</f>
        <v>0</v>
      </c>
      <c r="B299" s="5">
        <f>'Relatorio Geral'!E299</f>
        <v>0</v>
      </c>
      <c r="D299" s="5">
        <f>'Relatorio Geral'!A299</f>
        <v>0</v>
      </c>
      <c r="E299" s="9">
        <f>'Relatorio Geral'!I299</f>
        <v>0</v>
      </c>
      <c r="F299" s="5">
        <f>'Relatorio Geral'!B299</f>
        <v>0</v>
      </c>
      <c r="G299" s="6">
        <f>'Relatorio Geral'!C299</f>
        <v>0</v>
      </c>
      <c r="H299" s="6">
        <f>'Relatorio Geral'!D299</f>
        <v>0</v>
      </c>
      <c r="I299" s="6">
        <f>'Relatorio Geral'!G299</f>
        <v>0</v>
      </c>
      <c r="J299" s="6">
        <f>'Relatorio Geral'!H299</f>
        <v>0</v>
      </c>
      <c r="K299" s="6">
        <f t="shared" si="38"/>
        <v>0</v>
      </c>
      <c r="L299" s="22" t="str">
        <f t="shared" si="39"/>
        <v/>
      </c>
      <c r="M299" s="10">
        <f t="shared" si="40"/>
        <v>0</v>
      </c>
      <c r="N299" s="10">
        <f t="shared" si="35"/>
        <v>0</v>
      </c>
      <c r="O299" s="6">
        <f t="shared" si="36"/>
        <v>0</v>
      </c>
      <c r="P299" s="7">
        <f t="shared" si="41"/>
        <v>0</v>
      </c>
      <c r="Q299" s="11" t="str">
        <f t="array" ref="Q299">IFERROR(INDEX(Descontos!F$2:F$8000,MATCH(1,(CLEAN(Descontos!A$2:A$8000)="UMIDADE")*(Descontos!D$2:D$8000=D299),0)),"")</f>
        <v/>
      </c>
      <c r="R299" s="11" t="str">
        <f t="shared" si="42"/>
        <v>0,00%</v>
      </c>
      <c r="S299" s="11" t="str">
        <f t="array" ref="S299">IFERROR(INDEX(Descontos!F$2:F$8000,MATCH(1,(CLEAN(Descontos!A$2:A$8000)="IMPUREZA")*(Descontos!D$2:D$8000=D299),0)),"")</f>
        <v/>
      </c>
      <c r="T299" s="11" t="str">
        <f t="shared" si="37"/>
        <v>0,00%</v>
      </c>
    </row>
    <row r="300" spans="1:20" x14ac:dyDescent="0.25">
      <c r="A300" s="5">
        <f>'Relatorio Geral'!F300</f>
        <v>0</v>
      </c>
      <c r="B300" s="5">
        <f>'Relatorio Geral'!E300</f>
        <v>0</v>
      </c>
      <c r="D300" s="5">
        <f>'Relatorio Geral'!A300</f>
        <v>0</v>
      </c>
      <c r="E300" s="9">
        <f>'Relatorio Geral'!I300</f>
        <v>0</v>
      </c>
      <c r="F300" s="5">
        <f>'Relatorio Geral'!B300</f>
        <v>0</v>
      </c>
      <c r="G300" s="6">
        <f>'Relatorio Geral'!C300</f>
        <v>0</v>
      </c>
      <c r="H300" s="6">
        <f>'Relatorio Geral'!D300</f>
        <v>0</v>
      </c>
      <c r="I300" s="6">
        <f>'Relatorio Geral'!G300</f>
        <v>0</v>
      </c>
      <c r="J300" s="6">
        <f>'Relatorio Geral'!H300</f>
        <v>0</v>
      </c>
      <c r="K300" s="6">
        <f t="shared" si="38"/>
        <v>0</v>
      </c>
      <c r="L300" s="22" t="str">
        <f t="shared" si="39"/>
        <v/>
      </c>
      <c r="M300" s="10">
        <f t="shared" si="40"/>
        <v>0</v>
      </c>
      <c r="N300" s="10">
        <f t="shared" si="35"/>
        <v>0</v>
      </c>
      <c r="O300" s="6">
        <f t="shared" si="36"/>
        <v>0</v>
      </c>
      <c r="P300" s="7">
        <f t="shared" si="41"/>
        <v>0</v>
      </c>
      <c r="Q300" s="11" t="str">
        <f t="array" ref="Q300">IFERROR(INDEX(Descontos!F$2:F$8000,MATCH(1,(CLEAN(Descontos!A$2:A$8000)="UMIDADE")*(Descontos!D$2:D$8000=D300),0)),"")</f>
        <v/>
      </c>
      <c r="R300" s="11" t="str">
        <f t="shared" si="42"/>
        <v>0,00%</v>
      </c>
      <c r="S300" s="11" t="str">
        <f t="array" ref="S300">IFERROR(INDEX(Descontos!F$2:F$8000,MATCH(1,(CLEAN(Descontos!A$2:A$8000)="IMPUREZA")*(Descontos!D$2:D$8000=D300),0)),"")</f>
        <v/>
      </c>
      <c r="T300" s="11" t="str">
        <f t="shared" si="37"/>
        <v>0,00%</v>
      </c>
    </row>
    <row r="301" spans="1:20" x14ac:dyDescent="0.25">
      <c r="A301" s="5">
        <f>'Relatorio Geral'!F301</f>
        <v>0</v>
      </c>
      <c r="B301" s="5">
        <f>'Relatorio Geral'!E301</f>
        <v>0</v>
      </c>
      <c r="D301" s="5">
        <f>'Relatorio Geral'!A301</f>
        <v>0</v>
      </c>
      <c r="E301" s="9">
        <f>'Relatorio Geral'!I301</f>
        <v>0</v>
      </c>
      <c r="F301" s="5">
        <f>'Relatorio Geral'!B301</f>
        <v>0</v>
      </c>
      <c r="G301" s="6">
        <f>'Relatorio Geral'!C301</f>
        <v>0</v>
      </c>
      <c r="H301" s="6">
        <f>'Relatorio Geral'!D301</f>
        <v>0</v>
      </c>
      <c r="I301" s="6">
        <f>'Relatorio Geral'!G301</f>
        <v>0</v>
      </c>
      <c r="J301" s="6">
        <f>'Relatorio Geral'!H301</f>
        <v>0</v>
      </c>
      <c r="K301" s="6">
        <f t="shared" si="38"/>
        <v>0</v>
      </c>
      <c r="L301" s="22" t="str">
        <f t="shared" si="39"/>
        <v/>
      </c>
      <c r="M301" s="10">
        <f t="shared" si="40"/>
        <v>0</v>
      </c>
      <c r="N301" s="10">
        <f t="shared" si="35"/>
        <v>0</v>
      </c>
      <c r="O301" s="6">
        <f t="shared" si="36"/>
        <v>0</v>
      </c>
      <c r="P301" s="7">
        <f t="shared" si="41"/>
        <v>0</v>
      </c>
      <c r="Q301" s="11" t="str">
        <f t="array" ref="Q301">IFERROR(INDEX(Descontos!F$2:F$8000,MATCH(1,(CLEAN(Descontos!A$2:A$8000)="UMIDADE")*(Descontos!D$2:D$8000=D301),0)),"")</f>
        <v/>
      </c>
      <c r="R301" s="11" t="str">
        <f t="shared" si="42"/>
        <v>0,00%</v>
      </c>
      <c r="S301" s="11" t="str">
        <f t="array" ref="S301">IFERROR(INDEX(Descontos!F$2:F$8000,MATCH(1,(CLEAN(Descontos!A$2:A$8000)="IMPUREZA")*(Descontos!D$2:D$8000=D301),0)),"")</f>
        <v/>
      </c>
      <c r="T301" s="11" t="str">
        <f t="shared" si="37"/>
        <v>0,00%</v>
      </c>
    </row>
    <row r="302" spans="1:20" x14ac:dyDescent="0.25">
      <c r="A302" s="5">
        <f>'Relatorio Geral'!F302</f>
        <v>0</v>
      </c>
      <c r="B302" s="5">
        <f>'Relatorio Geral'!E302</f>
        <v>0</v>
      </c>
      <c r="D302" s="5">
        <f>'Relatorio Geral'!A302</f>
        <v>0</v>
      </c>
      <c r="E302" s="9">
        <f>'Relatorio Geral'!I302</f>
        <v>0</v>
      </c>
      <c r="F302" s="5">
        <f>'Relatorio Geral'!B302</f>
        <v>0</v>
      </c>
      <c r="G302" s="6">
        <f>'Relatorio Geral'!C302</f>
        <v>0</v>
      </c>
      <c r="H302" s="6">
        <f>'Relatorio Geral'!D302</f>
        <v>0</v>
      </c>
      <c r="I302" s="6">
        <f>'Relatorio Geral'!G302</f>
        <v>0</v>
      </c>
      <c r="J302" s="6">
        <f>'Relatorio Geral'!H302</f>
        <v>0</v>
      </c>
      <c r="K302" s="6">
        <f t="shared" si="38"/>
        <v>0</v>
      </c>
      <c r="L302" s="22" t="str">
        <f t="shared" si="39"/>
        <v/>
      </c>
      <c r="M302" s="10">
        <f t="shared" si="40"/>
        <v>0</v>
      </c>
      <c r="N302" s="10">
        <f t="shared" si="35"/>
        <v>0</v>
      </c>
      <c r="O302" s="6">
        <f t="shared" si="36"/>
        <v>0</v>
      </c>
      <c r="P302" s="7">
        <f t="shared" si="41"/>
        <v>0</v>
      </c>
      <c r="Q302" s="11" t="str">
        <f t="array" ref="Q302">IFERROR(INDEX(Descontos!F$2:F$8000,MATCH(1,(CLEAN(Descontos!A$2:A$8000)="UMIDADE")*(Descontos!D$2:D$8000=D302),0)),"")</f>
        <v/>
      </c>
      <c r="R302" s="11" t="str">
        <f t="shared" si="42"/>
        <v>0,00%</v>
      </c>
      <c r="S302" s="11" t="str">
        <f t="array" ref="S302">IFERROR(INDEX(Descontos!F$2:F$8000,MATCH(1,(CLEAN(Descontos!A$2:A$8000)="IMPUREZA")*(Descontos!D$2:D$8000=D302),0)),"")</f>
        <v/>
      </c>
      <c r="T302" s="11" t="str">
        <f t="shared" si="37"/>
        <v>0,00%</v>
      </c>
    </row>
    <row r="303" spans="1:20" x14ac:dyDescent="0.25">
      <c r="A303" s="5">
        <f>'Relatorio Geral'!F303</f>
        <v>0</v>
      </c>
      <c r="B303" s="5">
        <f>'Relatorio Geral'!E303</f>
        <v>0</v>
      </c>
      <c r="D303" s="5">
        <f>'Relatorio Geral'!A303</f>
        <v>0</v>
      </c>
      <c r="E303" s="9">
        <f>'Relatorio Geral'!I303</f>
        <v>0</v>
      </c>
      <c r="F303" s="5">
        <f>'Relatorio Geral'!B303</f>
        <v>0</v>
      </c>
      <c r="G303" s="6">
        <f>'Relatorio Geral'!C303</f>
        <v>0</v>
      </c>
      <c r="H303" s="6">
        <f>'Relatorio Geral'!D303</f>
        <v>0</v>
      </c>
      <c r="I303" s="6">
        <f>'Relatorio Geral'!G303</f>
        <v>0</v>
      </c>
      <c r="J303" s="6">
        <f>'Relatorio Geral'!H303</f>
        <v>0</v>
      </c>
      <c r="K303" s="6">
        <f t="shared" si="38"/>
        <v>0</v>
      </c>
      <c r="L303" s="22" t="str">
        <f t="shared" si="39"/>
        <v/>
      </c>
      <c r="M303" s="10">
        <f t="shared" si="40"/>
        <v>0</v>
      </c>
      <c r="N303" s="10">
        <f t="shared" si="35"/>
        <v>0</v>
      </c>
      <c r="O303" s="6">
        <f t="shared" si="36"/>
        <v>0</v>
      </c>
      <c r="P303" s="7">
        <f t="shared" si="41"/>
        <v>0</v>
      </c>
      <c r="Q303" s="11" t="str">
        <f t="array" ref="Q303">IFERROR(INDEX(Descontos!F$2:F$8000,MATCH(1,(CLEAN(Descontos!A$2:A$8000)="UMIDADE")*(Descontos!D$2:D$8000=D303),0)),"")</f>
        <v/>
      </c>
      <c r="R303" s="11" t="str">
        <f t="shared" si="42"/>
        <v>0,00%</v>
      </c>
      <c r="S303" s="11" t="str">
        <f t="array" ref="S303">IFERROR(INDEX(Descontos!F$2:F$8000,MATCH(1,(CLEAN(Descontos!A$2:A$8000)="IMPUREZA")*(Descontos!D$2:D$8000=D303),0)),"")</f>
        <v/>
      </c>
      <c r="T303" s="11" t="str">
        <f t="shared" si="37"/>
        <v>0,00%</v>
      </c>
    </row>
    <row r="304" spans="1:20" x14ac:dyDescent="0.25">
      <c r="A304" s="5">
        <f>'Relatorio Geral'!F304</f>
        <v>0</v>
      </c>
      <c r="B304" s="5">
        <f>'Relatorio Geral'!E304</f>
        <v>0</v>
      </c>
      <c r="D304" s="5">
        <f>'Relatorio Geral'!A304</f>
        <v>0</v>
      </c>
      <c r="E304" s="9">
        <f>'Relatorio Geral'!I304</f>
        <v>0</v>
      </c>
      <c r="F304" s="5">
        <f>'Relatorio Geral'!B304</f>
        <v>0</v>
      </c>
      <c r="G304" s="6">
        <f>'Relatorio Geral'!C304</f>
        <v>0</v>
      </c>
      <c r="H304" s="6">
        <f>'Relatorio Geral'!D304</f>
        <v>0</v>
      </c>
      <c r="I304" s="6">
        <f>'Relatorio Geral'!G304</f>
        <v>0</v>
      </c>
      <c r="J304" s="6">
        <f>'Relatorio Geral'!H304</f>
        <v>0</v>
      </c>
      <c r="K304" s="6">
        <f t="shared" si="38"/>
        <v>0</v>
      </c>
      <c r="L304" s="22" t="str">
        <f t="shared" si="39"/>
        <v/>
      </c>
      <c r="M304" s="10">
        <f t="shared" si="40"/>
        <v>0</v>
      </c>
      <c r="N304" s="10">
        <f t="shared" si="35"/>
        <v>0</v>
      </c>
      <c r="O304" s="6">
        <f t="shared" si="36"/>
        <v>0</v>
      </c>
      <c r="P304" s="7">
        <f t="shared" si="41"/>
        <v>0</v>
      </c>
      <c r="Q304" s="11" t="str">
        <f t="array" ref="Q304">IFERROR(INDEX(Descontos!F$2:F$8000,MATCH(1,(CLEAN(Descontos!A$2:A$8000)="UMIDADE")*(Descontos!D$2:D$8000=D304),0)),"")</f>
        <v/>
      </c>
      <c r="R304" s="11" t="str">
        <f t="shared" si="42"/>
        <v>0,00%</v>
      </c>
      <c r="S304" s="11" t="str">
        <f t="array" ref="S304">IFERROR(INDEX(Descontos!F$2:F$8000,MATCH(1,(CLEAN(Descontos!A$2:A$8000)="IMPUREZA")*(Descontos!D$2:D$8000=D304),0)),"")</f>
        <v/>
      </c>
      <c r="T304" s="11" t="str">
        <f t="shared" si="37"/>
        <v>0,00%</v>
      </c>
    </row>
    <row r="305" spans="1:20" x14ac:dyDescent="0.25">
      <c r="A305" s="5">
        <f>'Relatorio Geral'!F305</f>
        <v>0</v>
      </c>
      <c r="B305" s="5">
        <f>'Relatorio Geral'!E305</f>
        <v>0</v>
      </c>
      <c r="D305" s="5">
        <f>'Relatorio Geral'!A305</f>
        <v>0</v>
      </c>
      <c r="E305" s="9">
        <f>'Relatorio Geral'!I305</f>
        <v>0</v>
      </c>
      <c r="F305" s="5">
        <f>'Relatorio Geral'!B305</f>
        <v>0</v>
      </c>
      <c r="G305" s="6">
        <f>'Relatorio Geral'!C305</f>
        <v>0</v>
      </c>
      <c r="H305" s="6">
        <f>'Relatorio Geral'!D305</f>
        <v>0</v>
      </c>
      <c r="I305" s="6">
        <f>'Relatorio Geral'!G305</f>
        <v>0</v>
      </c>
      <c r="J305" s="6">
        <f>'Relatorio Geral'!H305</f>
        <v>0</v>
      </c>
      <c r="K305" s="6">
        <f t="shared" si="38"/>
        <v>0</v>
      </c>
      <c r="L305" s="22" t="str">
        <f t="shared" si="39"/>
        <v/>
      </c>
      <c r="M305" s="10">
        <f t="shared" si="40"/>
        <v>0</v>
      </c>
      <c r="N305" s="10">
        <f t="shared" si="35"/>
        <v>0</v>
      </c>
      <c r="O305" s="6">
        <f t="shared" si="36"/>
        <v>0</v>
      </c>
      <c r="P305" s="7">
        <f t="shared" si="41"/>
        <v>0</v>
      </c>
      <c r="Q305" s="11" t="str">
        <f t="array" ref="Q305">IFERROR(INDEX(Descontos!F$2:F$8000,MATCH(1,(CLEAN(Descontos!A$2:A$8000)="UMIDADE")*(Descontos!D$2:D$8000=D305),0)),"")</f>
        <v/>
      </c>
      <c r="R305" s="11" t="str">
        <f t="shared" si="42"/>
        <v>0,00%</v>
      </c>
      <c r="S305" s="11" t="str">
        <f t="array" ref="S305">IFERROR(INDEX(Descontos!F$2:F$8000,MATCH(1,(CLEAN(Descontos!A$2:A$8000)="IMPUREZA")*(Descontos!D$2:D$8000=D305),0)),"")</f>
        <v/>
      </c>
      <c r="T305" s="11" t="str">
        <f t="shared" si="37"/>
        <v>0,00%</v>
      </c>
    </row>
    <row r="306" spans="1:20" x14ac:dyDescent="0.25">
      <c r="A306" s="5">
        <f>'Relatorio Geral'!F306</f>
        <v>0</v>
      </c>
      <c r="B306" s="5">
        <f>'Relatorio Geral'!E306</f>
        <v>0</v>
      </c>
      <c r="D306" s="5">
        <f>'Relatorio Geral'!A306</f>
        <v>0</v>
      </c>
      <c r="E306" s="9">
        <f>'Relatorio Geral'!I306</f>
        <v>0</v>
      </c>
      <c r="F306" s="5">
        <f>'Relatorio Geral'!B306</f>
        <v>0</v>
      </c>
      <c r="G306" s="6">
        <f>'Relatorio Geral'!C306</f>
        <v>0</v>
      </c>
      <c r="H306" s="6">
        <f>'Relatorio Geral'!D306</f>
        <v>0</v>
      </c>
      <c r="I306" s="6">
        <f>'Relatorio Geral'!G306</f>
        <v>0</v>
      </c>
      <c r="J306" s="6">
        <f>'Relatorio Geral'!H306</f>
        <v>0</v>
      </c>
      <c r="K306" s="6">
        <f t="shared" si="38"/>
        <v>0</v>
      </c>
      <c r="L306" s="22" t="str">
        <f t="shared" si="39"/>
        <v/>
      </c>
      <c r="M306" s="10">
        <f t="shared" si="40"/>
        <v>0</v>
      </c>
      <c r="N306" s="10">
        <f t="shared" si="35"/>
        <v>0</v>
      </c>
      <c r="O306" s="6">
        <f t="shared" si="36"/>
        <v>0</v>
      </c>
      <c r="P306" s="7">
        <f t="shared" si="41"/>
        <v>0</v>
      </c>
      <c r="Q306" s="11" t="str">
        <f t="array" ref="Q306">IFERROR(INDEX(Descontos!F$2:F$8000,MATCH(1,(CLEAN(Descontos!A$2:A$8000)="UMIDADE")*(Descontos!D$2:D$8000=D306),0)),"")</f>
        <v/>
      </c>
      <c r="R306" s="11" t="str">
        <f t="shared" si="42"/>
        <v>0,00%</v>
      </c>
      <c r="S306" s="11" t="str">
        <f t="array" ref="S306">IFERROR(INDEX(Descontos!F$2:F$8000,MATCH(1,(CLEAN(Descontos!A$2:A$8000)="IMPUREZA")*(Descontos!D$2:D$8000=D306),0)),"")</f>
        <v/>
      </c>
      <c r="T306" s="11" t="str">
        <f t="shared" si="37"/>
        <v>0,00%</v>
      </c>
    </row>
    <row r="307" spans="1:20" x14ac:dyDescent="0.25">
      <c r="A307" s="5">
        <f>'Relatorio Geral'!F307</f>
        <v>0</v>
      </c>
      <c r="B307" s="5">
        <f>'Relatorio Geral'!E307</f>
        <v>0</v>
      </c>
      <c r="D307" s="5">
        <f>'Relatorio Geral'!A307</f>
        <v>0</v>
      </c>
      <c r="E307" s="9">
        <f>'Relatorio Geral'!I307</f>
        <v>0</v>
      </c>
      <c r="F307" s="5">
        <f>'Relatorio Geral'!B307</f>
        <v>0</v>
      </c>
      <c r="G307" s="6">
        <f>'Relatorio Geral'!C307</f>
        <v>0</v>
      </c>
      <c r="H307" s="6">
        <f>'Relatorio Geral'!D307</f>
        <v>0</v>
      </c>
      <c r="I307" s="6">
        <f>'Relatorio Geral'!G307</f>
        <v>0</v>
      </c>
      <c r="J307" s="6">
        <f>'Relatorio Geral'!H307</f>
        <v>0</v>
      </c>
      <c r="K307" s="6">
        <f t="shared" si="38"/>
        <v>0</v>
      </c>
      <c r="L307" s="22" t="str">
        <f t="shared" si="39"/>
        <v/>
      </c>
      <c r="M307" s="10">
        <f t="shared" si="40"/>
        <v>0</v>
      </c>
      <c r="N307" s="10">
        <f t="shared" si="35"/>
        <v>0</v>
      </c>
      <c r="O307" s="6">
        <f t="shared" si="36"/>
        <v>0</v>
      </c>
      <c r="P307" s="7">
        <f t="shared" si="41"/>
        <v>0</v>
      </c>
      <c r="Q307" s="11" t="str">
        <f t="array" ref="Q307">IFERROR(INDEX(Descontos!F$2:F$8000,MATCH(1,(CLEAN(Descontos!A$2:A$8000)="UMIDADE")*(Descontos!D$2:D$8000=D307),0)),"")</f>
        <v/>
      </c>
      <c r="R307" s="11" t="str">
        <f t="shared" si="42"/>
        <v>0,00%</v>
      </c>
      <c r="S307" s="11" t="str">
        <f t="array" ref="S307">IFERROR(INDEX(Descontos!F$2:F$8000,MATCH(1,(CLEAN(Descontos!A$2:A$8000)="IMPUREZA")*(Descontos!D$2:D$8000=D307),0)),"")</f>
        <v/>
      </c>
      <c r="T307" s="11" t="str">
        <f t="shared" si="37"/>
        <v>0,00%</v>
      </c>
    </row>
    <row r="308" spans="1:20" x14ac:dyDescent="0.25">
      <c r="A308" s="5">
        <f>'Relatorio Geral'!F308</f>
        <v>0</v>
      </c>
      <c r="B308" s="5">
        <f>'Relatorio Geral'!E308</f>
        <v>0</v>
      </c>
      <c r="D308" s="5">
        <f>'Relatorio Geral'!A308</f>
        <v>0</v>
      </c>
      <c r="E308" s="9">
        <f>'Relatorio Geral'!I308</f>
        <v>0</v>
      </c>
      <c r="F308" s="5">
        <f>'Relatorio Geral'!B308</f>
        <v>0</v>
      </c>
      <c r="G308" s="6">
        <f>'Relatorio Geral'!C308</f>
        <v>0</v>
      </c>
      <c r="H308" s="6">
        <f>'Relatorio Geral'!D308</f>
        <v>0</v>
      </c>
      <c r="I308" s="6">
        <f>'Relatorio Geral'!G308</f>
        <v>0</v>
      </c>
      <c r="J308" s="6">
        <f>'Relatorio Geral'!H308</f>
        <v>0</v>
      </c>
      <c r="K308" s="6">
        <f t="shared" si="38"/>
        <v>0</v>
      </c>
      <c r="L308" s="22" t="str">
        <f t="shared" si="39"/>
        <v/>
      </c>
      <c r="M308" s="10">
        <f t="shared" si="40"/>
        <v>0</v>
      </c>
      <c r="N308" s="10">
        <f t="shared" si="35"/>
        <v>0</v>
      </c>
      <c r="O308" s="6">
        <f t="shared" si="36"/>
        <v>0</v>
      </c>
      <c r="P308" s="7">
        <f t="shared" si="41"/>
        <v>0</v>
      </c>
      <c r="Q308" s="11" t="str">
        <f t="array" ref="Q308">IFERROR(INDEX(Descontos!F$2:F$8000,MATCH(1,(CLEAN(Descontos!A$2:A$8000)="UMIDADE")*(Descontos!D$2:D$8000=D308),0)),"")</f>
        <v/>
      </c>
      <c r="R308" s="11" t="str">
        <f t="shared" si="42"/>
        <v>0,00%</v>
      </c>
      <c r="S308" s="11" t="str">
        <f t="array" ref="S308">IFERROR(INDEX(Descontos!F$2:F$8000,MATCH(1,(CLEAN(Descontos!A$2:A$8000)="IMPUREZA")*(Descontos!D$2:D$8000=D308),0)),"")</f>
        <v/>
      </c>
      <c r="T308" s="11" t="str">
        <f t="shared" si="37"/>
        <v>0,00%</v>
      </c>
    </row>
    <row r="309" spans="1:20" x14ac:dyDescent="0.25">
      <c r="A309" s="5">
        <f>'Relatorio Geral'!F309</f>
        <v>0</v>
      </c>
      <c r="B309" s="5">
        <f>'Relatorio Geral'!E309</f>
        <v>0</v>
      </c>
      <c r="D309" s="5">
        <f>'Relatorio Geral'!A309</f>
        <v>0</v>
      </c>
      <c r="E309" s="9">
        <f>'Relatorio Geral'!I309</f>
        <v>0</v>
      </c>
      <c r="F309" s="5">
        <f>'Relatorio Geral'!B309</f>
        <v>0</v>
      </c>
      <c r="G309" s="6">
        <f>'Relatorio Geral'!C309</f>
        <v>0</v>
      </c>
      <c r="H309" s="6">
        <f>'Relatorio Geral'!D309</f>
        <v>0</v>
      </c>
      <c r="I309" s="6">
        <f>'Relatorio Geral'!G309</f>
        <v>0</v>
      </c>
      <c r="J309" s="6">
        <f>'Relatorio Geral'!H309</f>
        <v>0</v>
      </c>
      <c r="K309" s="6">
        <f t="shared" si="38"/>
        <v>0</v>
      </c>
      <c r="L309" s="22" t="str">
        <f t="shared" si="39"/>
        <v/>
      </c>
      <c r="M309" s="10">
        <f t="shared" si="40"/>
        <v>0</v>
      </c>
      <c r="N309" s="10">
        <f t="shared" si="35"/>
        <v>0</v>
      </c>
      <c r="O309" s="6">
        <f t="shared" si="36"/>
        <v>0</v>
      </c>
      <c r="P309" s="7">
        <f t="shared" si="41"/>
        <v>0</v>
      </c>
      <c r="Q309" s="11" t="str">
        <f t="array" ref="Q309">IFERROR(INDEX(Descontos!F$2:F$8000,MATCH(1,(CLEAN(Descontos!A$2:A$8000)="UMIDADE")*(Descontos!D$2:D$8000=D309),0)),"")</f>
        <v/>
      </c>
      <c r="R309" s="11" t="str">
        <f t="shared" si="42"/>
        <v>0,00%</v>
      </c>
      <c r="S309" s="11" t="str">
        <f t="array" ref="S309">IFERROR(INDEX(Descontos!F$2:F$8000,MATCH(1,(CLEAN(Descontos!A$2:A$8000)="IMPUREZA")*(Descontos!D$2:D$8000=D309),0)),"")</f>
        <v/>
      </c>
      <c r="T309" s="11" t="str">
        <f t="shared" si="37"/>
        <v>0,00%</v>
      </c>
    </row>
    <row r="310" spans="1:20" x14ac:dyDescent="0.25">
      <c r="A310" s="5">
        <f>'Relatorio Geral'!F310</f>
        <v>0</v>
      </c>
      <c r="B310" s="5">
        <f>'Relatorio Geral'!E310</f>
        <v>0</v>
      </c>
      <c r="D310" s="5">
        <f>'Relatorio Geral'!A310</f>
        <v>0</v>
      </c>
      <c r="E310" s="9">
        <f>'Relatorio Geral'!I310</f>
        <v>0</v>
      </c>
      <c r="F310" s="5">
        <f>'Relatorio Geral'!B310</f>
        <v>0</v>
      </c>
      <c r="G310" s="6">
        <f>'Relatorio Geral'!C310</f>
        <v>0</v>
      </c>
      <c r="H310" s="6">
        <f>'Relatorio Geral'!D310</f>
        <v>0</v>
      </c>
      <c r="I310" s="6">
        <f>'Relatorio Geral'!G310</f>
        <v>0</v>
      </c>
      <c r="J310" s="6">
        <f>'Relatorio Geral'!H310</f>
        <v>0</v>
      </c>
      <c r="K310" s="6">
        <f t="shared" si="38"/>
        <v>0</v>
      </c>
      <c r="L310" s="22" t="str">
        <f t="shared" si="39"/>
        <v/>
      </c>
      <c r="M310" s="10">
        <f t="shared" si="40"/>
        <v>0</v>
      </c>
      <c r="N310" s="10">
        <f t="shared" si="35"/>
        <v>0</v>
      </c>
      <c r="O310" s="6">
        <f t="shared" si="36"/>
        <v>0</v>
      </c>
      <c r="P310" s="7">
        <f t="shared" si="41"/>
        <v>0</v>
      </c>
      <c r="Q310" s="11" t="str">
        <f t="array" ref="Q310">IFERROR(INDEX(Descontos!F$2:F$8000,MATCH(1,(CLEAN(Descontos!A$2:A$8000)="UMIDADE")*(Descontos!D$2:D$8000=D310),0)),"")</f>
        <v/>
      </c>
      <c r="R310" s="11" t="str">
        <f t="shared" si="42"/>
        <v>0,00%</v>
      </c>
      <c r="S310" s="11" t="str">
        <f t="array" ref="S310">IFERROR(INDEX(Descontos!F$2:F$8000,MATCH(1,(CLEAN(Descontos!A$2:A$8000)="IMPUREZA")*(Descontos!D$2:D$8000=D310),0)),"")</f>
        <v/>
      </c>
      <c r="T310" s="11" t="str">
        <f t="shared" si="37"/>
        <v>0,00%</v>
      </c>
    </row>
    <row r="311" spans="1:20" x14ac:dyDescent="0.25">
      <c r="A311" s="5">
        <f>'Relatorio Geral'!F311</f>
        <v>0</v>
      </c>
      <c r="B311" s="5">
        <f>'Relatorio Geral'!E311</f>
        <v>0</v>
      </c>
      <c r="D311" s="5">
        <f>'Relatorio Geral'!A311</f>
        <v>0</v>
      </c>
      <c r="E311" s="9">
        <f>'Relatorio Geral'!I311</f>
        <v>0</v>
      </c>
      <c r="F311" s="5">
        <f>'Relatorio Geral'!B311</f>
        <v>0</v>
      </c>
      <c r="G311" s="6">
        <f>'Relatorio Geral'!C311</f>
        <v>0</v>
      </c>
      <c r="H311" s="6">
        <f>'Relatorio Geral'!D311</f>
        <v>0</v>
      </c>
      <c r="I311" s="6">
        <f>'Relatorio Geral'!G311</f>
        <v>0</v>
      </c>
      <c r="J311" s="6">
        <f>'Relatorio Geral'!H311</f>
        <v>0</v>
      </c>
      <c r="K311" s="6">
        <f t="shared" si="38"/>
        <v>0</v>
      </c>
      <c r="L311" s="22" t="str">
        <f t="shared" si="39"/>
        <v/>
      </c>
      <c r="M311" s="10">
        <f t="shared" si="40"/>
        <v>0</v>
      </c>
      <c r="N311" s="10">
        <f t="shared" si="35"/>
        <v>0</v>
      </c>
      <c r="O311" s="6">
        <f t="shared" si="36"/>
        <v>0</v>
      </c>
      <c r="P311" s="7">
        <f t="shared" si="41"/>
        <v>0</v>
      </c>
      <c r="Q311" s="11" t="str">
        <f t="array" ref="Q311">IFERROR(INDEX(Descontos!F$2:F$8000,MATCH(1,(CLEAN(Descontos!A$2:A$8000)="UMIDADE")*(Descontos!D$2:D$8000=D311),0)),"")</f>
        <v/>
      </c>
      <c r="R311" s="11" t="str">
        <f t="shared" si="42"/>
        <v>0,00%</v>
      </c>
      <c r="S311" s="11" t="str">
        <f t="array" ref="S311">IFERROR(INDEX(Descontos!F$2:F$8000,MATCH(1,(CLEAN(Descontos!A$2:A$8000)="IMPUREZA")*(Descontos!D$2:D$8000=D311),0)),"")</f>
        <v/>
      </c>
      <c r="T311" s="11" t="str">
        <f t="shared" si="37"/>
        <v>0,00%</v>
      </c>
    </row>
    <row r="312" spans="1:20" x14ac:dyDescent="0.25">
      <c r="A312" s="5">
        <f>'Relatorio Geral'!F312</f>
        <v>0</v>
      </c>
      <c r="B312" s="5">
        <f>'Relatorio Geral'!E312</f>
        <v>0</v>
      </c>
      <c r="D312" s="5">
        <f>'Relatorio Geral'!A312</f>
        <v>0</v>
      </c>
      <c r="E312" s="9">
        <f>'Relatorio Geral'!I312</f>
        <v>0</v>
      </c>
      <c r="F312" s="5">
        <f>'Relatorio Geral'!B312</f>
        <v>0</v>
      </c>
      <c r="G312" s="6">
        <f>'Relatorio Geral'!C312</f>
        <v>0</v>
      </c>
      <c r="H312" s="6">
        <f>'Relatorio Geral'!D312</f>
        <v>0</v>
      </c>
      <c r="I312" s="6">
        <f>'Relatorio Geral'!G312</f>
        <v>0</v>
      </c>
      <c r="J312" s="6">
        <f>'Relatorio Geral'!H312</f>
        <v>0</v>
      </c>
      <c r="K312" s="6">
        <f t="shared" si="38"/>
        <v>0</v>
      </c>
      <c r="L312" s="22" t="str">
        <f t="shared" si="39"/>
        <v/>
      </c>
      <c r="M312" s="10">
        <f t="shared" si="40"/>
        <v>0</v>
      </c>
      <c r="N312" s="10">
        <f t="shared" si="35"/>
        <v>0</v>
      </c>
      <c r="O312" s="6">
        <f t="shared" si="36"/>
        <v>0</v>
      </c>
      <c r="P312" s="7">
        <f t="shared" si="41"/>
        <v>0</v>
      </c>
      <c r="Q312" s="11" t="str">
        <f t="array" ref="Q312">IFERROR(INDEX(Descontos!F$2:F$8000,MATCH(1,(CLEAN(Descontos!A$2:A$8000)="UMIDADE")*(Descontos!D$2:D$8000=D312),0)),"")</f>
        <v/>
      </c>
      <c r="R312" s="11" t="str">
        <f t="shared" si="42"/>
        <v>0,00%</v>
      </c>
      <c r="S312" s="11" t="str">
        <f t="array" ref="S312">IFERROR(INDEX(Descontos!F$2:F$8000,MATCH(1,(CLEAN(Descontos!A$2:A$8000)="IMPUREZA")*(Descontos!D$2:D$8000=D312),0)),"")</f>
        <v/>
      </c>
      <c r="T312" s="11" t="str">
        <f t="shared" si="37"/>
        <v>0,00%</v>
      </c>
    </row>
    <row r="313" spans="1:20" x14ac:dyDescent="0.25">
      <c r="A313" s="5">
        <f>'Relatorio Geral'!F313</f>
        <v>0</v>
      </c>
      <c r="B313" s="5">
        <f>'Relatorio Geral'!E313</f>
        <v>0</v>
      </c>
      <c r="D313" s="5">
        <f>'Relatorio Geral'!A313</f>
        <v>0</v>
      </c>
      <c r="E313" s="9">
        <f>'Relatorio Geral'!I313</f>
        <v>0</v>
      </c>
      <c r="F313" s="5">
        <f>'Relatorio Geral'!B313</f>
        <v>0</v>
      </c>
      <c r="G313" s="6">
        <f>'Relatorio Geral'!C313</f>
        <v>0</v>
      </c>
      <c r="H313" s="6">
        <f>'Relatorio Geral'!D313</f>
        <v>0</v>
      </c>
      <c r="I313" s="6">
        <f>'Relatorio Geral'!G313</f>
        <v>0</v>
      </c>
      <c r="J313" s="6">
        <f>'Relatorio Geral'!H313</f>
        <v>0</v>
      </c>
      <c r="K313" s="6">
        <f t="shared" si="38"/>
        <v>0</v>
      </c>
      <c r="L313" s="22" t="str">
        <f t="shared" si="39"/>
        <v/>
      </c>
      <c r="M313" s="10">
        <f t="shared" si="40"/>
        <v>0</v>
      </c>
      <c r="N313" s="10">
        <f t="shared" si="35"/>
        <v>0</v>
      </c>
      <c r="O313" s="6">
        <f t="shared" si="36"/>
        <v>0</v>
      </c>
      <c r="P313" s="7">
        <f t="shared" si="41"/>
        <v>0</v>
      </c>
      <c r="Q313" s="11" t="str">
        <f t="array" ref="Q313">IFERROR(INDEX(Descontos!F$2:F$8000,MATCH(1,(CLEAN(Descontos!A$2:A$8000)="UMIDADE")*(Descontos!D$2:D$8000=D313),0)),"")</f>
        <v/>
      </c>
      <c r="R313" s="11" t="str">
        <f t="shared" si="42"/>
        <v>0,00%</v>
      </c>
      <c r="S313" s="11" t="str">
        <f t="array" ref="S313">IFERROR(INDEX(Descontos!F$2:F$8000,MATCH(1,(CLEAN(Descontos!A$2:A$8000)="IMPUREZA")*(Descontos!D$2:D$8000=D313),0)),"")</f>
        <v/>
      </c>
      <c r="T313" s="11" t="str">
        <f t="shared" si="37"/>
        <v>0,00%</v>
      </c>
    </row>
    <row r="314" spans="1:20" x14ac:dyDescent="0.25">
      <c r="A314" s="5">
        <f>'Relatorio Geral'!F314</f>
        <v>0</v>
      </c>
      <c r="B314" s="5">
        <f>'Relatorio Geral'!E314</f>
        <v>0</v>
      </c>
      <c r="D314" s="5">
        <f>'Relatorio Geral'!A314</f>
        <v>0</v>
      </c>
      <c r="E314" s="9">
        <f>'Relatorio Geral'!I314</f>
        <v>0</v>
      </c>
      <c r="F314" s="5">
        <f>'Relatorio Geral'!B314</f>
        <v>0</v>
      </c>
      <c r="G314" s="6">
        <f>'Relatorio Geral'!C314</f>
        <v>0</v>
      </c>
      <c r="H314" s="6">
        <f>'Relatorio Geral'!D314</f>
        <v>0</v>
      </c>
      <c r="I314" s="6">
        <f>'Relatorio Geral'!G314</f>
        <v>0</v>
      </c>
      <c r="J314" s="6">
        <f>'Relatorio Geral'!H314</f>
        <v>0</v>
      </c>
      <c r="K314" s="6">
        <f t="shared" si="38"/>
        <v>0</v>
      </c>
      <c r="L314" s="22" t="str">
        <f t="shared" si="39"/>
        <v/>
      </c>
      <c r="M314" s="10">
        <f t="shared" si="40"/>
        <v>0</v>
      </c>
      <c r="N314" s="10">
        <f t="shared" ref="N314:N377" si="43">K314*T314</f>
        <v>0</v>
      </c>
      <c r="O314" s="6">
        <f t="shared" ref="O314:O377" si="44">ABS(K314-M314-N314)</f>
        <v>0</v>
      </c>
      <c r="P314" s="7">
        <f t="shared" si="41"/>
        <v>0</v>
      </c>
      <c r="Q314" s="11" t="str">
        <f t="array" ref="Q314">IFERROR(INDEX(Descontos!F$2:F$8000,MATCH(1,(CLEAN(Descontos!A$2:A$8000)="UMIDADE")*(Descontos!D$2:D$8000=D314),0)),"")</f>
        <v/>
      </c>
      <c r="R314" s="11" t="str">
        <f t="shared" si="42"/>
        <v>0,00%</v>
      </c>
      <c r="S314" s="11" t="str">
        <f t="array" ref="S314">IFERROR(INDEX(Descontos!F$2:F$8000,MATCH(1,(CLEAN(Descontos!A$2:A$8000)="IMPUREZA")*(Descontos!D$2:D$8000=D314),0)),"")</f>
        <v/>
      </c>
      <c r="T314" s="11" t="str">
        <f t="shared" ref="T314:T377" si="45">IF(AND(ISNUMBER(S314),S314&lt;&gt;0),IF(S314&gt;1%,S314-1%,0%),"0,00%")</f>
        <v>0,00%</v>
      </c>
    </row>
    <row r="315" spans="1:20" x14ac:dyDescent="0.25">
      <c r="A315" s="5">
        <f>'Relatorio Geral'!F315</f>
        <v>0</v>
      </c>
      <c r="B315" s="5">
        <f>'Relatorio Geral'!E315</f>
        <v>0</v>
      </c>
      <c r="D315" s="5">
        <f>'Relatorio Geral'!A315</f>
        <v>0</v>
      </c>
      <c r="E315" s="9">
        <f>'Relatorio Geral'!I315</f>
        <v>0</v>
      </c>
      <c r="F315" s="5">
        <f>'Relatorio Geral'!B315</f>
        <v>0</v>
      </c>
      <c r="G315" s="6">
        <f>'Relatorio Geral'!C315</f>
        <v>0</v>
      </c>
      <c r="H315" s="6">
        <f>'Relatorio Geral'!D315</f>
        <v>0</v>
      </c>
      <c r="I315" s="6">
        <f>'Relatorio Geral'!G315</f>
        <v>0</v>
      </c>
      <c r="J315" s="6">
        <f>'Relatorio Geral'!H315</f>
        <v>0</v>
      </c>
      <c r="K315" s="6">
        <f t="shared" si="38"/>
        <v>0</v>
      </c>
      <c r="L315" s="22" t="str">
        <f t="shared" si="39"/>
        <v/>
      </c>
      <c r="M315" s="10">
        <f t="shared" si="40"/>
        <v>0</v>
      </c>
      <c r="N315" s="10">
        <f t="shared" si="43"/>
        <v>0</v>
      </c>
      <c r="O315" s="6">
        <f t="shared" si="44"/>
        <v>0</v>
      </c>
      <c r="P315" s="7">
        <f t="shared" si="41"/>
        <v>0</v>
      </c>
      <c r="Q315" s="11" t="str">
        <f t="array" ref="Q315">IFERROR(INDEX(Descontos!F$2:F$8000,MATCH(1,(CLEAN(Descontos!A$2:A$8000)="UMIDADE")*(Descontos!D$2:D$8000=D315),0)),"")</f>
        <v/>
      </c>
      <c r="R315" s="11" t="str">
        <f t="shared" si="42"/>
        <v>0,00%</v>
      </c>
      <c r="S315" s="11" t="str">
        <f t="array" ref="S315">IFERROR(INDEX(Descontos!F$2:F$8000,MATCH(1,(CLEAN(Descontos!A$2:A$8000)="IMPUREZA")*(Descontos!D$2:D$8000=D315),0)),"")</f>
        <v/>
      </c>
      <c r="T315" s="11" t="str">
        <f t="shared" si="45"/>
        <v>0,00%</v>
      </c>
    </row>
    <row r="316" spans="1:20" x14ac:dyDescent="0.25">
      <c r="A316" s="5">
        <f>'Relatorio Geral'!F316</f>
        <v>0</v>
      </c>
      <c r="B316" s="5">
        <f>'Relatorio Geral'!E316</f>
        <v>0</v>
      </c>
      <c r="D316" s="5">
        <f>'Relatorio Geral'!A316</f>
        <v>0</v>
      </c>
      <c r="E316" s="9">
        <f>'Relatorio Geral'!I316</f>
        <v>0</v>
      </c>
      <c r="F316" s="5">
        <f>'Relatorio Geral'!B316</f>
        <v>0</v>
      </c>
      <c r="G316" s="6">
        <f>'Relatorio Geral'!C316</f>
        <v>0</v>
      </c>
      <c r="H316" s="6">
        <f>'Relatorio Geral'!D316</f>
        <v>0</v>
      </c>
      <c r="I316" s="6">
        <f>'Relatorio Geral'!G316</f>
        <v>0</v>
      </c>
      <c r="J316" s="6">
        <f>'Relatorio Geral'!H316</f>
        <v>0</v>
      </c>
      <c r="K316" s="6">
        <f t="shared" si="38"/>
        <v>0</v>
      </c>
      <c r="L316" s="22" t="str">
        <f t="shared" si="39"/>
        <v/>
      </c>
      <c r="M316" s="10">
        <f t="shared" si="40"/>
        <v>0</v>
      </c>
      <c r="N316" s="10">
        <f t="shared" si="43"/>
        <v>0</v>
      </c>
      <c r="O316" s="6">
        <f t="shared" si="44"/>
        <v>0</v>
      </c>
      <c r="P316" s="7">
        <f t="shared" si="41"/>
        <v>0</v>
      </c>
      <c r="Q316" s="11" t="str">
        <f t="array" ref="Q316">IFERROR(INDEX(Descontos!F$2:F$8000,MATCH(1,(CLEAN(Descontos!A$2:A$8000)="UMIDADE")*(Descontos!D$2:D$8000=D316),0)),"")</f>
        <v/>
      </c>
      <c r="R316" s="11" t="str">
        <f t="shared" si="42"/>
        <v>0,00%</v>
      </c>
      <c r="S316" s="11" t="str">
        <f t="array" ref="S316">IFERROR(INDEX(Descontos!F$2:F$8000,MATCH(1,(CLEAN(Descontos!A$2:A$8000)="IMPUREZA")*(Descontos!D$2:D$8000=D316),0)),"")</f>
        <v/>
      </c>
      <c r="T316" s="11" t="str">
        <f t="shared" si="45"/>
        <v>0,00%</v>
      </c>
    </row>
    <row r="317" spans="1:20" x14ac:dyDescent="0.25">
      <c r="A317" s="5">
        <f>'Relatorio Geral'!F317</f>
        <v>0</v>
      </c>
      <c r="B317" s="5">
        <f>'Relatorio Geral'!E317</f>
        <v>0</v>
      </c>
      <c r="D317" s="5">
        <f>'Relatorio Geral'!A317</f>
        <v>0</v>
      </c>
      <c r="E317" s="9">
        <f>'Relatorio Geral'!I317</f>
        <v>0</v>
      </c>
      <c r="F317" s="5">
        <f>'Relatorio Geral'!B317</f>
        <v>0</v>
      </c>
      <c r="G317" s="6">
        <f>'Relatorio Geral'!C317</f>
        <v>0</v>
      </c>
      <c r="H317" s="6">
        <f>'Relatorio Geral'!D317</f>
        <v>0</v>
      </c>
      <c r="I317" s="6">
        <f>'Relatorio Geral'!G317</f>
        <v>0</v>
      </c>
      <c r="J317" s="6">
        <f>'Relatorio Geral'!H317</f>
        <v>0</v>
      </c>
      <c r="K317" s="6">
        <f t="shared" si="38"/>
        <v>0</v>
      </c>
      <c r="L317" s="22" t="str">
        <f t="shared" si="39"/>
        <v/>
      </c>
      <c r="M317" s="10">
        <f t="shared" si="40"/>
        <v>0</v>
      </c>
      <c r="N317" s="10">
        <f t="shared" si="43"/>
        <v>0</v>
      </c>
      <c r="O317" s="6">
        <f t="shared" si="44"/>
        <v>0</v>
      </c>
      <c r="P317" s="7">
        <f t="shared" si="41"/>
        <v>0</v>
      </c>
      <c r="Q317" s="11" t="str">
        <f t="array" ref="Q317">IFERROR(INDEX(Descontos!F$2:F$8000,MATCH(1,(CLEAN(Descontos!A$2:A$8000)="UMIDADE")*(Descontos!D$2:D$8000=D317),0)),"")</f>
        <v/>
      </c>
      <c r="R317" s="11" t="str">
        <f t="shared" si="42"/>
        <v>0,00%</v>
      </c>
      <c r="S317" s="11" t="str">
        <f t="array" ref="S317">IFERROR(INDEX(Descontos!F$2:F$8000,MATCH(1,(CLEAN(Descontos!A$2:A$8000)="IMPUREZA")*(Descontos!D$2:D$8000=D317),0)),"")</f>
        <v/>
      </c>
      <c r="T317" s="11" t="str">
        <f t="shared" si="45"/>
        <v>0,00%</v>
      </c>
    </row>
    <row r="318" spans="1:20" x14ac:dyDescent="0.25">
      <c r="A318" s="5">
        <f>'Relatorio Geral'!F318</f>
        <v>0</v>
      </c>
      <c r="B318" s="5">
        <f>'Relatorio Geral'!E318</f>
        <v>0</v>
      </c>
      <c r="D318" s="5">
        <f>'Relatorio Geral'!A318</f>
        <v>0</v>
      </c>
      <c r="E318" s="9">
        <f>'Relatorio Geral'!I318</f>
        <v>0</v>
      </c>
      <c r="F318" s="5">
        <f>'Relatorio Geral'!B318</f>
        <v>0</v>
      </c>
      <c r="G318" s="6">
        <f>'Relatorio Geral'!C318</f>
        <v>0</v>
      </c>
      <c r="H318" s="6">
        <f>'Relatorio Geral'!D318</f>
        <v>0</v>
      </c>
      <c r="I318" s="6">
        <f>'Relatorio Geral'!G318</f>
        <v>0</v>
      </c>
      <c r="J318" s="6">
        <f>'Relatorio Geral'!H318</f>
        <v>0</v>
      </c>
      <c r="K318" s="6">
        <f t="shared" si="38"/>
        <v>0</v>
      </c>
      <c r="L318" s="22" t="str">
        <f t="shared" si="39"/>
        <v/>
      </c>
      <c r="M318" s="10">
        <f t="shared" si="40"/>
        <v>0</v>
      </c>
      <c r="N318" s="10">
        <f t="shared" si="43"/>
        <v>0</v>
      </c>
      <c r="O318" s="6">
        <f t="shared" si="44"/>
        <v>0</v>
      </c>
      <c r="P318" s="7">
        <f t="shared" si="41"/>
        <v>0</v>
      </c>
      <c r="Q318" s="11" t="str">
        <f t="array" ref="Q318">IFERROR(INDEX(Descontos!F$2:F$8000,MATCH(1,(CLEAN(Descontos!A$2:A$8000)="UMIDADE")*(Descontos!D$2:D$8000=D318),0)),"")</f>
        <v/>
      </c>
      <c r="R318" s="11" t="str">
        <f t="shared" si="42"/>
        <v>0,00%</v>
      </c>
      <c r="S318" s="11" t="str">
        <f t="array" ref="S318">IFERROR(INDEX(Descontos!F$2:F$8000,MATCH(1,(CLEAN(Descontos!A$2:A$8000)="IMPUREZA")*(Descontos!D$2:D$8000=D318),0)),"")</f>
        <v/>
      </c>
      <c r="T318" s="11" t="str">
        <f t="shared" si="45"/>
        <v>0,00%</v>
      </c>
    </row>
    <row r="319" spans="1:20" x14ac:dyDescent="0.25">
      <c r="A319" s="5">
        <f>'Relatorio Geral'!F319</f>
        <v>0</v>
      </c>
      <c r="B319" s="5">
        <f>'Relatorio Geral'!E319</f>
        <v>0</v>
      </c>
      <c r="D319" s="5">
        <f>'Relatorio Geral'!A319</f>
        <v>0</v>
      </c>
      <c r="E319" s="9">
        <f>'Relatorio Geral'!I319</f>
        <v>0</v>
      </c>
      <c r="F319" s="5">
        <f>'Relatorio Geral'!B319</f>
        <v>0</v>
      </c>
      <c r="G319" s="6">
        <f>'Relatorio Geral'!C319</f>
        <v>0</v>
      </c>
      <c r="H319" s="6">
        <f>'Relatorio Geral'!D319</f>
        <v>0</v>
      </c>
      <c r="I319" s="6">
        <f>'Relatorio Geral'!G319</f>
        <v>0</v>
      </c>
      <c r="J319" s="6">
        <f>'Relatorio Geral'!H319</f>
        <v>0</v>
      </c>
      <c r="K319" s="6">
        <f t="shared" si="38"/>
        <v>0</v>
      </c>
      <c r="L319" s="22" t="str">
        <f t="shared" si="39"/>
        <v/>
      </c>
      <c r="M319" s="10">
        <f t="shared" si="40"/>
        <v>0</v>
      </c>
      <c r="N319" s="10">
        <f t="shared" si="43"/>
        <v>0</v>
      </c>
      <c r="O319" s="6">
        <f t="shared" si="44"/>
        <v>0</v>
      </c>
      <c r="P319" s="7">
        <f t="shared" si="41"/>
        <v>0</v>
      </c>
      <c r="Q319" s="11" t="str">
        <f t="array" ref="Q319">IFERROR(INDEX(Descontos!F$2:F$8000,MATCH(1,(CLEAN(Descontos!A$2:A$8000)="UMIDADE")*(Descontos!D$2:D$8000=D319),0)),"")</f>
        <v/>
      </c>
      <c r="R319" s="11" t="str">
        <f t="shared" si="42"/>
        <v>0,00%</v>
      </c>
      <c r="S319" s="11" t="str">
        <f t="array" ref="S319">IFERROR(INDEX(Descontos!F$2:F$8000,MATCH(1,(CLEAN(Descontos!A$2:A$8000)="IMPUREZA")*(Descontos!D$2:D$8000=D319),0)),"")</f>
        <v/>
      </c>
      <c r="T319" s="11" t="str">
        <f t="shared" si="45"/>
        <v>0,00%</v>
      </c>
    </row>
    <row r="320" spans="1:20" x14ac:dyDescent="0.25">
      <c r="A320" s="5">
        <f>'Relatorio Geral'!F320</f>
        <v>0</v>
      </c>
      <c r="B320" s="5">
        <f>'Relatorio Geral'!E320</f>
        <v>0</v>
      </c>
      <c r="D320" s="5">
        <f>'Relatorio Geral'!A320</f>
        <v>0</v>
      </c>
      <c r="E320" s="9">
        <f>'Relatorio Geral'!I320</f>
        <v>0</v>
      </c>
      <c r="F320" s="5">
        <f>'Relatorio Geral'!B320</f>
        <v>0</v>
      </c>
      <c r="G320" s="6">
        <f>'Relatorio Geral'!C320</f>
        <v>0</v>
      </c>
      <c r="H320" s="6">
        <f>'Relatorio Geral'!D320</f>
        <v>0</v>
      </c>
      <c r="I320" s="6">
        <f>'Relatorio Geral'!G320</f>
        <v>0</v>
      </c>
      <c r="J320" s="6">
        <f>'Relatorio Geral'!H320</f>
        <v>0</v>
      </c>
      <c r="K320" s="6">
        <f t="shared" si="38"/>
        <v>0</v>
      </c>
      <c r="L320" s="22" t="str">
        <f t="shared" si="39"/>
        <v/>
      </c>
      <c r="M320" s="10">
        <f t="shared" si="40"/>
        <v>0</v>
      </c>
      <c r="N320" s="10">
        <f t="shared" si="43"/>
        <v>0</v>
      </c>
      <c r="O320" s="6">
        <f t="shared" si="44"/>
        <v>0</v>
      </c>
      <c r="P320" s="7">
        <f t="shared" si="41"/>
        <v>0</v>
      </c>
      <c r="Q320" s="11" t="str">
        <f t="array" ref="Q320">IFERROR(INDEX(Descontos!F$2:F$8000,MATCH(1,(CLEAN(Descontos!A$2:A$8000)="UMIDADE")*(Descontos!D$2:D$8000=D320),0)),"")</f>
        <v/>
      </c>
      <c r="R320" s="11" t="str">
        <f t="shared" si="42"/>
        <v>0,00%</v>
      </c>
      <c r="S320" s="11" t="str">
        <f t="array" ref="S320">IFERROR(INDEX(Descontos!F$2:F$8000,MATCH(1,(CLEAN(Descontos!A$2:A$8000)="IMPUREZA")*(Descontos!D$2:D$8000=D320),0)),"")</f>
        <v/>
      </c>
      <c r="T320" s="11" t="str">
        <f t="shared" si="45"/>
        <v>0,00%</v>
      </c>
    </row>
    <row r="321" spans="1:20" x14ac:dyDescent="0.25">
      <c r="A321" s="5">
        <f>'Relatorio Geral'!F321</f>
        <v>0</v>
      </c>
      <c r="B321" s="5">
        <f>'Relatorio Geral'!E321</f>
        <v>0</v>
      </c>
      <c r="D321" s="5">
        <f>'Relatorio Geral'!A321</f>
        <v>0</v>
      </c>
      <c r="E321" s="9">
        <f>'Relatorio Geral'!I321</f>
        <v>0</v>
      </c>
      <c r="F321" s="5">
        <f>'Relatorio Geral'!B321</f>
        <v>0</v>
      </c>
      <c r="G321" s="6">
        <f>'Relatorio Geral'!C321</f>
        <v>0</v>
      </c>
      <c r="H321" s="6">
        <f>'Relatorio Geral'!D321</f>
        <v>0</v>
      </c>
      <c r="I321" s="6">
        <f>'Relatorio Geral'!G321</f>
        <v>0</v>
      </c>
      <c r="J321" s="6">
        <f>'Relatorio Geral'!H321</f>
        <v>0</v>
      </c>
      <c r="K321" s="6">
        <f t="shared" si="38"/>
        <v>0</v>
      </c>
      <c r="L321" s="22" t="str">
        <f t="shared" si="39"/>
        <v/>
      </c>
      <c r="M321" s="10">
        <f t="shared" si="40"/>
        <v>0</v>
      </c>
      <c r="N321" s="10">
        <f t="shared" si="43"/>
        <v>0</v>
      </c>
      <c r="O321" s="6">
        <f t="shared" si="44"/>
        <v>0</v>
      </c>
      <c r="P321" s="7">
        <f t="shared" si="41"/>
        <v>0</v>
      </c>
      <c r="Q321" s="11" t="str">
        <f t="array" ref="Q321">IFERROR(INDEX(Descontos!F$2:F$8000,MATCH(1,(CLEAN(Descontos!A$2:A$8000)="UMIDADE")*(Descontos!D$2:D$8000=D321),0)),"")</f>
        <v/>
      </c>
      <c r="R321" s="11" t="str">
        <f t="shared" si="42"/>
        <v>0,00%</v>
      </c>
      <c r="S321" s="11" t="str">
        <f t="array" ref="S321">IFERROR(INDEX(Descontos!F$2:F$8000,MATCH(1,(CLEAN(Descontos!A$2:A$8000)="IMPUREZA")*(Descontos!D$2:D$8000=D321),0)),"")</f>
        <v/>
      </c>
      <c r="T321" s="11" t="str">
        <f t="shared" si="45"/>
        <v>0,00%</v>
      </c>
    </row>
    <row r="322" spans="1:20" x14ac:dyDescent="0.25">
      <c r="A322" s="5">
        <f>'Relatorio Geral'!F322</f>
        <v>0</v>
      </c>
      <c r="B322" s="5">
        <f>'Relatorio Geral'!E322</f>
        <v>0</v>
      </c>
      <c r="D322" s="5">
        <f>'Relatorio Geral'!A322</f>
        <v>0</v>
      </c>
      <c r="E322" s="9">
        <f>'Relatorio Geral'!I322</f>
        <v>0</v>
      </c>
      <c r="F322" s="5">
        <f>'Relatorio Geral'!B322</f>
        <v>0</v>
      </c>
      <c r="G322" s="6">
        <f>'Relatorio Geral'!C322</f>
        <v>0</v>
      </c>
      <c r="H322" s="6">
        <f>'Relatorio Geral'!D322</f>
        <v>0</v>
      </c>
      <c r="I322" s="6">
        <f>'Relatorio Geral'!G322</f>
        <v>0</v>
      </c>
      <c r="J322" s="6">
        <f>'Relatorio Geral'!H322</f>
        <v>0</v>
      </c>
      <c r="K322" s="6">
        <f t="shared" ref="K322:K385" si="46">I322-J322</f>
        <v>0</v>
      </c>
      <c r="L322" s="22" t="str">
        <f t="shared" ref="L322:L385" si="47">IF(K322&gt;0,"RECEBIMENTO",IF(K322&lt;0,"EXPEDIÇÃO",""))</f>
        <v/>
      </c>
      <c r="M322" s="10">
        <f t="shared" ref="M322:M385" si="48">K322*R322</f>
        <v>0</v>
      </c>
      <c r="N322" s="10">
        <f t="shared" si="43"/>
        <v>0</v>
      </c>
      <c r="O322" s="6">
        <f t="shared" si="44"/>
        <v>0</v>
      </c>
      <c r="P322" s="7">
        <f t="shared" ref="P322:P385" si="49">(O322/60)</f>
        <v>0</v>
      </c>
      <c r="Q322" s="11" t="str">
        <f t="array" ref="Q322">IFERROR(INDEX(Descontos!F$2:F$8000,MATCH(1,(CLEAN(Descontos!A$2:A$8000)="UMIDADE")*(Descontos!D$2:D$8000=D322),0)),"")</f>
        <v/>
      </c>
      <c r="R322" s="11" t="str">
        <f t="shared" ref="R322:R385" si="50">IF(ISNUMBER(Q322),IF(Q322&lt;=14%,0%,IF(Q322&lt;=14.5%,1.63%,IF(Q322&lt;=15%,2.2%,IF(Q322&lt;=15.5%,2.77%,IF(Q322&lt;=16%,3.34%,IF(Q322&lt;=16.5%,3.91%,IF(Q322&lt;=17%,4.48%,IF(Q322&lt;=17.5%,5.05%,IF(Q322&lt;=18%,5.62%,IF(Q322&lt;=18.5%,6.19%,IF(Q322&lt;=19%,6.76%,IF(Q322&lt;=19.5%,7.33%,IF(Q322&lt;=20%,7.9%,IF(Q322&lt;=20.5%,8.47%,IF(Q322&lt;=21%,9.04%,IF(Q322&lt;=21.5%,9.61%,IF(Q322&lt;=22%,10.18%,IF(Q322&lt;=22.5%,10.75%,IF(Q322&lt;=23%,11.32%,IF(Q322&lt;=23.5%,11.89%,IF(Q322&lt;=24%,12.46%,IF(Q322&lt;=24.5%,13.03%,IF(Q322&lt;=25%,13.6%,IF(Q322&lt;=25.5%,14.17%,IF(Q322&lt;=26%,14.74%,IF(Q322&lt;=26.5%,15.31%,IF(Q322&lt;=27%,15.88%,IF(Q322&lt;=27.5%,16.45%,IF(Q322&lt;=28%,20%,IF(Q322&lt;=28.5%,21%,IF(Q322&lt;=29%,22%,IF(Q322&lt;=29.9%,23%,24%)))))))))))))))))))))))))))))))),"0,00%")</f>
        <v>0,00%</v>
      </c>
      <c r="S322" s="11" t="str">
        <f t="array" ref="S322">IFERROR(INDEX(Descontos!F$2:F$8000,MATCH(1,(CLEAN(Descontos!A$2:A$8000)="IMPUREZA")*(Descontos!D$2:D$8000=D322),0)),"")</f>
        <v/>
      </c>
      <c r="T322" s="11" t="str">
        <f t="shared" si="45"/>
        <v>0,00%</v>
      </c>
    </row>
    <row r="323" spans="1:20" x14ac:dyDescent="0.25">
      <c r="A323" s="5">
        <f>'Relatorio Geral'!F323</f>
        <v>0</v>
      </c>
      <c r="B323" s="5">
        <f>'Relatorio Geral'!E323</f>
        <v>0</v>
      </c>
      <c r="D323" s="5">
        <f>'Relatorio Geral'!A323</f>
        <v>0</v>
      </c>
      <c r="E323" s="9">
        <f>'Relatorio Geral'!I323</f>
        <v>0</v>
      </c>
      <c r="F323" s="5">
        <f>'Relatorio Geral'!B323</f>
        <v>0</v>
      </c>
      <c r="G323" s="6">
        <f>'Relatorio Geral'!C323</f>
        <v>0</v>
      </c>
      <c r="H323" s="6">
        <f>'Relatorio Geral'!D323</f>
        <v>0</v>
      </c>
      <c r="I323" s="6">
        <f>'Relatorio Geral'!G323</f>
        <v>0</v>
      </c>
      <c r="J323" s="6">
        <f>'Relatorio Geral'!H323</f>
        <v>0</v>
      </c>
      <c r="K323" s="6">
        <f t="shared" si="46"/>
        <v>0</v>
      </c>
      <c r="L323" s="22" t="str">
        <f t="shared" si="47"/>
        <v/>
      </c>
      <c r="M323" s="10">
        <f t="shared" si="48"/>
        <v>0</v>
      </c>
      <c r="N323" s="10">
        <f t="shared" si="43"/>
        <v>0</v>
      </c>
      <c r="O323" s="6">
        <f t="shared" si="44"/>
        <v>0</v>
      </c>
      <c r="P323" s="7">
        <f t="shared" si="49"/>
        <v>0</v>
      </c>
      <c r="Q323" s="11" t="str">
        <f t="array" ref="Q323">IFERROR(INDEX(Descontos!F$2:F$8000,MATCH(1,(CLEAN(Descontos!A$2:A$8000)="UMIDADE")*(Descontos!D$2:D$8000=D323),0)),"")</f>
        <v/>
      </c>
      <c r="R323" s="11" t="str">
        <f t="shared" si="50"/>
        <v>0,00%</v>
      </c>
      <c r="S323" s="11" t="str">
        <f t="array" ref="S323">IFERROR(INDEX(Descontos!F$2:F$8000,MATCH(1,(CLEAN(Descontos!A$2:A$8000)="IMPUREZA")*(Descontos!D$2:D$8000=D323),0)),"")</f>
        <v/>
      </c>
      <c r="T323" s="11" t="str">
        <f t="shared" si="45"/>
        <v>0,00%</v>
      </c>
    </row>
    <row r="324" spans="1:20" x14ac:dyDescent="0.25">
      <c r="A324" s="5">
        <f>'Relatorio Geral'!F324</f>
        <v>0</v>
      </c>
      <c r="B324" s="5">
        <f>'Relatorio Geral'!E324</f>
        <v>0</v>
      </c>
      <c r="D324" s="5">
        <f>'Relatorio Geral'!A324</f>
        <v>0</v>
      </c>
      <c r="E324" s="9">
        <f>'Relatorio Geral'!I324</f>
        <v>0</v>
      </c>
      <c r="F324" s="5">
        <f>'Relatorio Geral'!B324</f>
        <v>0</v>
      </c>
      <c r="G324" s="6">
        <f>'Relatorio Geral'!C324</f>
        <v>0</v>
      </c>
      <c r="H324" s="6">
        <f>'Relatorio Geral'!D324</f>
        <v>0</v>
      </c>
      <c r="I324" s="6">
        <f>'Relatorio Geral'!G324</f>
        <v>0</v>
      </c>
      <c r="J324" s="6">
        <f>'Relatorio Geral'!H324</f>
        <v>0</v>
      </c>
      <c r="K324" s="6">
        <f t="shared" si="46"/>
        <v>0</v>
      </c>
      <c r="L324" s="22" t="str">
        <f t="shared" si="47"/>
        <v/>
      </c>
      <c r="M324" s="10">
        <f t="shared" si="48"/>
        <v>0</v>
      </c>
      <c r="N324" s="10">
        <f t="shared" si="43"/>
        <v>0</v>
      </c>
      <c r="O324" s="6">
        <f t="shared" si="44"/>
        <v>0</v>
      </c>
      <c r="P324" s="7">
        <f t="shared" si="49"/>
        <v>0</v>
      </c>
      <c r="Q324" s="11" t="str">
        <f t="array" ref="Q324">IFERROR(INDEX(Descontos!F$2:F$8000,MATCH(1,(CLEAN(Descontos!A$2:A$8000)="UMIDADE")*(Descontos!D$2:D$8000=D324),0)),"")</f>
        <v/>
      </c>
      <c r="R324" s="11" t="str">
        <f t="shared" si="50"/>
        <v>0,00%</v>
      </c>
      <c r="S324" s="11" t="str">
        <f t="array" ref="S324">IFERROR(INDEX(Descontos!F$2:F$8000,MATCH(1,(CLEAN(Descontos!A$2:A$8000)="IMPUREZA")*(Descontos!D$2:D$8000=D324),0)),"")</f>
        <v/>
      </c>
      <c r="T324" s="11" t="str">
        <f t="shared" si="45"/>
        <v>0,00%</v>
      </c>
    </row>
    <row r="325" spans="1:20" x14ac:dyDescent="0.25">
      <c r="A325" s="5">
        <f>'Relatorio Geral'!F325</f>
        <v>0</v>
      </c>
      <c r="B325" s="5">
        <f>'Relatorio Geral'!E325</f>
        <v>0</v>
      </c>
      <c r="D325" s="5">
        <f>'Relatorio Geral'!A325</f>
        <v>0</v>
      </c>
      <c r="E325" s="9">
        <f>'Relatorio Geral'!I325</f>
        <v>0</v>
      </c>
      <c r="F325" s="5">
        <f>'Relatorio Geral'!B325</f>
        <v>0</v>
      </c>
      <c r="G325" s="6">
        <f>'Relatorio Geral'!C325</f>
        <v>0</v>
      </c>
      <c r="H325" s="6">
        <f>'Relatorio Geral'!D325</f>
        <v>0</v>
      </c>
      <c r="I325" s="6">
        <f>'Relatorio Geral'!G325</f>
        <v>0</v>
      </c>
      <c r="J325" s="6">
        <f>'Relatorio Geral'!H325</f>
        <v>0</v>
      </c>
      <c r="K325" s="6">
        <f t="shared" si="46"/>
        <v>0</v>
      </c>
      <c r="L325" s="22" t="str">
        <f t="shared" si="47"/>
        <v/>
      </c>
      <c r="M325" s="10">
        <f t="shared" si="48"/>
        <v>0</v>
      </c>
      <c r="N325" s="10">
        <f t="shared" si="43"/>
        <v>0</v>
      </c>
      <c r="O325" s="6">
        <f t="shared" si="44"/>
        <v>0</v>
      </c>
      <c r="P325" s="7">
        <f t="shared" si="49"/>
        <v>0</v>
      </c>
      <c r="Q325" s="11" t="str">
        <f t="array" ref="Q325">IFERROR(INDEX(Descontos!F$2:F$8000,MATCH(1,(CLEAN(Descontos!A$2:A$8000)="UMIDADE")*(Descontos!D$2:D$8000=D325),0)),"")</f>
        <v/>
      </c>
      <c r="R325" s="11" t="str">
        <f t="shared" si="50"/>
        <v>0,00%</v>
      </c>
      <c r="S325" s="11" t="str">
        <f t="array" ref="S325">IFERROR(INDEX(Descontos!F$2:F$8000,MATCH(1,(CLEAN(Descontos!A$2:A$8000)="IMPUREZA")*(Descontos!D$2:D$8000=D325),0)),"")</f>
        <v/>
      </c>
      <c r="T325" s="11" t="str">
        <f t="shared" si="45"/>
        <v>0,00%</v>
      </c>
    </row>
    <row r="326" spans="1:20" x14ac:dyDescent="0.25">
      <c r="A326" s="5">
        <f>'Relatorio Geral'!F326</f>
        <v>0</v>
      </c>
      <c r="B326" s="5">
        <f>'Relatorio Geral'!E326</f>
        <v>0</v>
      </c>
      <c r="D326" s="5">
        <f>'Relatorio Geral'!A326</f>
        <v>0</v>
      </c>
      <c r="E326" s="9">
        <f>'Relatorio Geral'!I326</f>
        <v>0</v>
      </c>
      <c r="F326" s="5">
        <f>'Relatorio Geral'!B326</f>
        <v>0</v>
      </c>
      <c r="G326" s="6">
        <f>'Relatorio Geral'!C326</f>
        <v>0</v>
      </c>
      <c r="H326" s="6">
        <f>'Relatorio Geral'!D326</f>
        <v>0</v>
      </c>
      <c r="I326" s="6">
        <f>'Relatorio Geral'!G326</f>
        <v>0</v>
      </c>
      <c r="J326" s="6">
        <f>'Relatorio Geral'!H326</f>
        <v>0</v>
      </c>
      <c r="K326" s="6">
        <f t="shared" si="46"/>
        <v>0</v>
      </c>
      <c r="L326" s="22" t="str">
        <f t="shared" si="47"/>
        <v/>
      </c>
      <c r="M326" s="10">
        <f t="shared" si="48"/>
        <v>0</v>
      </c>
      <c r="N326" s="10">
        <f t="shared" si="43"/>
        <v>0</v>
      </c>
      <c r="O326" s="6">
        <f t="shared" si="44"/>
        <v>0</v>
      </c>
      <c r="P326" s="7">
        <f t="shared" si="49"/>
        <v>0</v>
      </c>
      <c r="Q326" s="11" t="str">
        <f t="array" ref="Q326">IFERROR(INDEX(Descontos!F$2:F$8000,MATCH(1,(CLEAN(Descontos!A$2:A$8000)="UMIDADE")*(Descontos!D$2:D$8000=D326),0)),"")</f>
        <v/>
      </c>
      <c r="R326" s="11" t="str">
        <f t="shared" si="50"/>
        <v>0,00%</v>
      </c>
      <c r="S326" s="11" t="str">
        <f t="array" ref="S326">IFERROR(INDEX(Descontos!F$2:F$8000,MATCH(1,(CLEAN(Descontos!A$2:A$8000)="IMPUREZA")*(Descontos!D$2:D$8000=D326),0)),"")</f>
        <v/>
      </c>
      <c r="T326" s="11" t="str">
        <f t="shared" si="45"/>
        <v>0,00%</v>
      </c>
    </row>
    <row r="327" spans="1:20" x14ac:dyDescent="0.25">
      <c r="A327" s="5">
        <f>'Relatorio Geral'!F327</f>
        <v>0</v>
      </c>
      <c r="B327" s="5">
        <f>'Relatorio Geral'!E327</f>
        <v>0</v>
      </c>
      <c r="D327" s="5">
        <f>'Relatorio Geral'!A327</f>
        <v>0</v>
      </c>
      <c r="E327" s="9">
        <f>'Relatorio Geral'!I327</f>
        <v>0</v>
      </c>
      <c r="F327" s="5">
        <f>'Relatorio Geral'!B327</f>
        <v>0</v>
      </c>
      <c r="G327" s="6">
        <f>'Relatorio Geral'!C327</f>
        <v>0</v>
      </c>
      <c r="H327" s="6">
        <f>'Relatorio Geral'!D327</f>
        <v>0</v>
      </c>
      <c r="I327" s="6">
        <f>'Relatorio Geral'!G327</f>
        <v>0</v>
      </c>
      <c r="J327" s="6">
        <f>'Relatorio Geral'!H327</f>
        <v>0</v>
      </c>
      <c r="K327" s="6">
        <f t="shared" si="46"/>
        <v>0</v>
      </c>
      <c r="L327" s="22" t="str">
        <f t="shared" si="47"/>
        <v/>
      </c>
      <c r="M327" s="10">
        <f t="shared" si="48"/>
        <v>0</v>
      </c>
      <c r="N327" s="10">
        <f t="shared" si="43"/>
        <v>0</v>
      </c>
      <c r="O327" s="6">
        <f t="shared" si="44"/>
        <v>0</v>
      </c>
      <c r="P327" s="7">
        <f t="shared" si="49"/>
        <v>0</v>
      </c>
      <c r="Q327" s="11" t="str">
        <f t="array" ref="Q327">IFERROR(INDEX(Descontos!F$2:F$8000,MATCH(1,(CLEAN(Descontos!A$2:A$8000)="UMIDADE")*(Descontos!D$2:D$8000=D327),0)),"")</f>
        <v/>
      </c>
      <c r="R327" s="11" t="str">
        <f t="shared" si="50"/>
        <v>0,00%</v>
      </c>
      <c r="S327" s="11" t="str">
        <f t="array" ref="S327">IFERROR(INDEX(Descontos!F$2:F$8000,MATCH(1,(CLEAN(Descontos!A$2:A$8000)="IMPUREZA")*(Descontos!D$2:D$8000=D327),0)),"")</f>
        <v/>
      </c>
      <c r="T327" s="11" t="str">
        <f t="shared" si="45"/>
        <v>0,00%</v>
      </c>
    </row>
    <row r="328" spans="1:20" x14ac:dyDescent="0.25">
      <c r="A328" s="5">
        <f>'Relatorio Geral'!F328</f>
        <v>0</v>
      </c>
      <c r="B328" s="5">
        <f>'Relatorio Geral'!E328</f>
        <v>0</v>
      </c>
      <c r="D328" s="5">
        <f>'Relatorio Geral'!A328</f>
        <v>0</v>
      </c>
      <c r="E328" s="9">
        <f>'Relatorio Geral'!I328</f>
        <v>0</v>
      </c>
      <c r="F328" s="5">
        <f>'Relatorio Geral'!B328</f>
        <v>0</v>
      </c>
      <c r="G328" s="6">
        <f>'Relatorio Geral'!C328</f>
        <v>0</v>
      </c>
      <c r="H328" s="6">
        <f>'Relatorio Geral'!D328</f>
        <v>0</v>
      </c>
      <c r="I328" s="6">
        <f>'Relatorio Geral'!G328</f>
        <v>0</v>
      </c>
      <c r="J328" s="6">
        <f>'Relatorio Geral'!H328</f>
        <v>0</v>
      </c>
      <c r="K328" s="6">
        <f t="shared" si="46"/>
        <v>0</v>
      </c>
      <c r="L328" s="22" t="str">
        <f t="shared" si="47"/>
        <v/>
      </c>
      <c r="M328" s="10">
        <f t="shared" si="48"/>
        <v>0</v>
      </c>
      <c r="N328" s="10">
        <f t="shared" si="43"/>
        <v>0</v>
      </c>
      <c r="O328" s="6">
        <f t="shared" si="44"/>
        <v>0</v>
      </c>
      <c r="P328" s="7">
        <f t="shared" si="49"/>
        <v>0</v>
      </c>
      <c r="Q328" s="11" t="str">
        <f t="array" ref="Q328">IFERROR(INDEX(Descontos!F$2:F$8000,MATCH(1,(CLEAN(Descontos!A$2:A$8000)="UMIDADE")*(Descontos!D$2:D$8000=D328),0)),"")</f>
        <v/>
      </c>
      <c r="R328" s="11" t="str">
        <f t="shared" si="50"/>
        <v>0,00%</v>
      </c>
      <c r="S328" s="11" t="str">
        <f t="array" ref="S328">IFERROR(INDEX(Descontos!F$2:F$8000,MATCH(1,(CLEAN(Descontos!A$2:A$8000)="IMPUREZA")*(Descontos!D$2:D$8000=D328),0)),"")</f>
        <v/>
      </c>
      <c r="T328" s="11" t="str">
        <f t="shared" si="45"/>
        <v>0,00%</v>
      </c>
    </row>
    <row r="329" spans="1:20" x14ac:dyDescent="0.25">
      <c r="A329" s="5">
        <f>'Relatorio Geral'!F329</f>
        <v>0</v>
      </c>
      <c r="B329" s="5">
        <f>'Relatorio Geral'!E329</f>
        <v>0</v>
      </c>
      <c r="D329" s="5">
        <f>'Relatorio Geral'!A329</f>
        <v>0</v>
      </c>
      <c r="E329" s="9">
        <f>'Relatorio Geral'!I329</f>
        <v>0</v>
      </c>
      <c r="F329" s="5">
        <f>'Relatorio Geral'!B329</f>
        <v>0</v>
      </c>
      <c r="G329" s="6">
        <f>'Relatorio Geral'!C329</f>
        <v>0</v>
      </c>
      <c r="H329" s="6">
        <f>'Relatorio Geral'!D329</f>
        <v>0</v>
      </c>
      <c r="I329" s="6">
        <f>'Relatorio Geral'!G329</f>
        <v>0</v>
      </c>
      <c r="J329" s="6">
        <f>'Relatorio Geral'!H329</f>
        <v>0</v>
      </c>
      <c r="K329" s="6">
        <f t="shared" si="46"/>
        <v>0</v>
      </c>
      <c r="L329" s="22" t="str">
        <f t="shared" si="47"/>
        <v/>
      </c>
      <c r="M329" s="10">
        <f t="shared" si="48"/>
        <v>0</v>
      </c>
      <c r="N329" s="10">
        <f t="shared" si="43"/>
        <v>0</v>
      </c>
      <c r="O329" s="6">
        <f t="shared" si="44"/>
        <v>0</v>
      </c>
      <c r="P329" s="7">
        <f t="shared" si="49"/>
        <v>0</v>
      </c>
      <c r="Q329" s="11" t="str">
        <f t="array" ref="Q329">IFERROR(INDEX(Descontos!F$2:F$8000,MATCH(1,(CLEAN(Descontos!A$2:A$8000)="UMIDADE")*(Descontos!D$2:D$8000=D329),0)),"")</f>
        <v/>
      </c>
      <c r="R329" s="11" t="str">
        <f t="shared" si="50"/>
        <v>0,00%</v>
      </c>
      <c r="S329" s="11" t="str">
        <f t="array" ref="S329">IFERROR(INDEX(Descontos!F$2:F$8000,MATCH(1,(CLEAN(Descontos!A$2:A$8000)="IMPUREZA")*(Descontos!D$2:D$8000=D329),0)),"")</f>
        <v/>
      </c>
      <c r="T329" s="11" t="str">
        <f t="shared" si="45"/>
        <v>0,00%</v>
      </c>
    </row>
    <row r="330" spans="1:20" x14ac:dyDescent="0.25">
      <c r="A330" s="5">
        <f>'Relatorio Geral'!F330</f>
        <v>0</v>
      </c>
      <c r="B330" s="5">
        <f>'Relatorio Geral'!E330</f>
        <v>0</v>
      </c>
      <c r="D330" s="5">
        <f>'Relatorio Geral'!A330</f>
        <v>0</v>
      </c>
      <c r="E330" s="9">
        <f>'Relatorio Geral'!I330</f>
        <v>0</v>
      </c>
      <c r="F330" s="5">
        <f>'Relatorio Geral'!B330</f>
        <v>0</v>
      </c>
      <c r="G330" s="6">
        <f>'Relatorio Geral'!C330</f>
        <v>0</v>
      </c>
      <c r="H330" s="6">
        <f>'Relatorio Geral'!D330</f>
        <v>0</v>
      </c>
      <c r="I330" s="6">
        <f>'Relatorio Geral'!G330</f>
        <v>0</v>
      </c>
      <c r="J330" s="6">
        <f>'Relatorio Geral'!H330</f>
        <v>0</v>
      </c>
      <c r="K330" s="6">
        <f t="shared" si="46"/>
        <v>0</v>
      </c>
      <c r="L330" s="22" t="str">
        <f t="shared" si="47"/>
        <v/>
      </c>
      <c r="M330" s="10">
        <f t="shared" si="48"/>
        <v>0</v>
      </c>
      <c r="N330" s="10">
        <f t="shared" si="43"/>
        <v>0</v>
      </c>
      <c r="O330" s="6">
        <f t="shared" si="44"/>
        <v>0</v>
      </c>
      <c r="P330" s="7">
        <f t="shared" si="49"/>
        <v>0</v>
      </c>
      <c r="Q330" s="11" t="str">
        <f t="array" ref="Q330">IFERROR(INDEX(Descontos!F$2:F$8000,MATCH(1,(CLEAN(Descontos!A$2:A$8000)="UMIDADE")*(Descontos!D$2:D$8000=D330),0)),"")</f>
        <v/>
      </c>
      <c r="R330" s="11" t="str">
        <f t="shared" si="50"/>
        <v>0,00%</v>
      </c>
      <c r="S330" s="11" t="str">
        <f t="array" ref="S330">IFERROR(INDEX(Descontos!F$2:F$8000,MATCH(1,(CLEAN(Descontos!A$2:A$8000)="IMPUREZA")*(Descontos!D$2:D$8000=D330),0)),"")</f>
        <v/>
      </c>
      <c r="T330" s="11" t="str">
        <f t="shared" si="45"/>
        <v>0,00%</v>
      </c>
    </row>
    <row r="331" spans="1:20" x14ac:dyDescent="0.25">
      <c r="A331" s="5">
        <f>'Relatorio Geral'!F331</f>
        <v>0</v>
      </c>
      <c r="B331" s="5">
        <f>'Relatorio Geral'!E331</f>
        <v>0</v>
      </c>
      <c r="D331" s="5">
        <f>'Relatorio Geral'!A331</f>
        <v>0</v>
      </c>
      <c r="E331" s="9">
        <f>'Relatorio Geral'!I331</f>
        <v>0</v>
      </c>
      <c r="F331" s="5">
        <f>'Relatorio Geral'!B331</f>
        <v>0</v>
      </c>
      <c r="G331" s="6">
        <f>'Relatorio Geral'!C331</f>
        <v>0</v>
      </c>
      <c r="H331" s="6">
        <f>'Relatorio Geral'!D331</f>
        <v>0</v>
      </c>
      <c r="I331" s="6">
        <f>'Relatorio Geral'!G331</f>
        <v>0</v>
      </c>
      <c r="J331" s="6">
        <f>'Relatorio Geral'!H331</f>
        <v>0</v>
      </c>
      <c r="K331" s="6">
        <f t="shared" si="46"/>
        <v>0</v>
      </c>
      <c r="L331" s="22" t="str">
        <f t="shared" si="47"/>
        <v/>
      </c>
      <c r="M331" s="10">
        <f t="shared" si="48"/>
        <v>0</v>
      </c>
      <c r="N331" s="10">
        <f t="shared" si="43"/>
        <v>0</v>
      </c>
      <c r="O331" s="6">
        <f t="shared" si="44"/>
        <v>0</v>
      </c>
      <c r="P331" s="7">
        <f t="shared" si="49"/>
        <v>0</v>
      </c>
      <c r="Q331" s="11" t="str">
        <f t="array" ref="Q331">IFERROR(INDEX(Descontos!F$2:F$8000,MATCH(1,(CLEAN(Descontos!A$2:A$8000)="UMIDADE")*(Descontos!D$2:D$8000=D331),0)),"")</f>
        <v/>
      </c>
      <c r="R331" s="11" t="str">
        <f t="shared" si="50"/>
        <v>0,00%</v>
      </c>
      <c r="S331" s="11" t="str">
        <f t="array" ref="S331">IFERROR(INDEX(Descontos!F$2:F$8000,MATCH(1,(CLEAN(Descontos!A$2:A$8000)="IMPUREZA")*(Descontos!D$2:D$8000=D331),0)),"")</f>
        <v/>
      </c>
      <c r="T331" s="11" t="str">
        <f t="shared" si="45"/>
        <v>0,00%</v>
      </c>
    </row>
    <row r="332" spans="1:20" x14ac:dyDescent="0.25">
      <c r="A332" s="5">
        <f>'Relatorio Geral'!F332</f>
        <v>0</v>
      </c>
      <c r="B332" s="5">
        <f>'Relatorio Geral'!E332</f>
        <v>0</v>
      </c>
      <c r="D332" s="5">
        <f>'Relatorio Geral'!A332</f>
        <v>0</v>
      </c>
      <c r="E332" s="9">
        <f>'Relatorio Geral'!I332</f>
        <v>0</v>
      </c>
      <c r="F332" s="5">
        <f>'Relatorio Geral'!B332</f>
        <v>0</v>
      </c>
      <c r="G332" s="6">
        <f>'Relatorio Geral'!C332</f>
        <v>0</v>
      </c>
      <c r="H332" s="6">
        <f>'Relatorio Geral'!D332</f>
        <v>0</v>
      </c>
      <c r="I332" s="6">
        <f>'Relatorio Geral'!G332</f>
        <v>0</v>
      </c>
      <c r="J332" s="6">
        <f>'Relatorio Geral'!H332</f>
        <v>0</v>
      </c>
      <c r="K332" s="6">
        <f t="shared" si="46"/>
        <v>0</v>
      </c>
      <c r="L332" s="22" t="str">
        <f t="shared" si="47"/>
        <v/>
      </c>
      <c r="M332" s="10">
        <f t="shared" si="48"/>
        <v>0</v>
      </c>
      <c r="N332" s="10">
        <f t="shared" si="43"/>
        <v>0</v>
      </c>
      <c r="O332" s="6">
        <f t="shared" si="44"/>
        <v>0</v>
      </c>
      <c r="P332" s="7">
        <f t="shared" si="49"/>
        <v>0</v>
      </c>
      <c r="Q332" s="11" t="str">
        <f t="array" ref="Q332">IFERROR(INDEX(Descontos!F$2:F$8000,MATCH(1,(CLEAN(Descontos!A$2:A$8000)="UMIDADE")*(Descontos!D$2:D$8000=D332),0)),"")</f>
        <v/>
      </c>
      <c r="R332" s="11" t="str">
        <f t="shared" si="50"/>
        <v>0,00%</v>
      </c>
      <c r="S332" s="11" t="str">
        <f t="array" ref="S332">IFERROR(INDEX(Descontos!F$2:F$8000,MATCH(1,(CLEAN(Descontos!A$2:A$8000)="IMPUREZA")*(Descontos!D$2:D$8000=D332),0)),"")</f>
        <v/>
      </c>
      <c r="T332" s="11" t="str">
        <f t="shared" si="45"/>
        <v>0,00%</v>
      </c>
    </row>
    <row r="333" spans="1:20" x14ac:dyDescent="0.25">
      <c r="A333" s="5">
        <f>'Relatorio Geral'!F333</f>
        <v>0</v>
      </c>
      <c r="B333" s="5">
        <f>'Relatorio Geral'!E333</f>
        <v>0</v>
      </c>
      <c r="D333" s="5">
        <f>'Relatorio Geral'!A333</f>
        <v>0</v>
      </c>
      <c r="E333" s="9">
        <f>'Relatorio Geral'!I333</f>
        <v>0</v>
      </c>
      <c r="F333" s="5">
        <f>'Relatorio Geral'!B333</f>
        <v>0</v>
      </c>
      <c r="G333" s="6">
        <f>'Relatorio Geral'!C333</f>
        <v>0</v>
      </c>
      <c r="H333" s="6">
        <f>'Relatorio Geral'!D333</f>
        <v>0</v>
      </c>
      <c r="I333" s="6">
        <f>'Relatorio Geral'!G333</f>
        <v>0</v>
      </c>
      <c r="J333" s="6">
        <f>'Relatorio Geral'!H333</f>
        <v>0</v>
      </c>
      <c r="K333" s="6">
        <f t="shared" si="46"/>
        <v>0</v>
      </c>
      <c r="L333" s="22" t="str">
        <f t="shared" si="47"/>
        <v/>
      </c>
      <c r="M333" s="10">
        <f t="shared" si="48"/>
        <v>0</v>
      </c>
      <c r="N333" s="10">
        <f t="shared" si="43"/>
        <v>0</v>
      </c>
      <c r="O333" s="6">
        <f t="shared" si="44"/>
        <v>0</v>
      </c>
      <c r="P333" s="7">
        <f t="shared" si="49"/>
        <v>0</v>
      </c>
      <c r="Q333" s="11" t="str">
        <f t="array" ref="Q333">IFERROR(INDEX(Descontos!F$2:F$8000,MATCH(1,(CLEAN(Descontos!A$2:A$8000)="UMIDADE")*(Descontos!D$2:D$8000=D333),0)),"")</f>
        <v/>
      </c>
      <c r="R333" s="11" t="str">
        <f t="shared" si="50"/>
        <v>0,00%</v>
      </c>
      <c r="S333" s="11" t="str">
        <f t="array" ref="S333">IFERROR(INDEX(Descontos!F$2:F$8000,MATCH(1,(CLEAN(Descontos!A$2:A$8000)="IMPUREZA")*(Descontos!D$2:D$8000=D333),0)),"")</f>
        <v/>
      </c>
      <c r="T333" s="11" t="str">
        <f t="shared" si="45"/>
        <v>0,00%</v>
      </c>
    </row>
    <row r="334" spans="1:20" x14ac:dyDescent="0.25">
      <c r="A334" s="5">
        <f>'Relatorio Geral'!F334</f>
        <v>0</v>
      </c>
      <c r="B334" s="5">
        <f>'Relatorio Geral'!E334</f>
        <v>0</v>
      </c>
      <c r="D334" s="5">
        <f>'Relatorio Geral'!A334</f>
        <v>0</v>
      </c>
      <c r="E334" s="9">
        <f>'Relatorio Geral'!I334</f>
        <v>0</v>
      </c>
      <c r="F334" s="5">
        <f>'Relatorio Geral'!B334</f>
        <v>0</v>
      </c>
      <c r="G334" s="6">
        <f>'Relatorio Geral'!C334</f>
        <v>0</v>
      </c>
      <c r="H334" s="6">
        <f>'Relatorio Geral'!D334</f>
        <v>0</v>
      </c>
      <c r="I334" s="6">
        <f>'Relatorio Geral'!G334</f>
        <v>0</v>
      </c>
      <c r="J334" s="6">
        <f>'Relatorio Geral'!H334</f>
        <v>0</v>
      </c>
      <c r="K334" s="6">
        <f t="shared" si="46"/>
        <v>0</v>
      </c>
      <c r="L334" s="22" t="str">
        <f t="shared" si="47"/>
        <v/>
      </c>
      <c r="M334" s="10">
        <f t="shared" si="48"/>
        <v>0</v>
      </c>
      <c r="N334" s="10">
        <f t="shared" si="43"/>
        <v>0</v>
      </c>
      <c r="O334" s="6">
        <f t="shared" si="44"/>
        <v>0</v>
      </c>
      <c r="P334" s="7">
        <f t="shared" si="49"/>
        <v>0</v>
      </c>
      <c r="Q334" s="11" t="str">
        <f t="array" ref="Q334">IFERROR(INDEX(Descontos!F$2:F$8000,MATCH(1,(CLEAN(Descontos!A$2:A$8000)="UMIDADE")*(Descontos!D$2:D$8000=D334),0)),"")</f>
        <v/>
      </c>
      <c r="R334" s="11" t="str">
        <f t="shared" si="50"/>
        <v>0,00%</v>
      </c>
      <c r="S334" s="11" t="str">
        <f t="array" ref="S334">IFERROR(INDEX(Descontos!F$2:F$8000,MATCH(1,(CLEAN(Descontos!A$2:A$8000)="IMPUREZA")*(Descontos!D$2:D$8000=D334),0)),"")</f>
        <v/>
      </c>
      <c r="T334" s="11" t="str">
        <f t="shared" si="45"/>
        <v>0,00%</v>
      </c>
    </row>
    <row r="335" spans="1:20" x14ac:dyDescent="0.25">
      <c r="A335" s="5">
        <f>'Relatorio Geral'!F335</f>
        <v>0</v>
      </c>
      <c r="B335" s="5">
        <f>'Relatorio Geral'!E335</f>
        <v>0</v>
      </c>
      <c r="D335" s="5">
        <f>'Relatorio Geral'!A335</f>
        <v>0</v>
      </c>
      <c r="E335" s="9">
        <f>'Relatorio Geral'!I335</f>
        <v>0</v>
      </c>
      <c r="F335" s="5">
        <f>'Relatorio Geral'!B335</f>
        <v>0</v>
      </c>
      <c r="G335" s="6">
        <f>'Relatorio Geral'!C335</f>
        <v>0</v>
      </c>
      <c r="H335" s="6">
        <f>'Relatorio Geral'!D335</f>
        <v>0</v>
      </c>
      <c r="I335" s="6">
        <f>'Relatorio Geral'!G335</f>
        <v>0</v>
      </c>
      <c r="J335" s="6">
        <f>'Relatorio Geral'!H335</f>
        <v>0</v>
      </c>
      <c r="K335" s="6">
        <f t="shared" si="46"/>
        <v>0</v>
      </c>
      <c r="L335" s="22" t="str">
        <f t="shared" si="47"/>
        <v/>
      </c>
      <c r="M335" s="10">
        <f t="shared" si="48"/>
        <v>0</v>
      </c>
      <c r="N335" s="10">
        <f t="shared" si="43"/>
        <v>0</v>
      </c>
      <c r="O335" s="6">
        <f t="shared" si="44"/>
        <v>0</v>
      </c>
      <c r="P335" s="7">
        <f t="shared" si="49"/>
        <v>0</v>
      </c>
      <c r="Q335" s="11" t="str">
        <f t="array" ref="Q335">IFERROR(INDEX(Descontos!F$2:F$8000,MATCH(1,(CLEAN(Descontos!A$2:A$8000)="UMIDADE")*(Descontos!D$2:D$8000=D335),0)),"")</f>
        <v/>
      </c>
      <c r="R335" s="11" t="str">
        <f t="shared" si="50"/>
        <v>0,00%</v>
      </c>
      <c r="S335" s="11" t="str">
        <f t="array" ref="S335">IFERROR(INDEX(Descontos!F$2:F$8000,MATCH(1,(CLEAN(Descontos!A$2:A$8000)="IMPUREZA")*(Descontos!D$2:D$8000=D335),0)),"")</f>
        <v/>
      </c>
      <c r="T335" s="11" t="str">
        <f t="shared" si="45"/>
        <v>0,00%</v>
      </c>
    </row>
    <row r="336" spans="1:20" x14ac:dyDescent="0.25">
      <c r="A336" s="5">
        <f>'Relatorio Geral'!F336</f>
        <v>0</v>
      </c>
      <c r="B336" s="5">
        <f>'Relatorio Geral'!E336</f>
        <v>0</v>
      </c>
      <c r="D336" s="5">
        <f>'Relatorio Geral'!A336</f>
        <v>0</v>
      </c>
      <c r="E336" s="9">
        <f>'Relatorio Geral'!I336</f>
        <v>0</v>
      </c>
      <c r="F336" s="5">
        <f>'Relatorio Geral'!B336</f>
        <v>0</v>
      </c>
      <c r="G336" s="6">
        <f>'Relatorio Geral'!C336</f>
        <v>0</v>
      </c>
      <c r="H336" s="6">
        <f>'Relatorio Geral'!D336</f>
        <v>0</v>
      </c>
      <c r="I336" s="6">
        <f>'Relatorio Geral'!G336</f>
        <v>0</v>
      </c>
      <c r="J336" s="6">
        <f>'Relatorio Geral'!H336</f>
        <v>0</v>
      </c>
      <c r="K336" s="6">
        <f t="shared" si="46"/>
        <v>0</v>
      </c>
      <c r="L336" s="22" t="str">
        <f t="shared" si="47"/>
        <v/>
      </c>
      <c r="M336" s="10">
        <f t="shared" si="48"/>
        <v>0</v>
      </c>
      <c r="N336" s="10">
        <f t="shared" si="43"/>
        <v>0</v>
      </c>
      <c r="O336" s="6">
        <f t="shared" si="44"/>
        <v>0</v>
      </c>
      <c r="P336" s="7">
        <f t="shared" si="49"/>
        <v>0</v>
      </c>
      <c r="Q336" s="11" t="str">
        <f t="array" ref="Q336">IFERROR(INDEX(Descontos!F$2:F$8000,MATCH(1,(CLEAN(Descontos!A$2:A$8000)="UMIDADE")*(Descontos!D$2:D$8000=D336),0)),"")</f>
        <v/>
      </c>
      <c r="R336" s="11" t="str">
        <f t="shared" si="50"/>
        <v>0,00%</v>
      </c>
      <c r="S336" s="11" t="str">
        <f t="array" ref="S336">IFERROR(INDEX(Descontos!F$2:F$8000,MATCH(1,(CLEAN(Descontos!A$2:A$8000)="IMPUREZA")*(Descontos!D$2:D$8000=D336),0)),"")</f>
        <v/>
      </c>
      <c r="T336" s="11" t="str">
        <f t="shared" si="45"/>
        <v>0,00%</v>
      </c>
    </row>
    <row r="337" spans="1:20" x14ac:dyDescent="0.25">
      <c r="A337" s="5">
        <f>'Relatorio Geral'!F337</f>
        <v>0</v>
      </c>
      <c r="B337" s="5">
        <f>'Relatorio Geral'!E337</f>
        <v>0</v>
      </c>
      <c r="D337" s="5">
        <f>'Relatorio Geral'!A337</f>
        <v>0</v>
      </c>
      <c r="E337" s="9">
        <f>'Relatorio Geral'!I337</f>
        <v>0</v>
      </c>
      <c r="F337" s="5">
        <f>'Relatorio Geral'!B337</f>
        <v>0</v>
      </c>
      <c r="G337" s="6">
        <f>'Relatorio Geral'!C337</f>
        <v>0</v>
      </c>
      <c r="H337" s="6">
        <f>'Relatorio Geral'!D337</f>
        <v>0</v>
      </c>
      <c r="I337" s="6">
        <f>'Relatorio Geral'!G337</f>
        <v>0</v>
      </c>
      <c r="J337" s="6">
        <f>'Relatorio Geral'!H337</f>
        <v>0</v>
      </c>
      <c r="K337" s="6">
        <f t="shared" si="46"/>
        <v>0</v>
      </c>
      <c r="L337" s="22" t="str">
        <f t="shared" si="47"/>
        <v/>
      </c>
      <c r="M337" s="10">
        <f t="shared" si="48"/>
        <v>0</v>
      </c>
      <c r="N337" s="10">
        <f t="shared" si="43"/>
        <v>0</v>
      </c>
      <c r="O337" s="6">
        <f t="shared" si="44"/>
        <v>0</v>
      </c>
      <c r="P337" s="7">
        <f t="shared" si="49"/>
        <v>0</v>
      </c>
      <c r="Q337" s="11" t="str">
        <f t="array" ref="Q337">IFERROR(INDEX(Descontos!F$2:F$8000,MATCH(1,(CLEAN(Descontos!A$2:A$8000)="UMIDADE")*(Descontos!D$2:D$8000=D337),0)),"")</f>
        <v/>
      </c>
      <c r="R337" s="11" t="str">
        <f t="shared" si="50"/>
        <v>0,00%</v>
      </c>
      <c r="S337" s="11" t="str">
        <f t="array" ref="S337">IFERROR(INDEX(Descontos!F$2:F$8000,MATCH(1,(CLEAN(Descontos!A$2:A$8000)="IMPUREZA")*(Descontos!D$2:D$8000=D337),0)),"")</f>
        <v/>
      </c>
      <c r="T337" s="11" t="str">
        <f t="shared" si="45"/>
        <v>0,00%</v>
      </c>
    </row>
    <row r="338" spans="1:20" x14ac:dyDescent="0.25">
      <c r="A338" s="5">
        <f>'Relatorio Geral'!F338</f>
        <v>0</v>
      </c>
      <c r="B338" s="5">
        <f>'Relatorio Geral'!E338</f>
        <v>0</v>
      </c>
      <c r="D338" s="5">
        <f>'Relatorio Geral'!A338</f>
        <v>0</v>
      </c>
      <c r="E338" s="9">
        <f>'Relatorio Geral'!I338</f>
        <v>0</v>
      </c>
      <c r="F338" s="5">
        <f>'Relatorio Geral'!B338</f>
        <v>0</v>
      </c>
      <c r="G338" s="6">
        <f>'Relatorio Geral'!C338</f>
        <v>0</v>
      </c>
      <c r="H338" s="6">
        <f>'Relatorio Geral'!D338</f>
        <v>0</v>
      </c>
      <c r="I338" s="6">
        <f>'Relatorio Geral'!G338</f>
        <v>0</v>
      </c>
      <c r="J338" s="6">
        <f>'Relatorio Geral'!H338</f>
        <v>0</v>
      </c>
      <c r="K338" s="6">
        <f t="shared" si="46"/>
        <v>0</v>
      </c>
      <c r="L338" s="22" t="str">
        <f t="shared" si="47"/>
        <v/>
      </c>
      <c r="M338" s="10">
        <f t="shared" si="48"/>
        <v>0</v>
      </c>
      <c r="N338" s="10">
        <f t="shared" si="43"/>
        <v>0</v>
      </c>
      <c r="O338" s="6">
        <f t="shared" si="44"/>
        <v>0</v>
      </c>
      <c r="P338" s="7">
        <f t="shared" si="49"/>
        <v>0</v>
      </c>
      <c r="Q338" s="11" t="str">
        <f t="array" ref="Q338">IFERROR(INDEX(Descontos!F$2:F$8000,MATCH(1,(CLEAN(Descontos!A$2:A$8000)="UMIDADE")*(Descontos!D$2:D$8000=D338),0)),"")</f>
        <v/>
      </c>
      <c r="R338" s="11" t="str">
        <f t="shared" si="50"/>
        <v>0,00%</v>
      </c>
      <c r="S338" s="11" t="str">
        <f t="array" ref="S338">IFERROR(INDEX(Descontos!F$2:F$8000,MATCH(1,(CLEAN(Descontos!A$2:A$8000)="IMPUREZA")*(Descontos!D$2:D$8000=D338),0)),"")</f>
        <v/>
      </c>
      <c r="T338" s="11" t="str">
        <f t="shared" si="45"/>
        <v>0,00%</v>
      </c>
    </row>
    <row r="339" spans="1:20" x14ac:dyDescent="0.25">
      <c r="A339" s="5">
        <f>'Relatorio Geral'!F339</f>
        <v>0</v>
      </c>
      <c r="B339" s="5">
        <f>'Relatorio Geral'!E339</f>
        <v>0</v>
      </c>
      <c r="D339" s="5">
        <f>'Relatorio Geral'!A339</f>
        <v>0</v>
      </c>
      <c r="E339" s="9">
        <f>'Relatorio Geral'!I339</f>
        <v>0</v>
      </c>
      <c r="F339" s="5">
        <f>'Relatorio Geral'!B339</f>
        <v>0</v>
      </c>
      <c r="G339" s="6">
        <f>'Relatorio Geral'!C339</f>
        <v>0</v>
      </c>
      <c r="H339" s="6">
        <f>'Relatorio Geral'!D339</f>
        <v>0</v>
      </c>
      <c r="I339" s="6">
        <f>'Relatorio Geral'!G339</f>
        <v>0</v>
      </c>
      <c r="J339" s="6">
        <f>'Relatorio Geral'!H339</f>
        <v>0</v>
      </c>
      <c r="K339" s="6">
        <f t="shared" si="46"/>
        <v>0</v>
      </c>
      <c r="L339" s="22" t="str">
        <f t="shared" si="47"/>
        <v/>
      </c>
      <c r="M339" s="10">
        <f t="shared" si="48"/>
        <v>0</v>
      </c>
      <c r="N339" s="10">
        <f t="shared" si="43"/>
        <v>0</v>
      </c>
      <c r="O339" s="6">
        <f t="shared" si="44"/>
        <v>0</v>
      </c>
      <c r="P339" s="7">
        <f t="shared" si="49"/>
        <v>0</v>
      </c>
      <c r="Q339" s="11" t="str">
        <f t="array" ref="Q339">IFERROR(INDEX(Descontos!F$2:F$8000,MATCH(1,(CLEAN(Descontos!A$2:A$8000)="UMIDADE")*(Descontos!D$2:D$8000=D339),0)),"")</f>
        <v/>
      </c>
      <c r="R339" s="11" t="str">
        <f t="shared" si="50"/>
        <v>0,00%</v>
      </c>
      <c r="S339" s="11" t="str">
        <f t="array" ref="S339">IFERROR(INDEX(Descontos!F$2:F$8000,MATCH(1,(CLEAN(Descontos!A$2:A$8000)="IMPUREZA")*(Descontos!D$2:D$8000=D339),0)),"")</f>
        <v/>
      </c>
      <c r="T339" s="11" t="str">
        <f t="shared" si="45"/>
        <v>0,00%</v>
      </c>
    </row>
    <row r="340" spans="1:20" x14ac:dyDescent="0.25">
      <c r="A340" s="5">
        <f>'Relatorio Geral'!F340</f>
        <v>0</v>
      </c>
      <c r="B340" s="5">
        <f>'Relatorio Geral'!E340</f>
        <v>0</v>
      </c>
      <c r="D340" s="5">
        <f>'Relatorio Geral'!A340</f>
        <v>0</v>
      </c>
      <c r="E340" s="9">
        <f>'Relatorio Geral'!I340</f>
        <v>0</v>
      </c>
      <c r="F340" s="5">
        <f>'Relatorio Geral'!B340</f>
        <v>0</v>
      </c>
      <c r="G340" s="6">
        <f>'Relatorio Geral'!C340</f>
        <v>0</v>
      </c>
      <c r="H340" s="6">
        <f>'Relatorio Geral'!D340</f>
        <v>0</v>
      </c>
      <c r="I340" s="6">
        <f>'Relatorio Geral'!G340</f>
        <v>0</v>
      </c>
      <c r="J340" s="6">
        <f>'Relatorio Geral'!H340</f>
        <v>0</v>
      </c>
      <c r="K340" s="6">
        <f t="shared" si="46"/>
        <v>0</v>
      </c>
      <c r="L340" s="22" t="str">
        <f t="shared" si="47"/>
        <v/>
      </c>
      <c r="M340" s="10">
        <f t="shared" si="48"/>
        <v>0</v>
      </c>
      <c r="N340" s="10">
        <f t="shared" si="43"/>
        <v>0</v>
      </c>
      <c r="O340" s="6">
        <f t="shared" si="44"/>
        <v>0</v>
      </c>
      <c r="P340" s="7">
        <f t="shared" si="49"/>
        <v>0</v>
      </c>
      <c r="Q340" s="11" t="str">
        <f t="array" ref="Q340">IFERROR(INDEX(Descontos!F$2:F$8000,MATCH(1,(CLEAN(Descontos!A$2:A$8000)="UMIDADE")*(Descontos!D$2:D$8000=D340),0)),"")</f>
        <v/>
      </c>
      <c r="R340" s="11" t="str">
        <f t="shared" si="50"/>
        <v>0,00%</v>
      </c>
      <c r="S340" s="11" t="str">
        <f t="array" ref="S340">IFERROR(INDEX(Descontos!F$2:F$8000,MATCH(1,(CLEAN(Descontos!A$2:A$8000)="IMPUREZA")*(Descontos!D$2:D$8000=D340),0)),"")</f>
        <v/>
      </c>
      <c r="T340" s="11" t="str">
        <f t="shared" si="45"/>
        <v>0,00%</v>
      </c>
    </row>
    <row r="341" spans="1:20" x14ac:dyDescent="0.25">
      <c r="A341" s="5">
        <f>'Relatorio Geral'!F341</f>
        <v>0</v>
      </c>
      <c r="B341" s="5">
        <f>'Relatorio Geral'!E341</f>
        <v>0</v>
      </c>
      <c r="D341" s="5">
        <f>'Relatorio Geral'!A341</f>
        <v>0</v>
      </c>
      <c r="E341" s="9">
        <f>'Relatorio Geral'!I341</f>
        <v>0</v>
      </c>
      <c r="F341" s="5">
        <f>'Relatorio Geral'!B341</f>
        <v>0</v>
      </c>
      <c r="G341" s="6">
        <f>'Relatorio Geral'!C341</f>
        <v>0</v>
      </c>
      <c r="H341" s="6">
        <f>'Relatorio Geral'!D341</f>
        <v>0</v>
      </c>
      <c r="I341" s="6">
        <f>'Relatorio Geral'!G341</f>
        <v>0</v>
      </c>
      <c r="J341" s="6">
        <f>'Relatorio Geral'!H341</f>
        <v>0</v>
      </c>
      <c r="K341" s="6">
        <f t="shared" si="46"/>
        <v>0</v>
      </c>
      <c r="L341" s="22" t="str">
        <f t="shared" si="47"/>
        <v/>
      </c>
      <c r="M341" s="10">
        <f t="shared" si="48"/>
        <v>0</v>
      </c>
      <c r="N341" s="10">
        <f t="shared" si="43"/>
        <v>0</v>
      </c>
      <c r="O341" s="6">
        <f t="shared" si="44"/>
        <v>0</v>
      </c>
      <c r="P341" s="7">
        <f t="shared" si="49"/>
        <v>0</v>
      </c>
      <c r="Q341" s="11" t="str">
        <f t="array" ref="Q341">IFERROR(INDEX(Descontos!F$2:F$8000,MATCH(1,(CLEAN(Descontos!A$2:A$8000)="UMIDADE")*(Descontos!D$2:D$8000=D341),0)),"")</f>
        <v/>
      </c>
      <c r="R341" s="11" t="str">
        <f t="shared" si="50"/>
        <v>0,00%</v>
      </c>
      <c r="S341" s="11" t="str">
        <f t="array" ref="S341">IFERROR(INDEX(Descontos!F$2:F$8000,MATCH(1,(CLEAN(Descontos!A$2:A$8000)="IMPUREZA")*(Descontos!D$2:D$8000=D341),0)),"")</f>
        <v/>
      </c>
      <c r="T341" s="11" t="str">
        <f t="shared" si="45"/>
        <v>0,00%</v>
      </c>
    </row>
    <row r="342" spans="1:20" x14ac:dyDescent="0.25">
      <c r="A342" s="5">
        <f>'Relatorio Geral'!F342</f>
        <v>0</v>
      </c>
      <c r="B342" s="5">
        <f>'Relatorio Geral'!E342</f>
        <v>0</v>
      </c>
      <c r="D342" s="5">
        <f>'Relatorio Geral'!A342</f>
        <v>0</v>
      </c>
      <c r="E342" s="9">
        <f>'Relatorio Geral'!I342</f>
        <v>0</v>
      </c>
      <c r="F342" s="5">
        <f>'Relatorio Geral'!B342</f>
        <v>0</v>
      </c>
      <c r="G342" s="6">
        <f>'Relatorio Geral'!C342</f>
        <v>0</v>
      </c>
      <c r="H342" s="6">
        <f>'Relatorio Geral'!D342</f>
        <v>0</v>
      </c>
      <c r="I342" s="6">
        <f>'Relatorio Geral'!G342</f>
        <v>0</v>
      </c>
      <c r="J342" s="6">
        <f>'Relatorio Geral'!H342</f>
        <v>0</v>
      </c>
      <c r="K342" s="6">
        <f t="shared" si="46"/>
        <v>0</v>
      </c>
      <c r="L342" s="22" t="str">
        <f t="shared" si="47"/>
        <v/>
      </c>
      <c r="M342" s="10">
        <f t="shared" si="48"/>
        <v>0</v>
      </c>
      <c r="N342" s="10">
        <f t="shared" si="43"/>
        <v>0</v>
      </c>
      <c r="O342" s="6">
        <f t="shared" si="44"/>
        <v>0</v>
      </c>
      <c r="P342" s="7">
        <f t="shared" si="49"/>
        <v>0</v>
      </c>
      <c r="Q342" s="11" t="str">
        <f t="array" ref="Q342">IFERROR(INDEX(Descontos!F$2:F$8000,MATCH(1,(CLEAN(Descontos!A$2:A$8000)="UMIDADE")*(Descontos!D$2:D$8000=D342),0)),"")</f>
        <v/>
      </c>
      <c r="R342" s="11" t="str">
        <f t="shared" si="50"/>
        <v>0,00%</v>
      </c>
      <c r="S342" s="11" t="str">
        <f t="array" ref="S342">IFERROR(INDEX(Descontos!F$2:F$8000,MATCH(1,(CLEAN(Descontos!A$2:A$8000)="IMPUREZA")*(Descontos!D$2:D$8000=D342),0)),"")</f>
        <v/>
      </c>
      <c r="T342" s="11" t="str">
        <f t="shared" si="45"/>
        <v>0,00%</v>
      </c>
    </row>
    <row r="343" spans="1:20" x14ac:dyDescent="0.25">
      <c r="A343" s="5">
        <f>'Relatorio Geral'!F343</f>
        <v>0</v>
      </c>
      <c r="B343" s="5">
        <f>'Relatorio Geral'!E343</f>
        <v>0</v>
      </c>
      <c r="D343" s="5">
        <f>'Relatorio Geral'!A343</f>
        <v>0</v>
      </c>
      <c r="E343" s="9">
        <f>'Relatorio Geral'!I343</f>
        <v>0</v>
      </c>
      <c r="F343" s="5">
        <f>'Relatorio Geral'!B343</f>
        <v>0</v>
      </c>
      <c r="G343" s="6">
        <f>'Relatorio Geral'!C343</f>
        <v>0</v>
      </c>
      <c r="H343" s="6">
        <f>'Relatorio Geral'!D343</f>
        <v>0</v>
      </c>
      <c r="I343" s="6">
        <f>'Relatorio Geral'!G343</f>
        <v>0</v>
      </c>
      <c r="J343" s="6">
        <f>'Relatorio Geral'!H343</f>
        <v>0</v>
      </c>
      <c r="K343" s="6">
        <f t="shared" si="46"/>
        <v>0</v>
      </c>
      <c r="L343" s="22" t="str">
        <f t="shared" si="47"/>
        <v/>
      </c>
      <c r="M343" s="10">
        <f t="shared" si="48"/>
        <v>0</v>
      </c>
      <c r="N343" s="10">
        <f t="shared" si="43"/>
        <v>0</v>
      </c>
      <c r="O343" s="6">
        <f t="shared" si="44"/>
        <v>0</v>
      </c>
      <c r="P343" s="7">
        <f t="shared" si="49"/>
        <v>0</v>
      </c>
      <c r="Q343" s="11" t="str">
        <f t="array" ref="Q343">IFERROR(INDEX(Descontos!F$2:F$8000,MATCH(1,(CLEAN(Descontos!A$2:A$8000)="UMIDADE")*(Descontos!D$2:D$8000=D343),0)),"")</f>
        <v/>
      </c>
      <c r="R343" s="11" t="str">
        <f t="shared" si="50"/>
        <v>0,00%</v>
      </c>
      <c r="S343" s="11" t="str">
        <f t="array" ref="S343">IFERROR(INDEX(Descontos!F$2:F$8000,MATCH(1,(CLEAN(Descontos!A$2:A$8000)="IMPUREZA")*(Descontos!D$2:D$8000=D343),0)),"")</f>
        <v/>
      </c>
      <c r="T343" s="11" t="str">
        <f t="shared" si="45"/>
        <v>0,00%</v>
      </c>
    </row>
    <row r="344" spans="1:20" x14ac:dyDescent="0.25">
      <c r="A344" s="5">
        <f>'Relatorio Geral'!F344</f>
        <v>0</v>
      </c>
      <c r="B344" s="5">
        <f>'Relatorio Geral'!E344</f>
        <v>0</v>
      </c>
      <c r="D344" s="5">
        <f>'Relatorio Geral'!A344</f>
        <v>0</v>
      </c>
      <c r="E344" s="9">
        <f>'Relatorio Geral'!I344</f>
        <v>0</v>
      </c>
      <c r="F344" s="5">
        <f>'Relatorio Geral'!B344</f>
        <v>0</v>
      </c>
      <c r="G344" s="6">
        <f>'Relatorio Geral'!C344</f>
        <v>0</v>
      </c>
      <c r="H344" s="6">
        <f>'Relatorio Geral'!D344</f>
        <v>0</v>
      </c>
      <c r="I344" s="6">
        <f>'Relatorio Geral'!G344</f>
        <v>0</v>
      </c>
      <c r="J344" s="6">
        <f>'Relatorio Geral'!H344</f>
        <v>0</v>
      </c>
      <c r="K344" s="6">
        <f t="shared" si="46"/>
        <v>0</v>
      </c>
      <c r="L344" s="22" t="str">
        <f t="shared" si="47"/>
        <v/>
      </c>
      <c r="M344" s="10">
        <f t="shared" si="48"/>
        <v>0</v>
      </c>
      <c r="N344" s="10">
        <f t="shared" si="43"/>
        <v>0</v>
      </c>
      <c r="O344" s="6">
        <f t="shared" si="44"/>
        <v>0</v>
      </c>
      <c r="P344" s="7">
        <f t="shared" si="49"/>
        <v>0</v>
      </c>
      <c r="Q344" s="11" t="str">
        <f t="array" ref="Q344">IFERROR(INDEX(Descontos!F$2:F$8000,MATCH(1,(CLEAN(Descontos!A$2:A$8000)="UMIDADE")*(Descontos!D$2:D$8000=D344),0)),"")</f>
        <v/>
      </c>
      <c r="R344" s="11" t="str">
        <f t="shared" si="50"/>
        <v>0,00%</v>
      </c>
      <c r="S344" s="11" t="str">
        <f t="array" ref="S344">IFERROR(INDEX(Descontos!F$2:F$8000,MATCH(1,(CLEAN(Descontos!A$2:A$8000)="IMPUREZA")*(Descontos!D$2:D$8000=D344),0)),"")</f>
        <v/>
      </c>
      <c r="T344" s="11" t="str">
        <f t="shared" si="45"/>
        <v>0,00%</v>
      </c>
    </row>
    <row r="345" spans="1:20" x14ac:dyDescent="0.25">
      <c r="A345" s="5">
        <f>'Relatorio Geral'!F345</f>
        <v>0</v>
      </c>
      <c r="B345" s="5">
        <f>'Relatorio Geral'!E345</f>
        <v>0</v>
      </c>
      <c r="D345" s="5">
        <f>'Relatorio Geral'!A345</f>
        <v>0</v>
      </c>
      <c r="E345" s="9">
        <f>'Relatorio Geral'!I345</f>
        <v>0</v>
      </c>
      <c r="F345" s="5">
        <f>'Relatorio Geral'!B345</f>
        <v>0</v>
      </c>
      <c r="G345" s="6">
        <f>'Relatorio Geral'!C345</f>
        <v>0</v>
      </c>
      <c r="H345" s="6">
        <f>'Relatorio Geral'!D345</f>
        <v>0</v>
      </c>
      <c r="I345" s="6">
        <f>'Relatorio Geral'!G345</f>
        <v>0</v>
      </c>
      <c r="J345" s="6">
        <f>'Relatorio Geral'!H345</f>
        <v>0</v>
      </c>
      <c r="K345" s="6">
        <f t="shared" si="46"/>
        <v>0</v>
      </c>
      <c r="L345" s="22" t="str">
        <f t="shared" si="47"/>
        <v/>
      </c>
      <c r="M345" s="10">
        <f t="shared" si="48"/>
        <v>0</v>
      </c>
      <c r="N345" s="10">
        <f t="shared" si="43"/>
        <v>0</v>
      </c>
      <c r="O345" s="6">
        <f t="shared" si="44"/>
        <v>0</v>
      </c>
      <c r="P345" s="7">
        <f t="shared" si="49"/>
        <v>0</v>
      </c>
      <c r="Q345" s="11" t="str">
        <f t="array" ref="Q345">IFERROR(INDEX(Descontos!F$2:F$8000,MATCH(1,(CLEAN(Descontos!A$2:A$8000)="UMIDADE")*(Descontos!D$2:D$8000=D345),0)),"")</f>
        <v/>
      </c>
      <c r="R345" s="11" t="str">
        <f t="shared" si="50"/>
        <v>0,00%</v>
      </c>
      <c r="S345" s="11" t="str">
        <f t="array" ref="S345">IFERROR(INDEX(Descontos!F$2:F$8000,MATCH(1,(CLEAN(Descontos!A$2:A$8000)="IMPUREZA")*(Descontos!D$2:D$8000=D345),0)),"")</f>
        <v/>
      </c>
      <c r="T345" s="11" t="str">
        <f t="shared" si="45"/>
        <v>0,00%</v>
      </c>
    </row>
    <row r="346" spans="1:20" x14ac:dyDescent="0.25">
      <c r="A346" s="5">
        <f>'Relatorio Geral'!F346</f>
        <v>0</v>
      </c>
      <c r="B346" s="5">
        <f>'Relatorio Geral'!E346</f>
        <v>0</v>
      </c>
      <c r="D346" s="5">
        <f>'Relatorio Geral'!A346</f>
        <v>0</v>
      </c>
      <c r="E346" s="9">
        <f>'Relatorio Geral'!I346</f>
        <v>0</v>
      </c>
      <c r="F346" s="5">
        <f>'Relatorio Geral'!B346</f>
        <v>0</v>
      </c>
      <c r="G346" s="6">
        <f>'Relatorio Geral'!C346</f>
        <v>0</v>
      </c>
      <c r="H346" s="6">
        <f>'Relatorio Geral'!D346</f>
        <v>0</v>
      </c>
      <c r="I346" s="6">
        <f>'Relatorio Geral'!G346</f>
        <v>0</v>
      </c>
      <c r="J346" s="6">
        <f>'Relatorio Geral'!H346</f>
        <v>0</v>
      </c>
      <c r="K346" s="6">
        <f t="shared" si="46"/>
        <v>0</v>
      </c>
      <c r="L346" s="22" t="str">
        <f t="shared" si="47"/>
        <v/>
      </c>
      <c r="M346" s="10">
        <f t="shared" si="48"/>
        <v>0</v>
      </c>
      <c r="N346" s="10">
        <f t="shared" si="43"/>
        <v>0</v>
      </c>
      <c r="O346" s="6">
        <f t="shared" si="44"/>
        <v>0</v>
      </c>
      <c r="P346" s="7">
        <f t="shared" si="49"/>
        <v>0</v>
      </c>
      <c r="Q346" s="11" t="str">
        <f t="array" ref="Q346">IFERROR(INDEX(Descontos!F$2:F$8000,MATCH(1,(CLEAN(Descontos!A$2:A$8000)="UMIDADE")*(Descontos!D$2:D$8000=D346),0)),"")</f>
        <v/>
      </c>
      <c r="R346" s="11" t="str">
        <f t="shared" si="50"/>
        <v>0,00%</v>
      </c>
      <c r="S346" s="11" t="str">
        <f t="array" ref="S346">IFERROR(INDEX(Descontos!F$2:F$8000,MATCH(1,(CLEAN(Descontos!A$2:A$8000)="IMPUREZA")*(Descontos!D$2:D$8000=D346),0)),"")</f>
        <v/>
      </c>
      <c r="T346" s="11" t="str">
        <f t="shared" si="45"/>
        <v>0,00%</v>
      </c>
    </row>
    <row r="347" spans="1:20" x14ac:dyDescent="0.25">
      <c r="A347" s="5">
        <f>'Relatorio Geral'!F347</f>
        <v>0</v>
      </c>
      <c r="B347" s="5">
        <f>'Relatorio Geral'!E347</f>
        <v>0</v>
      </c>
      <c r="D347" s="5">
        <f>'Relatorio Geral'!A347</f>
        <v>0</v>
      </c>
      <c r="E347" s="9">
        <f>'Relatorio Geral'!I347</f>
        <v>0</v>
      </c>
      <c r="F347" s="5">
        <f>'Relatorio Geral'!B347</f>
        <v>0</v>
      </c>
      <c r="G347" s="6">
        <f>'Relatorio Geral'!C347</f>
        <v>0</v>
      </c>
      <c r="H347" s="6">
        <f>'Relatorio Geral'!D347</f>
        <v>0</v>
      </c>
      <c r="I347" s="6">
        <f>'Relatorio Geral'!G347</f>
        <v>0</v>
      </c>
      <c r="J347" s="6">
        <f>'Relatorio Geral'!H347</f>
        <v>0</v>
      </c>
      <c r="K347" s="6">
        <f t="shared" si="46"/>
        <v>0</v>
      </c>
      <c r="L347" s="22" t="str">
        <f t="shared" si="47"/>
        <v/>
      </c>
      <c r="M347" s="10">
        <f t="shared" si="48"/>
        <v>0</v>
      </c>
      <c r="N347" s="10">
        <f t="shared" si="43"/>
        <v>0</v>
      </c>
      <c r="O347" s="6">
        <f t="shared" si="44"/>
        <v>0</v>
      </c>
      <c r="P347" s="7">
        <f t="shared" si="49"/>
        <v>0</v>
      </c>
      <c r="Q347" s="11" t="str">
        <f t="array" ref="Q347">IFERROR(INDEX(Descontos!F$2:F$8000,MATCH(1,(CLEAN(Descontos!A$2:A$8000)="UMIDADE")*(Descontos!D$2:D$8000=D347),0)),"")</f>
        <v/>
      </c>
      <c r="R347" s="11" t="str">
        <f t="shared" si="50"/>
        <v>0,00%</v>
      </c>
      <c r="S347" s="11" t="str">
        <f t="array" ref="S347">IFERROR(INDEX(Descontos!F$2:F$8000,MATCH(1,(CLEAN(Descontos!A$2:A$8000)="IMPUREZA")*(Descontos!D$2:D$8000=D347),0)),"")</f>
        <v/>
      </c>
      <c r="T347" s="11" t="str">
        <f t="shared" si="45"/>
        <v>0,00%</v>
      </c>
    </row>
    <row r="348" spans="1:20" x14ac:dyDescent="0.25">
      <c r="A348" s="5">
        <f>'Relatorio Geral'!F348</f>
        <v>0</v>
      </c>
      <c r="B348" s="5">
        <f>'Relatorio Geral'!E348</f>
        <v>0</v>
      </c>
      <c r="D348" s="5">
        <f>'Relatorio Geral'!A348</f>
        <v>0</v>
      </c>
      <c r="E348" s="9">
        <f>'Relatorio Geral'!I348</f>
        <v>0</v>
      </c>
      <c r="F348" s="5">
        <f>'Relatorio Geral'!B348</f>
        <v>0</v>
      </c>
      <c r="G348" s="6">
        <f>'Relatorio Geral'!C348</f>
        <v>0</v>
      </c>
      <c r="H348" s="6">
        <f>'Relatorio Geral'!D348</f>
        <v>0</v>
      </c>
      <c r="I348" s="6">
        <f>'Relatorio Geral'!G348</f>
        <v>0</v>
      </c>
      <c r="J348" s="6">
        <f>'Relatorio Geral'!H348</f>
        <v>0</v>
      </c>
      <c r="K348" s="6">
        <f t="shared" si="46"/>
        <v>0</v>
      </c>
      <c r="L348" s="22" t="str">
        <f t="shared" si="47"/>
        <v/>
      </c>
      <c r="M348" s="10">
        <f t="shared" si="48"/>
        <v>0</v>
      </c>
      <c r="N348" s="10">
        <f t="shared" si="43"/>
        <v>0</v>
      </c>
      <c r="O348" s="6">
        <f t="shared" si="44"/>
        <v>0</v>
      </c>
      <c r="P348" s="7">
        <f t="shared" si="49"/>
        <v>0</v>
      </c>
      <c r="Q348" s="11" t="str">
        <f t="array" ref="Q348">IFERROR(INDEX(Descontos!F$2:F$8000,MATCH(1,(CLEAN(Descontos!A$2:A$8000)="UMIDADE")*(Descontos!D$2:D$8000=D348),0)),"")</f>
        <v/>
      </c>
      <c r="R348" s="11" t="str">
        <f t="shared" si="50"/>
        <v>0,00%</v>
      </c>
      <c r="S348" s="11" t="str">
        <f t="array" ref="S348">IFERROR(INDEX(Descontos!F$2:F$8000,MATCH(1,(CLEAN(Descontos!A$2:A$8000)="IMPUREZA")*(Descontos!D$2:D$8000=D348),0)),"")</f>
        <v/>
      </c>
      <c r="T348" s="11" t="str">
        <f t="shared" si="45"/>
        <v>0,00%</v>
      </c>
    </row>
    <row r="349" spans="1:20" x14ac:dyDescent="0.25">
      <c r="A349" s="5">
        <f>'Relatorio Geral'!F349</f>
        <v>0</v>
      </c>
      <c r="B349" s="5">
        <f>'Relatorio Geral'!E349</f>
        <v>0</v>
      </c>
      <c r="D349" s="5">
        <f>'Relatorio Geral'!A349</f>
        <v>0</v>
      </c>
      <c r="E349" s="9">
        <f>'Relatorio Geral'!I349</f>
        <v>0</v>
      </c>
      <c r="F349" s="5">
        <f>'Relatorio Geral'!B349</f>
        <v>0</v>
      </c>
      <c r="G349" s="6">
        <f>'Relatorio Geral'!C349</f>
        <v>0</v>
      </c>
      <c r="H349" s="6">
        <f>'Relatorio Geral'!D349</f>
        <v>0</v>
      </c>
      <c r="I349" s="6">
        <f>'Relatorio Geral'!G349</f>
        <v>0</v>
      </c>
      <c r="J349" s="6">
        <f>'Relatorio Geral'!H349</f>
        <v>0</v>
      </c>
      <c r="K349" s="6">
        <f t="shared" si="46"/>
        <v>0</v>
      </c>
      <c r="L349" s="22" t="str">
        <f t="shared" si="47"/>
        <v/>
      </c>
      <c r="M349" s="10">
        <f t="shared" si="48"/>
        <v>0</v>
      </c>
      <c r="N349" s="10">
        <f t="shared" si="43"/>
        <v>0</v>
      </c>
      <c r="O349" s="6">
        <f t="shared" si="44"/>
        <v>0</v>
      </c>
      <c r="P349" s="7">
        <f t="shared" si="49"/>
        <v>0</v>
      </c>
      <c r="Q349" s="11" t="str">
        <f t="array" ref="Q349">IFERROR(INDEX(Descontos!F$2:F$8000,MATCH(1,(CLEAN(Descontos!A$2:A$8000)="UMIDADE")*(Descontos!D$2:D$8000=D349),0)),"")</f>
        <v/>
      </c>
      <c r="R349" s="11" t="str">
        <f t="shared" si="50"/>
        <v>0,00%</v>
      </c>
      <c r="S349" s="11" t="str">
        <f t="array" ref="S349">IFERROR(INDEX(Descontos!F$2:F$8000,MATCH(1,(CLEAN(Descontos!A$2:A$8000)="IMPUREZA")*(Descontos!D$2:D$8000=D349),0)),"")</f>
        <v/>
      </c>
      <c r="T349" s="11" t="str">
        <f t="shared" si="45"/>
        <v>0,00%</v>
      </c>
    </row>
    <row r="350" spans="1:20" x14ac:dyDescent="0.25">
      <c r="A350" s="5">
        <f>'Relatorio Geral'!F350</f>
        <v>0</v>
      </c>
      <c r="B350" s="5">
        <f>'Relatorio Geral'!E350</f>
        <v>0</v>
      </c>
      <c r="D350" s="5">
        <f>'Relatorio Geral'!A350</f>
        <v>0</v>
      </c>
      <c r="E350" s="9">
        <f>'Relatorio Geral'!I350</f>
        <v>0</v>
      </c>
      <c r="F350" s="5">
        <f>'Relatorio Geral'!B350</f>
        <v>0</v>
      </c>
      <c r="G350" s="6">
        <f>'Relatorio Geral'!C350</f>
        <v>0</v>
      </c>
      <c r="H350" s="6">
        <f>'Relatorio Geral'!D350</f>
        <v>0</v>
      </c>
      <c r="I350" s="6">
        <f>'Relatorio Geral'!G350</f>
        <v>0</v>
      </c>
      <c r="J350" s="6">
        <f>'Relatorio Geral'!H350</f>
        <v>0</v>
      </c>
      <c r="K350" s="6">
        <f t="shared" si="46"/>
        <v>0</v>
      </c>
      <c r="L350" s="22" t="str">
        <f t="shared" si="47"/>
        <v/>
      </c>
      <c r="M350" s="10">
        <f t="shared" si="48"/>
        <v>0</v>
      </c>
      <c r="N350" s="10">
        <f t="shared" si="43"/>
        <v>0</v>
      </c>
      <c r="O350" s="6">
        <f t="shared" si="44"/>
        <v>0</v>
      </c>
      <c r="P350" s="7">
        <f t="shared" si="49"/>
        <v>0</v>
      </c>
      <c r="Q350" s="11" t="str">
        <f t="array" ref="Q350">IFERROR(INDEX(Descontos!F$2:F$8000,MATCH(1,(CLEAN(Descontos!A$2:A$8000)="UMIDADE")*(Descontos!D$2:D$8000=D350),0)),"")</f>
        <v/>
      </c>
      <c r="R350" s="11" t="str">
        <f t="shared" si="50"/>
        <v>0,00%</v>
      </c>
      <c r="S350" s="11" t="str">
        <f t="array" ref="S350">IFERROR(INDEX(Descontos!F$2:F$8000,MATCH(1,(CLEAN(Descontos!A$2:A$8000)="IMPUREZA")*(Descontos!D$2:D$8000=D350),0)),"")</f>
        <v/>
      </c>
      <c r="T350" s="11" t="str">
        <f t="shared" si="45"/>
        <v>0,00%</v>
      </c>
    </row>
    <row r="351" spans="1:20" x14ac:dyDescent="0.25">
      <c r="A351" s="5">
        <f>'Relatorio Geral'!F351</f>
        <v>0</v>
      </c>
      <c r="B351" s="5">
        <f>'Relatorio Geral'!E351</f>
        <v>0</v>
      </c>
      <c r="D351" s="5">
        <f>'Relatorio Geral'!A351</f>
        <v>0</v>
      </c>
      <c r="E351" s="9">
        <f>'Relatorio Geral'!I351</f>
        <v>0</v>
      </c>
      <c r="F351" s="5">
        <f>'Relatorio Geral'!B351</f>
        <v>0</v>
      </c>
      <c r="G351" s="6">
        <f>'Relatorio Geral'!C351</f>
        <v>0</v>
      </c>
      <c r="H351" s="6">
        <f>'Relatorio Geral'!D351</f>
        <v>0</v>
      </c>
      <c r="I351" s="6">
        <f>'Relatorio Geral'!G351</f>
        <v>0</v>
      </c>
      <c r="J351" s="6">
        <f>'Relatorio Geral'!H351</f>
        <v>0</v>
      </c>
      <c r="K351" s="6">
        <f t="shared" si="46"/>
        <v>0</v>
      </c>
      <c r="L351" s="22" t="str">
        <f t="shared" si="47"/>
        <v/>
      </c>
      <c r="M351" s="10">
        <f t="shared" si="48"/>
        <v>0</v>
      </c>
      <c r="N351" s="10">
        <f t="shared" si="43"/>
        <v>0</v>
      </c>
      <c r="O351" s="6">
        <f t="shared" si="44"/>
        <v>0</v>
      </c>
      <c r="P351" s="7">
        <f t="shared" si="49"/>
        <v>0</v>
      </c>
      <c r="Q351" s="11" t="str">
        <f t="array" ref="Q351">IFERROR(INDEX(Descontos!F$2:F$8000,MATCH(1,(CLEAN(Descontos!A$2:A$8000)="UMIDADE")*(Descontos!D$2:D$8000=D351),0)),"")</f>
        <v/>
      </c>
      <c r="R351" s="11" t="str">
        <f t="shared" si="50"/>
        <v>0,00%</v>
      </c>
      <c r="S351" s="11" t="str">
        <f t="array" ref="S351">IFERROR(INDEX(Descontos!F$2:F$8000,MATCH(1,(CLEAN(Descontos!A$2:A$8000)="IMPUREZA")*(Descontos!D$2:D$8000=D351),0)),"")</f>
        <v/>
      </c>
      <c r="T351" s="11" t="str">
        <f t="shared" si="45"/>
        <v>0,00%</v>
      </c>
    </row>
    <row r="352" spans="1:20" x14ac:dyDescent="0.25">
      <c r="A352" s="5">
        <f>'Relatorio Geral'!F352</f>
        <v>0</v>
      </c>
      <c r="B352" s="5">
        <f>'Relatorio Geral'!E352</f>
        <v>0</v>
      </c>
      <c r="D352" s="5">
        <f>'Relatorio Geral'!A352</f>
        <v>0</v>
      </c>
      <c r="E352" s="9">
        <f>'Relatorio Geral'!I352</f>
        <v>0</v>
      </c>
      <c r="F352" s="5">
        <f>'Relatorio Geral'!B352</f>
        <v>0</v>
      </c>
      <c r="G352" s="6">
        <f>'Relatorio Geral'!C352</f>
        <v>0</v>
      </c>
      <c r="H352" s="6">
        <f>'Relatorio Geral'!D352</f>
        <v>0</v>
      </c>
      <c r="I352" s="6">
        <f>'Relatorio Geral'!G352</f>
        <v>0</v>
      </c>
      <c r="J352" s="6">
        <f>'Relatorio Geral'!H352</f>
        <v>0</v>
      </c>
      <c r="K352" s="6">
        <f t="shared" si="46"/>
        <v>0</v>
      </c>
      <c r="L352" s="22" t="str">
        <f t="shared" si="47"/>
        <v/>
      </c>
      <c r="M352" s="10">
        <f t="shared" si="48"/>
        <v>0</v>
      </c>
      <c r="N352" s="10">
        <f t="shared" si="43"/>
        <v>0</v>
      </c>
      <c r="O352" s="6">
        <f t="shared" si="44"/>
        <v>0</v>
      </c>
      <c r="P352" s="7">
        <f t="shared" si="49"/>
        <v>0</v>
      </c>
      <c r="Q352" s="11" t="str">
        <f t="array" ref="Q352">IFERROR(INDEX(Descontos!F$2:F$8000,MATCH(1,(CLEAN(Descontos!A$2:A$8000)="UMIDADE")*(Descontos!D$2:D$8000=D352),0)),"")</f>
        <v/>
      </c>
      <c r="R352" s="11" t="str">
        <f t="shared" si="50"/>
        <v>0,00%</v>
      </c>
      <c r="S352" s="11" t="str">
        <f t="array" ref="S352">IFERROR(INDEX(Descontos!F$2:F$8000,MATCH(1,(CLEAN(Descontos!A$2:A$8000)="IMPUREZA")*(Descontos!D$2:D$8000=D352),0)),"")</f>
        <v/>
      </c>
      <c r="T352" s="11" t="str">
        <f t="shared" si="45"/>
        <v>0,00%</v>
      </c>
    </row>
    <row r="353" spans="1:20" x14ac:dyDescent="0.25">
      <c r="A353" s="5">
        <f>'Relatorio Geral'!F353</f>
        <v>0</v>
      </c>
      <c r="B353" s="5">
        <f>'Relatorio Geral'!E353</f>
        <v>0</v>
      </c>
      <c r="D353" s="5">
        <f>'Relatorio Geral'!A353</f>
        <v>0</v>
      </c>
      <c r="E353" s="9">
        <f>'Relatorio Geral'!I353</f>
        <v>0</v>
      </c>
      <c r="F353" s="5">
        <f>'Relatorio Geral'!B353</f>
        <v>0</v>
      </c>
      <c r="G353" s="6">
        <f>'Relatorio Geral'!C353</f>
        <v>0</v>
      </c>
      <c r="H353" s="6">
        <f>'Relatorio Geral'!D353</f>
        <v>0</v>
      </c>
      <c r="I353" s="6">
        <f>'Relatorio Geral'!G353</f>
        <v>0</v>
      </c>
      <c r="J353" s="6">
        <f>'Relatorio Geral'!H353</f>
        <v>0</v>
      </c>
      <c r="K353" s="6">
        <f t="shared" si="46"/>
        <v>0</v>
      </c>
      <c r="L353" s="22" t="str">
        <f t="shared" si="47"/>
        <v/>
      </c>
      <c r="M353" s="10">
        <f t="shared" si="48"/>
        <v>0</v>
      </c>
      <c r="N353" s="10">
        <f t="shared" si="43"/>
        <v>0</v>
      </c>
      <c r="O353" s="6">
        <f t="shared" si="44"/>
        <v>0</v>
      </c>
      <c r="P353" s="7">
        <f t="shared" si="49"/>
        <v>0</v>
      </c>
      <c r="Q353" s="11" t="str">
        <f t="array" ref="Q353">IFERROR(INDEX(Descontos!F$2:F$8000,MATCH(1,(CLEAN(Descontos!A$2:A$8000)="UMIDADE")*(Descontos!D$2:D$8000=D353),0)),"")</f>
        <v/>
      </c>
      <c r="R353" s="11" t="str">
        <f t="shared" si="50"/>
        <v>0,00%</v>
      </c>
      <c r="S353" s="11" t="str">
        <f t="array" ref="S353">IFERROR(INDEX(Descontos!F$2:F$8000,MATCH(1,(CLEAN(Descontos!A$2:A$8000)="IMPUREZA")*(Descontos!D$2:D$8000=D353),0)),"")</f>
        <v/>
      </c>
      <c r="T353" s="11" t="str">
        <f t="shared" si="45"/>
        <v>0,00%</v>
      </c>
    </row>
    <row r="354" spans="1:20" x14ac:dyDescent="0.25">
      <c r="A354" s="5">
        <f>'Relatorio Geral'!F354</f>
        <v>0</v>
      </c>
      <c r="B354" s="5">
        <f>'Relatorio Geral'!E354</f>
        <v>0</v>
      </c>
      <c r="D354" s="5">
        <f>'Relatorio Geral'!A354</f>
        <v>0</v>
      </c>
      <c r="E354" s="9">
        <f>'Relatorio Geral'!I354</f>
        <v>0</v>
      </c>
      <c r="F354" s="5">
        <f>'Relatorio Geral'!B354</f>
        <v>0</v>
      </c>
      <c r="G354" s="6">
        <f>'Relatorio Geral'!C354</f>
        <v>0</v>
      </c>
      <c r="H354" s="6">
        <f>'Relatorio Geral'!D354</f>
        <v>0</v>
      </c>
      <c r="I354" s="6">
        <f>'Relatorio Geral'!G354</f>
        <v>0</v>
      </c>
      <c r="J354" s="6">
        <f>'Relatorio Geral'!H354</f>
        <v>0</v>
      </c>
      <c r="K354" s="6">
        <f t="shared" si="46"/>
        <v>0</v>
      </c>
      <c r="L354" s="22" t="str">
        <f t="shared" si="47"/>
        <v/>
      </c>
      <c r="M354" s="10">
        <f t="shared" si="48"/>
        <v>0</v>
      </c>
      <c r="N354" s="10">
        <f t="shared" si="43"/>
        <v>0</v>
      </c>
      <c r="O354" s="6">
        <f t="shared" si="44"/>
        <v>0</v>
      </c>
      <c r="P354" s="7">
        <f t="shared" si="49"/>
        <v>0</v>
      </c>
      <c r="Q354" s="11" t="str">
        <f t="array" ref="Q354">IFERROR(INDEX(Descontos!F$2:F$8000,MATCH(1,(CLEAN(Descontos!A$2:A$8000)="UMIDADE")*(Descontos!D$2:D$8000=D354),0)),"")</f>
        <v/>
      </c>
      <c r="R354" s="11" t="str">
        <f t="shared" si="50"/>
        <v>0,00%</v>
      </c>
      <c r="S354" s="11" t="str">
        <f t="array" ref="S354">IFERROR(INDEX(Descontos!F$2:F$8000,MATCH(1,(CLEAN(Descontos!A$2:A$8000)="IMPUREZA")*(Descontos!D$2:D$8000=D354),0)),"")</f>
        <v/>
      </c>
      <c r="T354" s="11" t="str">
        <f t="shared" si="45"/>
        <v>0,00%</v>
      </c>
    </row>
    <row r="355" spans="1:20" x14ac:dyDescent="0.25">
      <c r="A355" s="5">
        <f>'Relatorio Geral'!F355</f>
        <v>0</v>
      </c>
      <c r="B355" s="5">
        <f>'Relatorio Geral'!E355</f>
        <v>0</v>
      </c>
      <c r="D355" s="5">
        <f>'Relatorio Geral'!A355</f>
        <v>0</v>
      </c>
      <c r="E355" s="9">
        <f>'Relatorio Geral'!I355</f>
        <v>0</v>
      </c>
      <c r="F355" s="5">
        <f>'Relatorio Geral'!B355</f>
        <v>0</v>
      </c>
      <c r="G355" s="6">
        <f>'Relatorio Geral'!C355</f>
        <v>0</v>
      </c>
      <c r="H355" s="6">
        <f>'Relatorio Geral'!D355</f>
        <v>0</v>
      </c>
      <c r="I355" s="6">
        <f>'Relatorio Geral'!G355</f>
        <v>0</v>
      </c>
      <c r="J355" s="6">
        <f>'Relatorio Geral'!H355</f>
        <v>0</v>
      </c>
      <c r="K355" s="6">
        <f t="shared" si="46"/>
        <v>0</v>
      </c>
      <c r="L355" s="22" t="str">
        <f t="shared" si="47"/>
        <v/>
      </c>
      <c r="M355" s="10">
        <f t="shared" si="48"/>
        <v>0</v>
      </c>
      <c r="N355" s="10">
        <f t="shared" si="43"/>
        <v>0</v>
      </c>
      <c r="O355" s="6">
        <f t="shared" si="44"/>
        <v>0</v>
      </c>
      <c r="P355" s="7">
        <f t="shared" si="49"/>
        <v>0</v>
      </c>
      <c r="Q355" s="11" t="str">
        <f t="array" ref="Q355">IFERROR(INDEX(Descontos!F$2:F$8000,MATCH(1,(CLEAN(Descontos!A$2:A$8000)="UMIDADE")*(Descontos!D$2:D$8000=D355),0)),"")</f>
        <v/>
      </c>
      <c r="R355" s="11" t="str">
        <f t="shared" si="50"/>
        <v>0,00%</v>
      </c>
      <c r="S355" s="11" t="str">
        <f t="array" ref="S355">IFERROR(INDEX(Descontos!F$2:F$8000,MATCH(1,(CLEAN(Descontos!A$2:A$8000)="IMPUREZA")*(Descontos!D$2:D$8000=D355),0)),"")</f>
        <v/>
      </c>
      <c r="T355" s="11" t="str">
        <f t="shared" si="45"/>
        <v>0,00%</v>
      </c>
    </row>
    <row r="356" spans="1:20" x14ac:dyDescent="0.25">
      <c r="A356" s="5">
        <f>'Relatorio Geral'!F356</f>
        <v>0</v>
      </c>
      <c r="B356" s="5">
        <f>'Relatorio Geral'!E356</f>
        <v>0</v>
      </c>
      <c r="D356" s="5">
        <f>'Relatorio Geral'!A356</f>
        <v>0</v>
      </c>
      <c r="E356" s="9">
        <f>'Relatorio Geral'!I356</f>
        <v>0</v>
      </c>
      <c r="F356" s="5">
        <f>'Relatorio Geral'!B356</f>
        <v>0</v>
      </c>
      <c r="G356" s="6">
        <f>'Relatorio Geral'!C356</f>
        <v>0</v>
      </c>
      <c r="H356" s="6">
        <f>'Relatorio Geral'!D356</f>
        <v>0</v>
      </c>
      <c r="I356" s="6">
        <f>'Relatorio Geral'!G356</f>
        <v>0</v>
      </c>
      <c r="J356" s="6">
        <f>'Relatorio Geral'!H356</f>
        <v>0</v>
      </c>
      <c r="K356" s="6">
        <f t="shared" si="46"/>
        <v>0</v>
      </c>
      <c r="L356" s="22" t="str">
        <f t="shared" si="47"/>
        <v/>
      </c>
      <c r="M356" s="10">
        <f t="shared" si="48"/>
        <v>0</v>
      </c>
      <c r="N356" s="10">
        <f t="shared" si="43"/>
        <v>0</v>
      </c>
      <c r="O356" s="6">
        <f t="shared" si="44"/>
        <v>0</v>
      </c>
      <c r="P356" s="7">
        <f t="shared" si="49"/>
        <v>0</v>
      </c>
      <c r="Q356" s="11" t="str">
        <f t="array" ref="Q356">IFERROR(INDEX(Descontos!F$2:F$8000,MATCH(1,(CLEAN(Descontos!A$2:A$8000)="UMIDADE")*(Descontos!D$2:D$8000=D356),0)),"")</f>
        <v/>
      </c>
      <c r="R356" s="11" t="str">
        <f t="shared" si="50"/>
        <v>0,00%</v>
      </c>
      <c r="S356" s="11" t="str">
        <f t="array" ref="S356">IFERROR(INDEX(Descontos!F$2:F$8000,MATCH(1,(CLEAN(Descontos!A$2:A$8000)="IMPUREZA")*(Descontos!D$2:D$8000=D356),0)),"")</f>
        <v/>
      </c>
      <c r="T356" s="11" t="str">
        <f t="shared" si="45"/>
        <v>0,00%</v>
      </c>
    </row>
    <row r="357" spans="1:20" x14ac:dyDescent="0.25">
      <c r="A357" s="5">
        <f>'Relatorio Geral'!F357</f>
        <v>0</v>
      </c>
      <c r="B357" s="5">
        <f>'Relatorio Geral'!E357</f>
        <v>0</v>
      </c>
      <c r="D357" s="5">
        <f>'Relatorio Geral'!A357</f>
        <v>0</v>
      </c>
      <c r="E357" s="9">
        <f>'Relatorio Geral'!I357</f>
        <v>0</v>
      </c>
      <c r="F357" s="5">
        <f>'Relatorio Geral'!B357</f>
        <v>0</v>
      </c>
      <c r="G357" s="6">
        <f>'Relatorio Geral'!C357</f>
        <v>0</v>
      </c>
      <c r="H357" s="6">
        <f>'Relatorio Geral'!D357</f>
        <v>0</v>
      </c>
      <c r="I357" s="6">
        <f>'Relatorio Geral'!G357</f>
        <v>0</v>
      </c>
      <c r="J357" s="6">
        <f>'Relatorio Geral'!H357</f>
        <v>0</v>
      </c>
      <c r="K357" s="6">
        <f t="shared" si="46"/>
        <v>0</v>
      </c>
      <c r="L357" s="22" t="str">
        <f t="shared" si="47"/>
        <v/>
      </c>
      <c r="M357" s="10">
        <f t="shared" si="48"/>
        <v>0</v>
      </c>
      <c r="N357" s="10">
        <f t="shared" si="43"/>
        <v>0</v>
      </c>
      <c r="O357" s="6">
        <f t="shared" si="44"/>
        <v>0</v>
      </c>
      <c r="P357" s="7">
        <f t="shared" si="49"/>
        <v>0</v>
      </c>
      <c r="Q357" s="11" t="str">
        <f t="array" ref="Q357">IFERROR(INDEX(Descontos!F$2:F$8000,MATCH(1,(CLEAN(Descontos!A$2:A$8000)="UMIDADE")*(Descontos!D$2:D$8000=D357),0)),"")</f>
        <v/>
      </c>
      <c r="R357" s="11" t="str">
        <f t="shared" si="50"/>
        <v>0,00%</v>
      </c>
      <c r="S357" s="11" t="str">
        <f t="array" ref="S357">IFERROR(INDEX(Descontos!F$2:F$8000,MATCH(1,(CLEAN(Descontos!A$2:A$8000)="IMPUREZA")*(Descontos!D$2:D$8000=D357),0)),"")</f>
        <v/>
      </c>
      <c r="T357" s="11" t="str">
        <f t="shared" si="45"/>
        <v>0,00%</v>
      </c>
    </row>
    <row r="358" spans="1:20" x14ac:dyDescent="0.25">
      <c r="A358" s="5">
        <f>'Relatorio Geral'!F358</f>
        <v>0</v>
      </c>
      <c r="B358" s="5">
        <f>'Relatorio Geral'!E358</f>
        <v>0</v>
      </c>
      <c r="D358" s="5">
        <f>'Relatorio Geral'!A358</f>
        <v>0</v>
      </c>
      <c r="E358" s="9">
        <f>'Relatorio Geral'!I358</f>
        <v>0</v>
      </c>
      <c r="F358" s="5">
        <f>'Relatorio Geral'!B358</f>
        <v>0</v>
      </c>
      <c r="G358" s="6">
        <f>'Relatorio Geral'!C358</f>
        <v>0</v>
      </c>
      <c r="H358" s="6">
        <f>'Relatorio Geral'!D358</f>
        <v>0</v>
      </c>
      <c r="I358" s="6">
        <f>'Relatorio Geral'!G358</f>
        <v>0</v>
      </c>
      <c r="J358" s="6">
        <f>'Relatorio Geral'!H358</f>
        <v>0</v>
      </c>
      <c r="K358" s="6">
        <f t="shared" si="46"/>
        <v>0</v>
      </c>
      <c r="L358" s="22" t="str">
        <f t="shared" si="47"/>
        <v/>
      </c>
      <c r="M358" s="10">
        <f t="shared" si="48"/>
        <v>0</v>
      </c>
      <c r="N358" s="10">
        <f t="shared" si="43"/>
        <v>0</v>
      </c>
      <c r="O358" s="6">
        <f t="shared" si="44"/>
        <v>0</v>
      </c>
      <c r="P358" s="7">
        <f t="shared" si="49"/>
        <v>0</v>
      </c>
      <c r="Q358" s="11" t="str">
        <f t="array" ref="Q358">IFERROR(INDEX(Descontos!F$2:F$8000,MATCH(1,(CLEAN(Descontos!A$2:A$8000)="UMIDADE")*(Descontos!D$2:D$8000=D358),0)),"")</f>
        <v/>
      </c>
      <c r="R358" s="11" t="str">
        <f t="shared" si="50"/>
        <v>0,00%</v>
      </c>
      <c r="S358" s="11" t="str">
        <f t="array" ref="S358">IFERROR(INDEX(Descontos!F$2:F$8000,MATCH(1,(CLEAN(Descontos!A$2:A$8000)="IMPUREZA")*(Descontos!D$2:D$8000=D358),0)),"")</f>
        <v/>
      </c>
      <c r="T358" s="11" t="str">
        <f t="shared" si="45"/>
        <v>0,00%</v>
      </c>
    </row>
    <row r="359" spans="1:20" x14ac:dyDescent="0.25">
      <c r="A359" s="5">
        <f>'Relatorio Geral'!F359</f>
        <v>0</v>
      </c>
      <c r="B359" s="5">
        <f>'Relatorio Geral'!E359</f>
        <v>0</v>
      </c>
      <c r="D359" s="5">
        <f>'Relatorio Geral'!A359</f>
        <v>0</v>
      </c>
      <c r="E359" s="9">
        <f>'Relatorio Geral'!I359</f>
        <v>0</v>
      </c>
      <c r="F359" s="5">
        <f>'Relatorio Geral'!B359</f>
        <v>0</v>
      </c>
      <c r="G359" s="6">
        <f>'Relatorio Geral'!C359</f>
        <v>0</v>
      </c>
      <c r="H359" s="6">
        <f>'Relatorio Geral'!D359</f>
        <v>0</v>
      </c>
      <c r="I359" s="6">
        <f>'Relatorio Geral'!G359</f>
        <v>0</v>
      </c>
      <c r="J359" s="6">
        <f>'Relatorio Geral'!H359</f>
        <v>0</v>
      </c>
      <c r="K359" s="6">
        <f t="shared" si="46"/>
        <v>0</v>
      </c>
      <c r="L359" s="22" t="str">
        <f t="shared" si="47"/>
        <v/>
      </c>
      <c r="M359" s="10">
        <f t="shared" si="48"/>
        <v>0</v>
      </c>
      <c r="N359" s="10">
        <f t="shared" si="43"/>
        <v>0</v>
      </c>
      <c r="O359" s="6">
        <f t="shared" si="44"/>
        <v>0</v>
      </c>
      <c r="P359" s="7">
        <f t="shared" si="49"/>
        <v>0</v>
      </c>
      <c r="Q359" s="11" t="str">
        <f t="array" ref="Q359">IFERROR(INDEX(Descontos!F$2:F$8000,MATCH(1,(CLEAN(Descontos!A$2:A$8000)="UMIDADE")*(Descontos!D$2:D$8000=D359),0)),"")</f>
        <v/>
      </c>
      <c r="R359" s="11" t="str">
        <f t="shared" si="50"/>
        <v>0,00%</v>
      </c>
      <c r="S359" s="11" t="str">
        <f t="array" ref="S359">IFERROR(INDEX(Descontos!F$2:F$8000,MATCH(1,(CLEAN(Descontos!A$2:A$8000)="IMPUREZA")*(Descontos!D$2:D$8000=D359),0)),"")</f>
        <v/>
      </c>
      <c r="T359" s="11" t="str">
        <f t="shared" si="45"/>
        <v>0,00%</v>
      </c>
    </row>
    <row r="360" spans="1:20" x14ac:dyDescent="0.25">
      <c r="A360" s="5">
        <f>'Relatorio Geral'!F360</f>
        <v>0</v>
      </c>
      <c r="B360" s="5">
        <f>'Relatorio Geral'!E360</f>
        <v>0</v>
      </c>
      <c r="D360" s="5">
        <f>'Relatorio Geral'!A360</f>
        <v>0</v>
      </c>
      <c r="E360" s="9">
        <f>'Relatorio Geral'!I360</f>
        <v>0</v>
      </c>
      <c r="F360" s="5">
        <f>'Relatorio Geral'!B360</f>
        <v>0</v>
      </c>
      <c r="G360" s="6">
        <f>'Relatorio Geral'!C360</f>
        <v>0</v>
      </c>
      <c r="H360" s="6">
        <f>'Relatorio Geral'!D360</f>
        <v>0</v>
      </c>
      <c r="I360" s="6">
        <f>'Relatorio Geral'!G360</f>
        <v>0</v>
      </c>
      <c r="J360" s="6">
        <f>'Relatorio Geral'!H360</f>
        <v>0</v>
      </c>
      <c r="K360" s="6">
        <f t="shared" si="46"/>
        <v>0</v>
      </c>
      <c r="L360" s="22" t="str">
        <f t="shared" si="47"/>
        <v/>
      </c>
      <c r="M360" s="10">
        <f t="shared" si="48"/>
        <v>0</v>
      </c>
      <c r="N360" s="10">
        <f t="shared" si="43"/>
        <v>0</v>
      </c>
      <c r="O360" s="6">
        <f t="shared" si="44"/>
        <v>0</v>
      </c>
      <c r="P360" s="7">
        <f t="shared" si="49"/>
        <v>0</v>
      </c>
      <c r="Q360" s="11" t="str">
        <f t="array" ref="Q360">IFERROR(INDEX(Descontos!F$2:F$8000,MATCH(1,(CLEAN(Descontos!A$2:A$8000)="UMIDADE")*(Descontos!D$2:D$8000=D360),0)),"")</f>
        <v/>
      </c>
      <c r="R360" s="11" t="str">
        <f t="shared" si="50"/>
        <v>0,00%</v>
      </c>
      <c r="S360" s="11" t="str">
        <f t="array" ref="S360">IFERROR(INDEX(Descontos!F$2:F$8000,MATCH(1,(CLEAN(Descontos!A$2:A$8000)="IMPUREZA")*(Descontos!D$2:D$8000=D360),0)),"")</f>
        <v/>
      </c>
      <c r="T360" s="11" t="str">
        <f t="shared" si="45"/>
        <v>0,00%</v>
      </c>
    </row>
    <row r="361" spans="1:20" x14ac:dyDescent="0.25">
      <c r="A361" s="5">
        <f>'Relatorio Geral'!F361</f>
        <v>0</v>
      </c>
      <c r="B361" s="5">
        <f>'Relatorio Geral'!E361</f>
        <v>0</v>
      </c>
      <c r="D361" s="5">
        <f>'Relatorio Geral'!A361</f>
        <v>0</v>
      </c>
      <c r="E361" s="9">
        <f>'Relatorio Geral'!I361</f>
        <v>0</v>
      </c>
      <c r="F361" s="5">
        <f>'Relatorio Geral'!B361</f>
        <v>0</v>
      </c>
      <c r="G361" s="6">
        <f>'Relatorio Geral'!C361</f>
        <v>0</v>
      </c>
      <c r="H361" s="6">
        <f>'Relatorio Geral'!D361</f>
        <v>0</v>
      </c>
      <c r="I361" s="6">
        <f>'Relatorio Geral'!G361</f>
        <v>0</v>
      </c>
      <c r="J361" s="6">
        <f>'Relatorio Geral'!H361</f>
        <v>0</v>
      </c>
      <c r="K361" s="6">
        <f t="shared" si="46"/>
        <v>0</v>
      </c>
      <c r="L361" s="22" t="str">
        <f t="shared" si="47"/>
        <v/>
      </c>
      <c r="M361" s="10">
        <f t="shared" si="48"/>
        <v>0</v>
      </c>
      <c r="N361" s="10">
        <f t="shared" si="43"/>
        <v>0</v>
      </c>
      <c r="O361" s="6">
        <f t="shared" si="44"/>
        <v>0</v>
      </c>
      <c r="P361" s="7">
        <f t="shared" si="49"/>
        <v>0</v>
      </c>
      <c r="Q361" s="11" t="str">
        <f t="array" ref="Q361">IFERROR(INDEX(Descontos!F$2:F$8000,MATCH(1,(CLEAN(Descontos!A$2:A$8000)="UMIDADE")*(Descontos!D$2:D$8000=D361),0)),"")</f>
        <v/>
      </c>
      <c r="R361" s="11" t="str">
        <f t="shared" si="50"/>
        <v>0,00%</v>
      </c>
      <c r="S361" s="11" t="str">
        <f t="array" ref="S361">IFERROR(INDEX(Descontos!F$2:F$8000,MATCH(1,(CLEAN(Descontos!A$2:A$8000)="IMPUREZA")*(Descontos!D$2:D$8000=D361),0)),"")</f>
        <v/>
      </c>
      <c r="T361" s="11" t="str">
        <f t="shared" si="45"/>
        <v>0,00%</v>
      </c>
    </row>
    <row r="362" spans="1:20" x14ac:dyDescent="0.25">
      <c r="A362" s="5">
        <f>'Relatorio Geral'!F362</f>
        <v>0</v>
      </c>
      <c r="B362" s="5">
        <f>'Relatorio Geral'!E362</f>
        <v>0</v>
      </c>
      <c r="D362" s="5">
        <f>'Relatorio Geral'!A362</f>
        <v>0</v>
      </c>
      <c r="E362" s="9">
        <f>'Relatorio Geral'!I362</f>
        <v>0</v>
      </c>
      <c r="F362" s="5">
        <f>'Relatorio Geral'!B362</f>
        <v>0</v>
      </c>
      <c r="G362" s="6">
        <f>'Relatorio Geral'!C362</f>
        <v>0</v>
      </c>
      <c r="H362" s="6">
        <f>'Relatorio Geral'!D362</f>
        <v>0</v>
      </c>
      <c r="I362" s="6">
        <f>'Relatorio Geral'!G362</f>
        <v>0</v>
      </c>
      <c r="J362" s="6">
        <f>'Relatorio Geral'!H362</f>
        <v>0</v>
      </c>
      <c r="K362" s="6">
        <f t="shared" si="46"/>
        <v>0</v>
      </c>
      <c r="L362" s="22" t="str">
        <f t="shared" si="47"/>
        <v/>
      </c>
      <c r="M362" s="10">
        <f t="shared" si="48"/>
        <v>0</v>
      </c>
      <c r="N362" s="10">
        <f t="shared" si="43"/>
        <v>0</v>
      </c>
      <c r="O362" s="6">
        <f t="shared" si="44"/>
        <v>0</v>
      </c>
      <c r="P362" s="7">
        <f t="shared" si="49"/>
        <v>0</v>
      </c>
      <c r="Q362" s="11" t="str">
        <f t="array" ref="Q362">IFERROR(INDEX(Descontos!F$2:F$8000,MATCH(1,(CLEAN(Descontos!A$2:A$8000)="UMIDADE")*(Descontos!D$2:D$8000=D362),0)),"")</f>
        <v/>
      </c>
      <c r="R362" s="11" t="str">
        <f t="shared" si="50"/>
        <v>0,00%</v>
      </c>
      <c r="S362" s="11" t="str">
        <f t="array" ref="S362">IFERROR(INDEX(Descontos!F$2:F$8000,MATCH(1,(CLEAN(Descontos!A$2:A$8000)="IMPUREZA")*(Descontos!D$2:D$8000=D362),0)),"")</f>
        <v/>
      </c>
      <c r="T362" s="11" t="str">
        <f t="shared" si="45"/>
        <v>0,00%</v>
      </c>
    </row>
    <row r="363" spans="1:20" x14ac:dyDescent="0.25">
      <c r="A363" s="5">
        <f>'Relatorio Geral'!F363</f>
        <v>0</v>
      </c>
      <c r="B363" s="5">
        <f>'Relatorio Geral'!E363</f>
        <v>0</v>
      </c>
      <c r="D363" s="5">
        <f>'Relatorio Geral'!A363</f>
        <v>0</v>
      </c>
      <c r="E363" s="9">
        <f>'Relatorio Geral'!I363</f>
        <v>0</v>
      </c>
      <c r="F363" s="5">
        <f>'Relatorio Geral'!B363</f>
        <v>0</v>
      </c>
      <c r="G363" s="6">
        <f>'Relatorio Geral'!C363</f>
        <v>0</v>
      </c>
      <c r="H363" s="6">
        <f>'Relatorio Geral'!D363</f>
        <v>0</v>
      </c>
      <c r="I363" s="6">
        <f>'Relatorio Geral'!G363</f>
        <v>0</v>
      </c>
      <c r="J363" s="6">
        <f>'Relatorio Geral'!H363</f>
        <v>0</v>
      </c>
      <c r="K363" s="6">
        <f t="shared" si="46"/>
        <v>0</v>
      </c>
      <c r="L363" s="22" t="str">
        <f t="shared" si="47"/>
        <v/>
      </c>
      <c r="M363" s="10">
        <f t="shared" si="48"/>
        <v>0</v>
      </c>
      <c r="N363" s="10">
        <f t="shared" si="43"/>
        <v>0</v>
      </c>
      <c r="O363" s="6">
        <f t="shared" si="44"/>
        <v>0</v>
      </c>
      <c r="P363" s="7">
        <f t="shared" si="49"/>
        <v>0</v>
      </c>
      <c r="Q363" s="11" t="str">
        <f t="array" ref="Q363">IFERROR(INDEX(Descontos!F$2:F$8000,MATCH(1,(CLEAN(Descontos!A$2:A$8000)="UMIDADE")*(Descontos!D$2:D$8000=D363),0)),"")</f>
        <v/>
      </c>
      <c r="R363" s="11" t="str">
        <f t="shared" si="50"/>
        <v>0,00%</v>
      </c>
      <c r="S363" s="11" t="str">
        <f t="array" ref="S363">IFERROR(INDEX(Descontos!F$2:F$8000,MATCH(1,(CLEAN(Descontos!A$2:A$8000)="IMPUREZA")*(Descontos!D$2:D$8000=D363),0)),"")</f>
        <v/>
      </c>
      <c r="T363" s="11" t="str">
        <f t="shared" si="45"/>
        <v>0,00%</v>
      </c>
    </row>
    <row r="364" spans="1:20" x14ac:dyDescent="0.25">
      <c r="A364" s="5">
        <f>'Relatorio Geral'!F364</f>
        <v>0</v>
      </c>
      <c r="B364" s="5">
        <f>'Relatorio Geral'!E364</f>
        <v>0</v>
      </c>
      <c r="D364" s="5">
        <f>'Relatorio Geral'!A364</f>
        <v>0</v>
      </c>
      <c r="E364" s="9">
        <f>'Relatorio Geral'!I364</f>
        <v>0</v>
      </c>
      <c r="F364" s="5">
        <f>'Relatorio Geral'!B364</f>
        <v>0</v>
      </c>
      <c r="G364" s="6">
        <f>'Relatorio Geral'!C364</f>
        <v>0</v>
      </c>
      <c r="H364" s="6">
        <f>'Relatorio Geral'!D364</f>
        <v>0</v>
      </c>
      <c r="I364" s="6">
        <f>'Relatorio Geral'!G364</f>
        <v>0</v>
      </c>
      <c r="J364" s="6">
        <f>'Relatorio Geral'!H364</f>
        <v>0</v>
      </c>
      <c r="K364" s="6">
        <f t="shared" si="46"/>
        <v>0</v>
      </c>
      <c r="L364" s="22" t="str">
        <f t="shared" si="47"/>
        <v/>
      </c>
      <c r="M364" s="10">
        <f t="shared" si="48"/>
        <v>0</v>
      </c>
      <c r="N364" s="10">
        <f t="shared" si="43"/>
        <v>0</v>
      </c>
      <c r="O364" s="6">
        <f t="shared" si="44"/>
        <v>0</v>
      </c>
      <c r="P364" s="7">
        <f t="shared" si="49"/>
        <v>0</v>
      </c>
      <c r="Q364" s="11" t="str">
        <f t="array" ref="Q364">IFERROR(INDEX(Descontos!F$2:F$8000,MATCH(1,(CLEAN(Descontos!A$2:A$8000)="UMIDADE")*(Descontos!D$2:D$8000=D364),0)),"")</f>
        <v/>
      </c>
      <c r="R364" s="11" t="str">
        <f t="shared" si="50"/>
        <v>0,00%</v>
      </c>
      <c r="S364" s="11" t="str">
        <f t="array" ref="S364">IFERROR(INDEX(Descontos!F$2:F$8000,MATCH(1,(CLEAN(Descontos!A$2:A$8000)="IMPUREZA")*(Descontos!D$2:D$8000=D364),0)),"")</f>
        <v/>
      </c>
      <c r="T364" s="11" t="str">
        <f t="shared" si="45"/>
        <v>0,00%</v>
      </c>
    </row>
    <row r="365" spans="1:20" x14ac:dyDescent="0.25">
      <c r="A365" s="5">
        <f>'Relatorio Geral'!F365</f>
        <v>0</v>
      </c>
      <c r="B365" s="5">
        <f>'Relatorio Geral'!E365</f>
        <v>0</v>
      </c>
      <c r="D365" s="5">
        <f>'Relatorio Geral'!A365</f>
        <v>0</v>
      </c>
      <c r="E365" s="9">
        <f>'Relatorio Geral'!I365</f>
        <v>0</v>
      </c>
      <c r="F365" s="5">
        <f>'Relatorio Geral'!B365</f>
        <v>0</v>
      </c>
      <c r="G365" s="6">
        <f>'Relatorio Geral'!C365</f>
        <v>0</v>
      </c>
      <c r="H365" s="6">
        <f>'Relatorio Geral'!D365</f>
        <v>0</v>
      </c>
      <c r="I365" s="6">
        <f>'Relatorio Geral'!G365</f>
        <v>0</v>
      </c>
      <c r="J365" s="6">
        <f>'Relatorio Geral'!H365</f>
        <v>0</v>
      </c>
      <c r="K365" s="6">
        <f t="shared" si="46"/>
        <v>0</v>
      </c>
      <c r="L365" s="22" t="str">
        <f t="shared" si="47"/>
        <v/>
      </c>
      <c r="M365" s="10">
        <f t="shared" si="48"/>
        <v>0</v>
      </c>
      <c r="N365" s="10">
        <f t="shared" si="43"/>
        <v>0</v>
      </c>
      <c r="O365" s="6">
        <f t="shared" si="44"/>
        <v>0</v>
      </c>
      <c r="P365" s="7">
        <f t="shared" si="49"/>
        <v>0</v>
      </c>
      <c r="Q365" s="11" t="str">
        <f t="array" ref="Q365">IFERROR(INDEX(Descontos!F$2:F$8000,MATCH(1,(CLEAN(Descontos!A$2:A$8000)="UMIDADE")*(Descontos!D$2:D$8000=D365),0)),"")</f>
        <v/>
      </c>
      <c r="R365" s="11" t="str">
        <f t="shared" si="50"/>
        <v>0,00%</v>
      </c>
      <c r="S365" s="11" t="str">
        <f t="array" ref="S365">IFERROR(INDEX(Descontos!F$2:F$8000,MATCH(1,(CLEAN(Descontos!A$2:A$8000)="IMPUREZA")*(Descontos!D$2:D$8000=D365),0)),"")</f>
        <v/>
      </c>
      <c r="T365" s="11" t="str">
        <f t="shared" si="45"/>
        <v>0,00%</v>
      </c>
    </row>
    <row r="366" spans="1:20" x14ac:dyDescent="0.25">
      <c r="A366" s="5">
        <f>'Relatorio Geral'!F366</f>
        <v>0</v>
      </c>
      <c r="B366" s="5">
        <f>'Relatorio Geral'!E366</f>
        <v>0</v>
      </c>
      <c r="D366" s="5">
        <f>'Relatorio Geral'!A366</f>
        <v>0</v>
      </c>
      <c r="E366" s="9">
        <f>'Relatorio Geral'!I366</f>
        <v>0</v>
      </c>
      <c r="F366" s="5">
        <f>'Relatorio Geral'!B366</f>
        <v>0</v>
      </c>
      <c r="G366" s="6">
        <f>'Relatorio Geral'!C366</f>
        <v>0</v>
      </c>
      <c r="H366" s="6">
        <f>'Relatorio Geral'!D366</f>
        <v>0</v>
      </c>
      <c r="I366" s="6">
        <f>'Relatorio Geral'!G366</f>
        <v>0</v>
      </c>
      <c r="J366" s="6">
        <f>'Relatorio Geral'!H366</f>
        <v>0</v>
      </c>
      <c r="K366" s="6">
        <f t="shared" si="46"/>
        <v>0</v>
      </c>
      <c r="L366" s="22" t="str">
        <f t="shared" si="47"/>
        <v/>
      </c>
      <c r="M366" s="10">
        <f t="shared" si="48"/>
        <v>0</v>
      </c>
      <c r="N366" s="10">
        <f t="shared" si="43"/>
        <v>0</v>
      </c>
      <c r="O366" s="6">
        <f t="shared" si="44"/>
        <v>0</v>
      </c>
      <c r="P366" s="7">
        <f t="shared" si="49"/>
        <v>0</v>
      </c>
      <c r="Q366" s="11" t="str">
        <f t="array" ref="Q366">IFERROR(INDEX(Descontos!F$2:F$8000,MATCH(1,(CLEAN(Descontos!A$2:A$8000)="UMIDADE")*(Descontos!D$2:D$8000=D366),0)),"")</f>
        <v/>
      </c>
      <c r="R366" s="11" t="str">
        <f t="shared" si="50"/>
        <v>0,00%</v>
      </c>
      <c r="S366" s="11" t="str">
        <f t="array" ref="S366">IFERROR(INDEX(Descontos!F$2:F$8000,MATCH(1,(CLEAN(Descontos!A$2:A$8000)="IMPUREZA")*(Descontos!D$2:D$8000=D366),0)),"")</f>
        <v/>
      </c>
      <c r="T366" s="11" t="str">
        <f t="shared" si="45"/>
        <v>0,00%</v>
      </c>
    </row>
    <row r="367" spans="1:20" x14ac:dyDescent="0.25">
      <c r="A367" s="5">
        <f>'Relatorio Geral'!F367</f>
        <v>0</v>
      </c>
      <c r="B367" s="5">
        <f>'Relatorio Geral'!E367</f>
        <v>0</v>
      </c>
      <c r="D367" s="5">
        <f>'Relatorio Geral'!A367</f>
        <v>0</v>
      </c>
      <c r="E367" s="9">
        <f>'Relatorio Geral'!I367</f>
        <v>0</v>
      </c>
      <c r="F367" s="5">
        <f>'Relatorio Geral'!B367</f>
        <v>0</v>
      </c>
      <c r="G367" s="6">
        <f>'Relatorio Geral'!C367</f>
        <v>0</v>
      </c>
      <c r="H367" s="6">
        <f>'Relatorio Geral'!D367</f>
        <v>0</v>
      </c>
      <c r="I367" s="6">
        <f>'Relatorio Geral'!G367</f>
        <v>0</v>
      </c>
      <c r="J367" s="6">
        <f>'Relatorio Geral'!H367</f>
        <v>0</v>
      </c>
      <c r="K367" s="6">
        <f t="shared" si="46"/>
        <v>0</v>
      </c>
      <c r="L367" s="22" t="str">
        <f t="shared" si="47"/>
        <v/>
      </c>
      <c r="M367" s="10">
        <f t="shared" si="48"/>
        <v>0</v>
      </c>
      <c r="N367" s="10">
        <f t="shared" si="43"/>
        <v>0</v>
      </c>
      <c r="O367" s="6">
        <f t="shared" si="44"/>
        <v>0</v>
      </c>
      <c r="P367" s="7">
        <f t="shared" si="49"/>
        <v>0</v>
      </c>
      <c r="Q367" s="11" t="str">
        <f t="array" ref="Q367">IFERROR(INDEX(Descontos!F$2:F$8000,MATCH(1,(CLEAN(Descontos!A$2:A$8000)="UMIDADE")*(Descontos!D$2:D$8000=D367),0)),"")</f>
        <v/>
      </c>
      <c r="R367" s="11" t="str">
        <f t="shared" si="50"/>
        <v>0,00%</v>
      </c>
      <c r="S367" s="11" t="str">
        <f t="array" ref="S367">IFERROR(INDEX(Descontos!F$2:F$8000,MATCH(1,(CLEAN(Descontos!A$2:A$8000)="IMPUREZA")*(Descontos!D$2:D$8000=D367),0)),"")</f>
        <v/>
      </c>
      <c r="T367" s="11" t="str">
        <f t="shared" si="45"/>
        <v>0,00%</v>
      </c>
    </row>
    <row r="368" spans="1:20" x14ac:dyDescent="0.25">
      <c r="A368" s="5">
        <f>'Relatorio Geral'!F368</f>
        <v>0</v>
      </c>
      <c r="B368" s="5">
        <f>'Relatorio Geral'!E368</f>
        <v>0</v>
      </c>
      <c r="D368" s="5">
        <f>'Relatorio Geral'!A368</f>
        <v>0</v>
      </c>
      <c r="E368" s="9">
        <f>'Relatorio Geral'!I368</f>
        <v>0</v>
      </c>
      <c r="F368" s="5">
        <f>'Relatorio Geral'!B368</f>
        <v>0</v>
      </c>
      <c r="G368" s="6">
        <f>'Relatorio Geral'!C368</f>
        <v>0</v>
      </c>
      <c r="H368" s="6">
        <f>'Relatorio Geral'!D368</f>
        <v>0</v>
      </c>
      <c r="I368" s="6">
        <f>'Relatorio Geral'!G368</f>
        <v>0</v>
      </c>
      <c r="J368" s="6">
        <f>'Relatorio Geral'!H368</f>
        <v>0</v>
      </c>
      <c r="K368" s="6">
        <f t="shared" si="46"/>
        <v>0</v>
      </c>
      <c r="L368" s="22" t="str">
        <f t="shared" si="47"/>
        <v/>
      </c>
      <c r="M368" s="10">
        <f t="shared" si="48"/>
        <v>0</v>
      </c>
      <c r="N368" s="10">
        <f t="shared" si="43"/>
        <v>0</v>
      </c>
      <c r="O368" s="6">
        <f t="shared" si="44"/>
        <v>0</v>
      </c>
      <c r="P368" s="7">
        <f t="shared" si="49"/>
        <v>0</v>
      </c>
      <c r="Q368" s="11" t="str">
        <f t="array" ref="Q368">IFERROR(INDEX(Descontos!F$2:F$8000,MATCH(1,(CLEAN(Descontos!A$2:A$8000)="UMIDADE")*(Descontos!D$2:D$8000=D368),0)),"")</f>
        <v/>
      </c>
      <c r="R368" s="11" t="str">
        <f t="shared" si="50"/>
        <v>0,00%</v>
      </c>
      <c r="S368" s="11" t="str">
        <f t="array" ref="S368">IFERROR(INDEX(Descontos!F$2:F$8000,MATCH(1,(CLEAN(Descontos!A$2:A$8000)="IMPUREZA")*(Descontos!D$2:D$8000=D368),0)),"")</f>
        <v/>
      </c>
      <c r="T368" s="11" t="str">
        <f t="shared" si="45"/>
        <v>0,00%</v>
      </c>
    </row>
    <row r="369" spans="1:20" x14ac:dyDescent="0.25">
      <c r="A369" s="5">
        <f>'Relatorio Geral'!F369</f>
        <v>0</v>
      </c>
      <c r="B369" s="5">
        <f>'Relatorio Geral'!E369</f>
        <v>0</v>
      </c>
      <c r="D369" s="5">
        <f>'Relatorio Geral'!A369</f>
        <v>0</v>
      </c>
      <c r="E369" s="9">
        <f>'Relatorio Geral'!I369</f>
        <v>0</v>
      </c>
      <c r="F369" s="5">
        <f>'Relatorio Geral'!B369</f>
        <v>0</v>
      </c>
      <c r="G369" s="6">
        <f>'Relatorio Geral'!C369</f>
        <v>0</v>
      </c>
      <c r="H369" s="6">
        <f>'Relatorio Geral'!D369</f>
        <v>0</v>
      </c>
      <c r="I369" s="6">
        <f>'Relatorio Geral'!G369</f>
        <v>0</v>
      </c>
      <c r="J369" s="6">
        <f>'Relatorio Geral'!H369</f>
        <v>0</v>
      </c>
      <c r="K369" s="6">
        <f t="shared" si="46"/>
        <v>0</v>
      </c>
      <c r="L369" s="22" t="str">
        <f t="shared" si="47"/>
        <v/>
      </c>
      <c r="M369" s="10">
        <f t="shared" si="48"/>
        <v>0</v>
      </c>
      <c r="N369" s="10">
        <f t="shared" si="43"/>
        <v>0</v>
      </c>
      <c r="O369" s="6">
        <f t="shared" si="44"/>
        <v>0</v>
      </c>
      <c r="P369" s="7">
        <f t="shared" si="49"/>
        <v>0</v>
      </c>
      <c r="Q369" s="11" t="str">
        <f t="array" ref="Q369">IFERROR(INDEX(Descontos!F$2:F$8000,MATCH(1,(CLEAN(Descontos!A$2:A$8000)="UMIDADE")*(Descontos!D$2:D$8000=D369),0)),"")</f>
        <v/>
      </c>
      <c r="R369" s="11" t="str">
        <f t="shared" si="50"/>
        <v>0,00%</v>
      </c>
      <c r="S369" s="11" t="str">
        <f t="array" ref="S369">IFERROR(INDEX(Descontos!F$2:F$8000,MATCH(1,(CLEAN(Descontos!A$2:A$8000)="IMPUREZA")*(Descontos!D$2:D$8000=D369),0)),"")</f>
        <v/>
      </c>
      <c r="T369" s="11" t="str">
        <f t="shared" si="45"/>
        <v>0,00%</v>
      </c>
    </row>
    <row r="370" spans="1:20" x14ac:dyDescent="0.25">
      <c r="A370" s="5">
        <f>'Relatorio Geral'!F370</f>
        <v>0</v>
      </c>
      <c r="B370" s="5">
        <f>'Relatorio Geral'!E370</f>
        <v>0</v>
      </c>
      <c r="D370" s="5">
        <f>'Relatorio Geral'!A370</f>
        <v>0</v>
      </c>
      <c r="E370" s="9">
        <f>'Relatorio Geral'!I370</f>
        <v>0</v>
      </c>
      <c r="F370" s="5">
        <f>'Relatorio Geral'!B370</f>
        <v>0</v>
      </c>
      <c r="G370" s="6">
        <f>'Relatorio Geral'!C370</f>
        <v>0</v>
      </c>
      <c r="H370" s="6">
        <f>'Relatorio Geral'!D370</f>
        <v>0</v>
      </c>
      <c r="I370" s="6">
        <f>'Relatorio Geral'!G370</f>
        <v>0</v>
      </c>
      <c r="J370" s="6">
        <f>'Relatorio Geral'!H370</f>
        <v>0</v>
      </c>
      <c r="K370" s="6">
        <f t="shared" si="46"/>
        <v>0</v>
      </c>
      <c r="L370" s="22" t="str">
        <f t="shared" si="47"/>
        <v/>
      </c>
      <c r="M370" s="10">
        <f t="shared" si="48"/>
        <v>0</v>
      </c>
      <c r="N370" s="10">
        <f t="shared" si="43"/>
        <v>0</v>
      </c>
      <c r="O370" s="6">
        <f t="shared" si="44"/>
        <v>0</v>
      </c>
      <c r="P370" s="7">
        <f t="shared" si="49"/>
        <v>0</v>
      </c>
      <c r="Q370" s="11" t="str">
        <f t="array" ref="Q370">IFERROR(INDEX(Descontos!F$2:F$8000,MATCH(1,(CLEAN(Descontos!A$2:A$8000)="UMIDADE")*(Descontos!D$2:D$8000=D370),0)),"")</f>
        <v/>
      </c>
      <c r="R370" s="11" t="str">
        <f t="shared" si="50"/>
        <v>0,00%</v>
      </c>
      <c r="S370" s="11" t="str">
        <f t="array" ref="S370">IFERROR(INDEX(Descontos!F$2:F$8000,MATCH(1,(CLEAN(Descontos!A$2:A$8000)="IMPUREZA")*(Descontos!D$2:D$8000=D370),0)),"")</f>
        <v/>
      </c>
      <c r="T370" s="11" t="str">
        <f t="shared" si="45"/>
        <v>0,00%</v>
      </c>
    </row>
    <row r="371" spans="1:20" x14ac:dyDescent="0.25">
      <c r="A371" s="5">
        <f>'Relatorio Geral'!F371</f>
        <v>0</v>
      </c>
      <c r="B371" s="5">
        <f>'Relatorio Geral'!E371</f>
        <v>0</v>
      </c>
      <c r="D371" s="5">
        <f>'Relatorio Geral'!A371</f>
        <v>0</v>
      </c>
      <c r="E371" s="9">
        <f>'Relatorio Geral'!I371</f>
        <v>0</v>
      </c>
      <c r="F371" s="5">
        <f>'Relatorio Geral'!B371</f>
        <v>0</v>
      </c>
      <c r="G371" s="6">
        <f>'Relatorio Geral'!C371</f>
        <v>0</v>
      </c>
      <c r="H371" s="6">
        <f>'Relatorio Geral'!D371</f>
        <v>0</v>
      </c>
      <c r="I371" s="6">
        <f>'Relatorio Geral'!G371</f>
        <v>0</v>
      </c>
      <c r="J371" s="6">
        <f>'Relatorio Geral'!H371</f>
        <v>0</v>
      </c>
      <c r="K371" s="6">
        <f t="shared" si="46"/>
        <v>0</v>
      </c>
      <c r="L371" s="22" t="str">
        <f t="shared" si="47"/>
        <v/>
      </c>
      <c r="M371" s="10">
        <f t="shared" si="48"/>
        <v>0</v>
      </c>
      <c r="N371" s="10">
        <f t="shared" si="43"/>
        <v>0</v>
      </c>
      <c r="O371" s="6">
        <f t="shared" si="44"/>
        <v>0</v>
      </c>
      <c r="P371" s="7">
        <f t="shared" si="49"/>
        <v>0</v>
      </c>
      <c r="Q371" s="11" t="str">
        <f t="array" ref="Q371">IFERROR(INDEX(Descontos!F$2:F$8000,MATCH(1,(CLEAN(Descontos!A$2:A$8000)="UMIDADE")*(Descontos!D$2:D$8000=D371),0)),"")</f>
        <v/>
      </c>
      <c r="R371" s="11" t="str">
        <f t="shared" si="50"/>
        <v>0,00%</v>
      </c>
      <c r="S371" s="11" t="str">
        <f t="array" ref="S371">IFERROR(INDEX(Descontos!F$2:F$8000,MATCH(1,(CLEAN(Descontos!A$2:A$8000)="IMPUREZA")*(Descontos!D$2:D$8000=D371),0)),"")</f>
        <v/>
      </c>
      <c r="T371" s="11" t="str">
        <f t="shared" si="45"/>
        <v>0,00%</v>
      </c>
    </row>
    <row r="372" spans="1:20" x14ac:dyDescent="0.25">
      <c r="A372" s="5">
        <f>'Relatorio Geral'!F372</f>
        <v>0</v>
      </c>
      <c r="B372" s="5">
        <f>'Relatorio Geral'!E372</f>
        <v>0</v>
      </c>
      <c r="D372" s="5">
        <f>'Relatorio Geral'!A372</f>
        <v>0</v>
      </c>
      <c r="E372" s="9">
        <f>'Relatorio Geral'!I372</f>
        <v>0</v>
      </c>
      <c r="F372" s="5">
        <f>'Relatorio Geral'!B372</f>
        <v>0</v>
      </c>
      <c r="G372" s="6">
        <f>'Relatorio Geral'!C372</f>
        <v>0</v>
      </c>
      <c r="H372" s="6">
        <f>'Relatorio Geral'!D372</f>
        <v>0</v>
      </c>
      <c r="I372" s="6">
        <f>'Relatorio Geral'!G372</f>
        <v>0</v>
      </c>
      <c r="J372" s="6">
        <f>'Relatorio Geral'!H372</f>
        <v>0</v>
      </c>
      <c r="K372" s="6">
        <f t="shared" si="46"/>
        <v>0</v>
      </c>
      <c r="L372" s="22" t="str">
        <f t="shared" si="47"/>
        <v/>
      </c>
      <c r="M372" s="10">
        <f t="shared" si="48"/>
        <v>0</v>
      </c>
      <c r="N372" s="10">
        <f t="shared" si="43"/>
        <v>0</v>
      </c>
      <c r="O372" s="6">
        <f t="shared" si="44"/>
        <v>0</v>
      </c>
      <c r="P372" s="7">
        <f t="shared" si="49"/>
        <v>0</v>
      </c>
      <c r="Q372" s="11" t="str">
        <f t="array" ref="Q372">IFERROR(INDEX(Descontos!F$2:F$8000,MATCH(1,(CLEAN(Descontos!A$2:A$8000)="UMIDADE")*(Descontos!D$2:D$8000=D372),0)),"")</f>
        <v/>
      </c>
      <c r="R372" s="11" t="str">
        <f t="shared" si="50"/>
        <v>0,00%</v>
      </c>
      <c r="S372" s="11" t="str">
        <f t="array" ref="S372">IFERROR(INDEX(Descontos!F$2:F$8000,MATCH(1,(CLEAN(Descontos!A$2:A$8000)="IMPUREZA")*(Descontos!D$2:D$8000=D372),0)),"")</f>
        <v/>
      </c>
      <c r="T372" s="11" t="str">
        <f t="shared" si="45"/>
        <v>0,00%</v>
      </c>
    </row>
    <row r="373" spans="1:20" x14ac:dyDescent="0.25">
      <c r="A373" s="5">
        <f>'Relatorio Geral'!F373</f>
        <v>0</v>
      </c>
      <c r="B373" s="5">
        <f>'Relatorio Geral'!E373</f>
        <v>0</v>
      </c>
      <c r="D373" s="5">
        <f>'Relatorio Geral'!A373</f>
        <v>0</v>
      </c>
      <c r="E373" s="9">
        <f>'Relatorio Geral'!I373</f>
        <v>0</v>
      </c>
      <c r="F373" s="5">
        <f>'Relatorio Geral'!B373</f>
        <v>0</v>
      </c>
      <c r="G373" s="6">
        <f>'Relatorio Geral'!C373</f>
        <v>0</v>
      </c>
      <c r="H373" s="6">
        <f>'Relatorio Geral'!D373</f>
        <v>0</v>
      </c>
      <c r="I373" s="6">
        <f>'Relatorio Geral'!G373</f>
        <v>0</v>
      </c>
      <c r="J373" s="6">
        <f>'Relatorio Geral'!H373</f>
        <v>0</v>
      </c>
      <c r="K373" s="6">
        <f t="shared" si="46"/>
        <v>0</v>
      </c>
      <c r="L373" s="22" t="str">
        <f t="shared" si="47"/>
        <v/>
      </c>
      <c r="M373" s="10">
        <f t="shared" si="48"/>
        <v>0</v>
      </c>
      <c r="N373" s="10">
        <f t="shared" si="43"/>
        <v>0</v>
      </c>
      <c r="O373" s="6">
        <f t="shared" si="44"/>
        <v>0</v>
      </c>
      <c r="P373" s="7">
        <f t="shared" si="49"/>
        <v>0</v>
      </c>
      <c r="Q373" s="11" t="str">
        <f t="array" ref="Q373">IFERROR(INDEX(Descontos!F$2:F$8000,MATCH(1,(CLEAN(Descontos!A$2:A$8000)="UMIDADE")*(Descontos!D$2:D$8000=D373),0)),"")</f>
        <v/>
      </c>
      <c r="R373" s="11" t="str">
        <f t="shared" si="50"/>
        <v>0,00%</v>
      </c>
      <c r="S373" s="11" t="str">
        <f t="array" ref="S373">IFERROR(INDEX(Descontos!F$2:F$8000,MATCH(1,(CLEAN(Descontos!A$2:A$8000)="IMPUREZA")*(Descontos!D$2:D$8000=D373),0)),"")</f>
        <v/>
      </c>
      <c r="T373" s="11" t="str">
        <f t="shared" si="45"/>
        <v>0,00%</v>
      </c>
    </row>
    <row r="374" spans="1:20" x14ac:dyDescent="0.25">
      <c r="A374" s="5">
        <f>'Relatorio Geral'!F374</f>
        <v>0</v>
      </c>
      <c r="B374" s="5">
        <f>'Relatorio Geral'!E374</f>
        <v>0</v>
      </c>
      <c r="D374" s="5">
        <f>'Relatorio Geral'!A374</f>
        <v>0</v>
      </c>
      <c r="E374" s="9">
        <f>'Relatorio Geral'!I374</f>
        <v>0</v>
      </c>
      <c r="F374" s="5">
        <f>'Relatorio Geral'!B374</f>
        <v>0</v>
      </c>
      <c r="G374" s="6">
        <f>'Relatorio Geral'!C374</f>
        <v>0</v>
      </c>
      <c r="H374" s="6">
        <f>'Relatorio Geral'!D374</f>
        <v>0</v>
      </c>
      <c r="I374" s="6">
        <f>'Relatorio Geral'!G374</f>
        <v>0</v>
      </c>
      <c r="J374" s="6">
        <f>'Relatorio Geral'!H374</f>
        <v>0</v>
      </c>
      <c r="K374" s="6">
        <f t="shared" si="46"/>
        <v>0</v>
      </c>
      <c r="L374" s="22" t="str">
        <f t="shared" si="47"/>
        <v/>
      </c>
      <c r="M374" s="10">
        <f t="shared" si="48"/>
        <v>0</v>
      </c>
      <c r="N374" s="10">
        <f t="shared" si="43"/>
        <v>0</v>
      </c>
      <c r="O374" s="6">
        <f t="shared" si="44"/>
        <v>0</v>
      </c>
      <c r="P374" s="7">
        <f t="shared" si="49"/>
        <v>0</v>
      </c>
      <c r="Q374" s="11" t="str">
        <f t="array" ref="Q374">IFERROR(INDEX(Descontos!F$2:F$8000,MATCH(1,(CLEAN(Descontos!A$2:A$8000)="UMIDADE")*(Descontos!D$2:D$8000=D374),0)),"")</f>
        <v/>
      </c>
      <c r="R374" s="11" t="str">
        <f t="shared" si="50"/>
        <v>0,00%</v>
      </c>
      <c r="S374" s="11" t="str">
        <f t="array" ref="S374">IFERROR(INDEX(Descontos!F$2:F$8000,MATCH(1,(CLEAN(Descontos!A$2:A$8000)="IMPUREZA")*(Descontos!D$2:D$8000=D374),0)),"")</f>
        <v/>
      </c>
      <c r="T374" s="11" t="str">
        <f t="shared" si="45"/>
        <v>0,00%</v>
      </c>
    </row>
    <row r="375" spans="1:20" x14ac:dyDescent="0.25">
      <c r="A375" s="5">
        <f>'Relatorio Geral'!F375</f>
        <v>0</v>
      </c>
      <c r="B375" s="5">
        <f>'Relatorio Geral'!E375</f>
        <v>0</v>
      </c>
      <c r="D375" s="5">
        <f>'Relatorio Geral'!A375</f>
        <v>0</v>
      </c>
      <c r="E375" s="9">
        <f>'Relatorio Geral'!I375</f>
        <v>0</v>
      </c>
      <c r="F375" s="5">
        <f>'Relatorio Geral'!B375</f>
        <v>0</v>
      </c>
      <c r="G375" s="6">
        <f>'Relatorio Geral'!C375</f>
        <v>0</v>
      </c>
      <c r="H375" s="6">
        <f>'Relatorio Geral'!D375</f>
        <v>0</v>
      </c>
      <c r="I375" s="6">
        <f>'Relatorio Geral'!G375</f>
        <v>0</v>
      </c>
      <c r="J375" s="6">
        <f>'Relatorio Geral'!H375</f>
        <v>0</v>
      </c>
      <c r="K375" s="6">
        <f t="shared" si="46"/>
        <v>0</v>
      </c>
      <c r="L375" s="22" t="str">
        <f t="shared" si="47"/>
        <v/>
      </c>
      <c r="M375" s="10">
        <f t="shared" si="48"/>
        <v>0</v>
      </c>
      <c r="N375" s="10">
        <f t="shared" si="43"/>
        <v>0</v>
      </c>
      <c r="O375" s="6">
        <f t="shared" si="44"/>
        <v>0</v>
      </c>
      <c r="P375" s="7">
        <f t="shared" si="49"/>
        <v>0</v>
      </c>
      <c r="Q375" s="11" t="str">
        <f t="array" ref="Q375">IFERROR(INDEX(Descontos!F$2:F$8000,MATCH(1,(CLEAN(Descontos!A$2:A$8000)="UMIDADE")*(Descontos!D$2:D$8000=D375),0)),"")</f>
        <v/>
      </c>
      <c r="R375" s="11" t="str">
        <f t="shared" si="50"/>
        <v>0,00%</v>
      </c>
      <c r="S375" s="11" t="str">
        <f t="array" ref="S375">IFERROR(INDEX(Descontos!F$2:F$8000,MATCH(1,(CLEAN(Descontos!A$2:A$8000)="IMPUREZA")*(Descontos!D$2:D$8000=D375),0)),"")</f>
        <v/>
      </c>
      <c r="T375" s="11" t="str">
        <f t="shared" si="45"/>
        <v>0,00%</v>
      </c>
    </row>
    <row r="376" spans="1:20" x14ac:dyDescent="0.25">
      <c r="A376" s="5">
        <f>'Relatorio Geral'!F376</f>
        <v>0</v>
      </c>
      <c r="B376" s="5">
        <f>'Relatorio Geral'!E376</f>
        <v>0</v>
      </c>
      <c r="D376" s="5">
        <f>'Relatorio Geral'!A376</f>
        <v>0</v>
      </c>
      <c r="E376" s="9">
        <f>'Relatorio Geral'!I376</f>
        <v>0</v>
      </c>
      <c r="F376" s="5">
        <f>'Relatorio Geral'!B376</f>
        <v>0</v>
      </c>
      <c r="G376" s="6">
        <f>'Relatorio Geral'!C376</f>
        <v>0</v>
      </c>
      <c r="H376" s="6">
        <f>'Relatorio Geral'!D376</f>
        <v>0</v>
      </c>
      <c r="I376" s="6">
        <f>'Relatorio Geral'!G376</f>
        <v>0</v>
      </c>
      <c r="J376" s="6">
        <f>'Relatorio Geral'!H376</f>
        <v>0</v>
      </c>
      <c r="K376" s="6">
        <f t="shared" si="46"/>
        <v>0</v>
      </c>
      <c r="L376" s="22" t="str">
        <f t="shared" si="47"/>
        <v/>
      </c>
      <c r="M376" s="10">
        <f t="shared" si="48"/>
        <v>0</v>
      </c>
      <c r="N376" s="10">
        <f t="shared" si="43"/>
        <v>0</v>
      </c>
      <c r="O376" s="6">
        <f t="shared" si="44"/>
        <v>0</v>
      </c>
      <c r="P376" s="7">
        <f t="shared" si="49"/>
        <v>0</v>
      </c>
      <c r="Q376" s="11" t="str">
        <f t="array" ref="Q376">IFERROR(INDEX(Descontos!F$2:F$8000,MATCH(1,(CLEAN(Descontos!A$2:A$8000)="UMIDADE")*(Descontos!D$2:D$8000=D376),0)),"")</f>
        <v/>
      </c>
      <c r="R376" s="11" t="str">
        <f t="shared" si="50"/>
        <v>0,00%</v>
      </c>
      <c r="S376" s="11" t="str">
        <f t="array" ref="S376">IFERROR(INDEX(Descontos!F$2:F$8000,MATCH(1,(CLEAN(Descontos!A$2:A$8000)="IMPUREZA")*(Descontos!D$2:D$8000=D376),0)),"")</f>
        <v/>
      </c>
      <c r="T376" s="11" t="str">
        <f t="shared" si="45"/>
        <v>0,00%</v>
      </c>
    </row>
    <row r="377" spans="1:20" x14ac:dyDescent="0.25">
      <c r="A377" s="5">
        <f>'Relatorio Geral'!F377</f>
        <v>0</v>
      </c>
      <c r="B377" s="5">
        <f>'Relatorio Geral'!E377</f>
        <v>0</v>
      </c>
      <c r="D377" s="5">
        <f>'Relatorio Geral'!A377</f>
        <v>0</v>
      </c>
      <c r="E377" s="9">
        <f>'Relatorio Geral'!I377</f>
        <v>0</v>
      </c>
      <c r="F377" s="5">
        <f>'Relatorio Geral'!B377</f>
        <v>0</v>
      </c>
      <c r="G377" s="6">
        <f>'Relatorio Geral'!C377</f>
        <v>0</v>
      </c>
      <c r="H377" s="6">
        <f>'Relatorio Geral'!D377</f>
        <v>0</v>
      </c>
      <c r="I377" s="6">
        <f>'Relatorio Geral'!G377</f>
        <v>0</v>
      </c>
      <c r="J377" s="6">
        <f>'Relatorio Geral'!H377</f>
        <v>0</v>
      </c>
      <c r="K377" s="6">
        <f t="shared" si="46"/>
        <v>0</v>
      </c>
      <c r="L377" s="22" t="str">
        <f t="shared" si="47"/>
        <v/>
      </c>
      <c r="M377" s="10">
        <f t="shared" si="48"/>
        <v>0</v>
      </c>
      <c r="N377" s="10">
        <f t="shared" si="43"/>
        <v>0</v>
      </c>
      <c r="O377" s="6">
        <f t="shared" si="44"/>
        <v>0</v>
      </c>
      <c r="P377" s="7">
        <f t="shared" si="49"/>
        <v>0</v>
      </c>
      <c r="Q377" s="11" t="str">
        <f t="array" ref="Q377">IFERROR(INDEX(Descontos!F$2:F$8000,MATCH(1,(CLEAN(Descontos!A$2:A$8000)="UMIDADE")*(Descontos!D$2:D$8000=D377),0)),"")</f>
        <v/>
      </c>
      <c r="R377" s="11" t="str">
        <f t="shared" si="50"/>
        <v>0,00%</v>
      </c>
      <c r="S377" s="11" t="str">
        <f t="array" ref="S377">IFERROR(INDEX(Descontos!F$2:F$8000,MATCH(1,(CLEAN(Descontos!A$2:A$8000)="IMPUREZA")*(Descontos!D$2:D$8000=D377),0)),"")</f>
        <v/>
      </c>
      <c r="T377" s="11" t="str">
        <f t="shared" si="45"/>
        <v>0,00%</v>
      </c>
    </row>
    <row r="378" spans="1:20" x14ac:dyDescent="0.25">
      <c r="A378" s="5">
        <f>'Relatorio Geral'!F378</f>
        <v>0</v>
      </c>
      <c r="B378" s="5">
        <f>'Relatorio Geral'!E378</f>
        <v>0</v>
      </c>
      <c r="D378" s="5">
        <f>'Relatorio Geral'!A378</f>
        <v>0</v>
      </c>
      <c r="E378" s="9">
        <f>'Relatorio Geral'!I378</f>
        <v>0</v>
      </c>
      <c r="F378" s="5">
        <f>'Relatorio Geral'!B378</f>
        <v>0</v>
      </c>
      <c r="G378" s="6">
        <f>'Relatorio Geral'!C378</f>
        <v>0</v>
      </c>
      <c r="H378" s="6">
        <f>'Relatorio Geral'!D378</f>
        <v>0</v>
      </c>
      <c r="I378" s="6">
        <f>'Relatorio Geral'!G378</f>
        <v>0</v>
      </c>
      <c r="J378" s="6">
        <f>'Relatorio Geral'!H378</f>
        <v>0</v>
      </c>
      <c r="K378" s="6">
        <f t="shared" si="46"/>
        <v>0</v>
      </c>
      <c r="L378" s="22" t="str">
        <f t="shared" si="47"/>
        <v/>
      </c>
      <c r="M378" s="10">
        <f t="shared" si="48"/>
        <v>0</v>
      </c>
      <c r="N378" s="10">
        <f t="shared" ref="N378:N441" si="51">K378*T378</f>
        <v>0</v>
      </c>
      <c r="O378" s="6">
        <f t="shared" ref="O378:O441" si="52">ABS(K378-M378-N378)</f>
        <v>0</v>
      </c>
      <c r="P378" s="7">
        <f t="shared" si="49"/>
        <v>0</v>
      </c>
      <c r="Q378" s="11" t="str">
        <f t="array" ref="Q378">IFERROR(INDEX(Descontos!F$2:F$8000,MATCH(1,(CLEAN(Descontos!A$2:A$8000)="UMIDADE")*(Descontos!D$2:D$8000=D378),0)),"")</f>
        <v/>
      </c>
      <c r="R378" s="11" t="str">
        <f t="shared" si="50"/>
        <v>0,00%</v>
      </c>
      <c r="S378" s="11" t="str">
        <f t="array" ref="S378">IFERROR(INDEX(Descontos!F$2:F$8000,MATCH(1,(CLEAN(Descontos!A$2:A$8000)="IMPUREZA")*(Descontos!D$2:D$8000=D378),0)),"")</f>
        <v/>
      </c>
      <c r="T378" s="11" t="str">
        <f t="shared" ref="T378:T441" si="53">IF(AND(ISNUMBER(S378),S378&lt;&gt;0),IF(S378&gt;1%,S378-1%,0%),"0,00%")</f>
        <v>0,00%</v>
      </c>
    </row>
    <row r="379" spans="1:20" x14ac:dyDescent="0.25">
      <c r="A379" s="5">
        <f>'Relatorio Geral'!F379</f>
        <v>0</v>
      </c>
      <c r="B379" s="5">
        <f>'Relatorio Geral'!E379</f>
        <v>0</v>
      </c>
      <c r="D379" s="5">
        <f>'Relatorio Geral'!A379</f>
        <v>0</v>
      </c>
      <c r="E379" s="9">
        <f>'Relatorio Geral'!I379</f>
        <v>0</v>
      </c>
      <c r="F379" s="5">
        <f>'Relatorio Geral'!B379</f>
        <v>0</v>
      </c>
      <c r="G379" s="6">
        <f>'Relatorio Geral'!C379</f>
        <v>0</v>
      </c>
      <c r="H379" s="6">
        <f>'Relatorio Geral'!D379</f>
        <v>0</v>
      </c>
      <c r="I379" s="6">
        <f>'Relatorio Geral'!G379</f>
        <v>0</v>
      </c>
      <c r="J379" s="6">
        <f>'Relatorio Geral'!H379</f>
        <v>0</v>
      </c>
      <c r="K379" s="6">
        <f t="shared" si="46"/>
        <v>0</v>
      </c>
      <c r="L379" s="22" t="str">
        <f t="shared" si="47"/>
        <v/>
      </c>
      <c r="M379" s="10">
        <f t="shared" si="48"/>
        <v>0</v>
      </c>
      <c r="N379" s="10">
        <f t="shared" si="51"/>
        <v>0</v>
      </c>
      <c r="O379" s="6">
        <f t="shared" si="52"/>
        <v>0</v>
      </c>
      <c r="P379" s="7">
        <f t="shared" si="49"/>
        <v>0</v>
      </c>
      <c r="Q379" s="11" t="str">
        <f t="array" ref="Q379">IFERROR(INDEX(Descontos!F$2:F$8000,MATCH(1,(CLEAN(Descontos!A$2:A$8000)="UMIDADE")*(Descontos!D$2:D$8000=D379),0)),"")</f>
        <v/>
      </c>
      <c r="R379" s="11" t="str">
        <f t="shared" si="50"/>
        <v>0,00%</v>
      </c>
      <c r="S379" s="11" t="str">
        <f t="array" ref="S379">IFERROR(INDEX(Descontos!F$2:F$8000,MATCH(1,(CLEAN(Descontos!A$2:A$8000)="IMPUREZA")*(Descontos!D$2:D$8000=D379),0)),"")</f>
        <v/>
      </c>
      <c r="T379" s="11" t="str">
        <f t="shared" si="53"/>
        <v>0,00%</v>
      </c>
    </row>
    <row r="380" spans="1:20" x14ac:dyDescent="0.25">
      <c r="A380" s="5">
        <f>'Relatorio Geral'!F380</f>
        <v>0</v>
      </c>
      <c r="B380" s="5">
        <f>'Relatorio Geral'!E380</f>
        <v>0</v>
      </c>
      <c r="D380" s="5">
        <f>'Relatorio Geral'!A380</f>
        <v>0</v>
      </c>
      <c r="E380" s="9">
        <f>'Relatorio Geral'!I380</f>
        <v>0</v>
      </c>
      <c r="F380" s="5">
        <f>'Relatorio Geral'!B380</f>
        <v>0</v>
      </c>
      <c r="G380" s="6">
        <f>'Relatorio Geral'!C380</f>
        <v>0</v>
      </c>
      <c r="H380" s="6">
        <f>'Relatorio Geral'!D380</f>
        <v>0</v>
      </c>
      <c r="I380" s="6">
        <f>'Relatorio Geral'!G380</f>
        <v>0</v>
      </c>
      <c r="J380" s="6">
        <f>'Relatorio Geral'!H380</f>
        <v>0</v>
      </c>
      <c r="K380" s="6">
        <f t="shared" si="46"/>
        <v>0</v>
      </c>
      <c r="L380" s="22" t="str">
        <f t="shared" si="47"/>
        <v/>
      </c>
      <c r="M380" s="10">
        <f t="shared" si="48"/>
        <v>0</v>
      </c>
      <c r="N380" s="10">
        <f t="shared" si="51"/>
        <v>0</v>
      </c>
      <c r="O380" s="6">
        <f t="shared" si="52"/>
        <v>0</v>
      </c>
      <c r="P380" s="7">
        <f t="shared" si="49"/>
        <v>0</v>
      </c>
      <c r="Q380" s="11" t="str">
        <f t="array" ref="Q380">IFERROR(INDEX(Descontos!F$2:F$8000,MATCH(1,(CLEAN(Descontos!A$2:A$8000)="UMIDADE")*(Descontos!D$2:D$8000=D380),0)),"")</f>
        <v/>
      </c>
      <c r="R380" s="11" t="str">
        <f t="shared" si="50"/>
        <v>0,00%</v>
      </c>
      <c r="S380" s="11" t="str">
        <f t="array" ref="S380">IFERROR(INDEX(Descontos!F$2:F$8000,MATCH(1,(CLEAN(Descontos!A$2:A$8000)="IMPUREZA")*(Descontos!D$2:D$8000=D380),0)),"")</f>
        <v/>
      </c>
      <c r="T380" s="11" t="str">
        <f t="shared" si="53"/>
        <v>0,00%</v>
      </c>
    </row>
    <row r="381" spans="1:20" x14ac:dyDescent="0.25">
      <c r="A381" s="5">
        <f>'Relatorio Geral'!F381</f>
        <v>0</v>
      </c>
      <c r="B381" s="5">
        <f>'Relatorio Geral'!E381</f>
        <v>0</v>
      </c>
      <c r="D381" s="5">
        <f>'Relatorio Geral'!A381</f>
        <v>0</v>
      </c>
      <c r="E381" s="9">
        <f>'Relatorio Geral'!I381</f>
        <v>0</v>
      </c>
      <c r="F381" s="5">
        <f>'Relatorio Geral'!B381</f>
        <v>0</v>
      </c>
      <c r="G381" s="6">
        <f>'Relatorio Geral'!C381</f>
        <v>0</v>
      </c>
      <c r="H381" s="6">
        <f>'Relatorio Geral'!D381</f>
        <v>0</v>
      </c>
      <c r="I381" s="6">
        <f>'Relatorio Geral'!G381</f>
        <v>0</v>
      </c>
      <c r="J381" s="6">
        <f>'Relatorio Geral'!H381</f>
        <v>0</v>
      </c>
      <c r="K381" s="6">
        <f t="shared" si="46"/>
        <v>0</v>
      </c>
      <c r="L381" s="22" t="str">
        <f t="shared" si="47"/>
        <v/>
      </c>
      <c r="M381" s="10">
        <f t="shared" si="48"/>
        <v>0</v>
      </c>
      <c r="N381" s="10">
        <f t="shared" si="51"/>
        <v>0</v>
      </c>
      <c r="O381" s="6">
        <f t="shared" si="52"/>
        <v>0</v>
      </c>
      <c r="P381" s="7">
        <f t="shared" si="49"/>
        <v>0</v>
      </c>
      <c r="Q381" s="11" t="str">
        <f t="array" ref="Q381">IFERROR(INDEX(Descontos!F$2:F$8000,MATCH(1,(CLEAN(Descontos!A$2:A$8000)="UMIDADE")*(Descontos!D$2:D$8000=D381),0)),"")</f>
        <v/>
      </c>
      <c r="R381" s="11" t="str">
        <f t="shared" si="50"/>
        <v>0,00%</v>
      </c>
      <c r="S381" s="11" t="str">
        <f t="array" ref="S381">IFERROR(INDEX(Descontos!F$2:F$8000,MATCH(1,(CLEAN(Descontos!A$2:A$8000)="IMPUREZA")*(Descontos!D$2:D$8000=D381),0)),"")</f>
        <v/>
      </c>
      <c r="T381" s="11" t="str">
        <f t="shared" si="53"/>
        <v>0,00%</v>
      </c>
    </row>
    <row r="382" spans="1:20" x14ac:dyDescent="0.25">
      <c r="A382" s="5">
        <f>'Relatorio Geral'!F382</f>
        <v>0</v>
      </c>
      <c r="B382" s="5">
        <f>'Relatorio Geral'!E382</f>
        <v>0</v>
      </c>
      <c r="D382" s="5">
        <f>'Relatorio Geral'!A382</f>
        <v>0</v>
      </c>
      <c r="E382" s="9">
        <f>'Relatorio Geral'!I382</f>
        <v>0</v>
      </c>
      <c r="F382" s="5">
        <f>'Relatorio Geral'!B382</f>
        <v>0</v>
      </c>
      <c r="G382" s="6">
        <f>'Relatorio Geral'!C382</f>
        <v>0</v>
      </c>
      <c r="H382" s="6">
        <f>'Relatorio Geral'!D382</f>
        <v>0</v>
      </c>
      <c r="I382" s="6">
        <f>'Relatorio Geral'!G382</f>
        <v>0</v>
      </c>
      <c r="J382" s="6">
        <f>'Relatorio Geral'!H382</f>
        <v>0</v>
      </c>
      <c r="K382" s="6">
        <f t="shared" si="46"/>
        <v>0</v>
      </c>
      <c r="L382" s="22" t="str">
        <f t="shared" si="47"/>
        <v/>
      </c>
      <c r="M382" s="10">
        <f t="shared" si="48"/>
        <v>0</v>
      </c>
      <c r="N382" s="10">
        <f t="shared" si="51"/>
        <v>0</v>
      </c>
      <c r="O382" s="6">
        <f t="shared" si="52"/>
        <v>0</v>
      </c>
      <c r="P382" s="7">
        <f t="shared" si="49"/>
        <v>0</v>
      </c>
      <c r="Q382" s="11" t="str">
        <f t="array" ref="Q382">IFERROR(INDEX(Descontos!F$2:F$8000,MATCH(1,(CLEAN(Descontos!A$2:A$8000)="UMIDADE")*(Descontos!D$2:D$8000=D382),0)),"")</f>
        <v/>
      </c>
      <c r="R382" s="11" t="str">
        <f t="shared" si="50"/>
        <v>0,00%</v>
      </c>
      <c r="S382" s="11" t="str">
        <f t="array" ref="S382">IFERROR(INDEX(Descontos!F$2:F$8000,MATCH(1,(CLEAN(Descontos!A$2:A$8000)="IMPUREZA")*(Descontos!D$2:D$8000=D382),0)),"")</f>
        <v/>
      </c>
      <c r="T382" s="11" t="str">
        <f t="shared" si="53"/>
        <v>0,00%</v>
      </c>
    </row>
    <row r="383" spans="1:20" x14ac:dyDescent="0.25">
      <c r="A383" s="5">
        <f>'Relatorio Geral'!F383</f>
        <v>0</v>
      </c>
      <c r="B383" s="5">
        <f>'Relatorio Geral'!E383</f>
        <v>0</v>
      </c>
      <c r="D383" s="5">
        <f>'Relatorio Geral'!A383</f>
        <v>0</v>
      </c>
      <c r="E383" s="9">
        <f>'Relatorio Geral'!I383</f>
        <v>0</v>
      </c>
      <c r="F383" s="5">
        <f>'Relatorio Geral'!B383</f>
        <v>0</v>
      </c>
      <c r="G383" s="6">
        <f>'Relatorio Geral'!C383</f>
        <v>0</v>
      </c>
      <c r="H383" s="6">
        <f>'Relatorio Geral'!D383</f>
        <v>0</v>
      </c>
      <c r="I383" s="6">
        <f>'Relatorio Geral'!G383</f>
        <v>0</v>
      </c>
      <c r="J383" s="6">
        <f>'Relatorio Geral'!H383</f>
        <v>0</v>
      </c>
      <c r="K383" s="6">
        <f t="shared" si="46"/>
        <v>0</v>
      </c>
      <c r="L383" s="22" t="str">
        <f t="shared" si="47"/>
        <v/>
      </c>
      <c r="M383" s="10">
        <f t="shared" si="48"/>
        <v>0</v>
      </c>
      <c r="N383" s="10">
        <f t="shared" si="51"/>
        <v>0</v>
      </c>
      <c r="O383" s="6">
        <f t="shared" si="52"/>
        <v>0</v>
      </c>
      <c r="P383" s="7">
        <f t="shared" si="49"/>
        <v>0</v>
      </c>
      <c r="Q383" s="11" t="str">
        <f t="array" ref="Q383">IFERROR(INDEX(Descontos!F$2:F$8000,MATCH(1,(CLEAN(Descontos!A$2:A$8000)="UMIDADE")*(Descontos!D$2:D$8000=D383),0)),"")</f>
        <v/>
      </c>
      <c r="R383" s="11" t="str">
        <f t="shared" si="50"/>
        <v>0,00%</v>
      </c>
      <c r="S383" s="11" t="str">
        <f t="array" ref="S383">IFERROR(INDEX(Descontos!F$2:F$8000,MATCH(1,(CLEAN(Descontos!A$2:A$8000)="IMPUREZA")*(Descontos!D$2:D$8000=D383),0)),"")</f>
        <v/>
      </c>
      <c r="T383" s="11" t="str">
        <f t="shared" si="53"/>
        <v>0,00%</v>
      </c>
    </row>
    <row r="384" spans="1:20" x14ac:dyDescent="0.25">
      <c r="A384" s="5">
        <f>'Relatorio Geral'!F384</f>
        <v>0</v>
      </c>
      <c r="B384" s="5">
        <f>'Relatorio Geral'!E384</f>
        <v>0</v>
      </c>
      <c r="D384" s="5">
        <f>'Relatorio Geral'!A384</f>
        <v>0</v>
      </c>
      <c r="E384" s="9">
        <f>'Relatorio Geral'!I384</f>
        <v>0</v>
      </c>
      <c r="F384" s="5">
        <f>'Relatorio Geral'!B384</f>
        <v>0</v>
      </c>
      <c r="G384" s="6">
        <f>'Relatorio Geral'!C384</f>
        <v>0</v>
      </c>
      <c r="H384" s="6">
        <f>'Relatorio Geral'!D384</f>
        <v>0</v>
      </c>
      <c r="I384" s="6">
        <f>'Relatorio Geral'!G384</f>
        <v>0</v>
      </c>
      <c r="J384" s="6">
        <f>'Relatorio Geral'!H384</f>
        <v>0</v>
      </c>
      <c r="K384" s="6">
        <f t="shared" si="46"/>
        <v>0</v>
      </c>
      <c r="L384" s="22" t="str">
        <f t="shared" si="47"/>
        <v/>
      </c>
      <c r="M384" s="10">
        <f t="shared" si="48"/>
        <v>0</v>
      </c>
      <c r="N384" s="10">
        <f t="shared" si="51"/>
        <v>0</v>
      </c>
      <c r="O384" s="6">
        <f t="shared" si="52"/>
        <v>0</v>
      </c>
      <c r="P384" s="7">
        <f t="shared" si="49"/>
        <v>0</v>
      </c>
      <c r="Q384" s="11" t="str">
        <f t="array" ref="Q384">IFERROR(INDEX(Descontos!F$2:F$8000,MATCH(1,(CLEAN(Descontos!A$2:A$8000)="UMIDADE")*(Descontos!D$2:D$8000=D384),0)),"")</f>
        <v/>
      </c>
      <c r="R384" s="11" t="str">
        <f t="shared" si="50"/>
        <v>0,00%</v>
      </c>
      <c r="S384" s="11" t="str">
        <f t="array" ref="S384">IFERROR(INDEX(Descontos!F$2:F$8000,MATCH(1,(CLEAN(Descontos!A$2:A$8000)="IMPUREZA")*(Descontos!D$2:D$8000=D384),0)),"")</f>
        <v/>
      </c>
      <c r="T384" s="11" t="str">
        <f t="shared" si="53"/>
        <v>0,00%</v>
      </c>
    </row>
    <row r="385" spans="1:20" x14ac:dyDescent="0.25">
      <c r="A385" s="5">
        <f>'Relatorio Geral'!F385</f>
        <v>0</v>
      </c>
      <c r="B385" s="5">
        <f>'Relatorio Geral'!E385</f>
        <v>0</v>
      </c>
      <c r="D385" s="5">
        <f>'Relatorio Geral'!A385</f>
        <v>0</v>
      </c>
      <c r="E385" s="9">
        <f>'Relatorio Geral'!I385</f>
        <v>0</v>
      </c>
      <c r="F385" s="5">
        <f>'Relatorio Geral'!B385</f>
        <v>0</v>
      </c>
      <c r="G385" s="6">
        <f>'Relatorio Geral'!C385</f>
        <v>0</v>
      </c>
      <c r="H385" s="6">
        <f>'Relatorio Geral'!D385</f>
        <v>0</v>
      </c>
      <c r="I385" s="6">
        <f>'Relatorio Geral'!G385</f>
        <v>0</v>
      </c>
      <c r="J385" s="6">
        <f>'Relatorio Geral'!H385</f>
        <v>0</v>
      </c>
      <c r="K385" s="6">
        <f t="shared" si="46"/>
        <v>0</v>
      </c>
      <c r="L385" s="22" t="str">
        <f t="shared" si="47"/>
        <v/>
      </c>
      <c r="M385" s="10">
        <f t="shared" si="48"/>
        <v>0</v>
      </c>
      <c r="N385" s="10">
        <f t="shared" si="51"/>
        <v>0</v>
      </c>
      <c r="O385" s="6">
        <f t="shared" si="52"/>
        <v>0</v>
      </c>
      <c r="P385" s="7">
        <f t="shared" si="49"/>
        <v>0</v>
      </c>
      <c r="Q385" s="11" t="str">
        <f t="array" ref="Q385">IFERROR(INDEX(Descontos!F$2:F$8000,MATCH(1,(CLEAN(Descontos!A$2:A$8000)="UMIDADE")*(Descontos!D$2:D$8000=D385),0)),"")</f>
        <v/>
      </c>
      <c r="R385" s="11" t="str">
        <f t="shared" si="50"/>
        <v>0,00%</v>
      </c>
      <c r="S385" s="11" t="str">
        <f t="array" ref="S385">IFERROR(INDEX(Descontos!F$2:F$8000,MATCH(1,(CLEAN(Descontos!A$2:A$8000)="IMPUREZA")*(Descontos!D$2:D$8000=D385),0)),"")</f>
        <v/>
      </c>
      <c r="T385" s="11" t="str">
        <f t="shared" si="53"/>
        <v>0,00%</v>
      </c>
    </row>
    <row r="386" spans="1:20" x14ac:dyDescent="0.25">
      <c r="A386" s="5">
        <f>'Relatorio Geral'!F386</f>
        <v>0</v>
      </c>
      <c r="B386" s="5">
        <f>'Relatorio Geral'!E386</f>
        <v>0</v>
      </c>
      <c r="D386" s="5">
        <f>'Relatorio Geral'!A386</f>
        <v>0</v>
      </c>
      <c r="E386" s="9">
        <f>'Relatorio Geral'!I386</f>
        <v>0</v>
      </c>
      <c r="F386" s="5">
        <f>'Relatorio Geral'!B386</f>
        <v>0</v>
      </c>
      <c r="G386" s="6">
        <f>'Relatorio Geral'!C386</f>
        <v>0</v>
      </c>
      <c r="H386" s="6">
        <f>'Relatorio Geral'!D386</f>
        <v>0</v>
      </c>
      <c r="I386" s="6">
        <f>'Relatorio Geral'!G386</f>
        <v>0</v>
      </c>
      <c r="J386" s="6">
        <f>'Relatorio Geral'!H386</f>
        <v>0</v>
      </c>
      <c r="K386" s="6">
        <f t="shared" ref="K386:K449" si="54">I386-J386</f>
        <v>0</v>
      </c>
      <c r="L386" s="22" t="str">
        <f t="shared" ref="L386:L449" si="55">IF(K386&gt;0,"RECEBIMENTO",IF(K386&lt;0,"EXPEDIÇÃO",""))</f>
        <v/>
      </c>
      <c r="M386" s="10">
        <f t="shared" ref="M386:M449" si="56">K386*R386</f>
        <v>0</v>
      </c>
      <c r="N386" s="10">
        <f t="shared" si="51"/>
        <v>0</v>
      </c>
      <c r="O386" s="6">
        <f t="shared" si="52"/>
        <v>0</v>
      </c>
      <c r="P386" s="7">
        <f t="shared" ref="P386:P449" si="57">(O386/60)</f>
        <v>0</v>
      </c>
      <c r="Q386" s="11" t="str">
        <f t="array" ref="Q386">IFERROR(INDEX(Descontos!F$2:F$8000,MATCH(1,(CLEAN(Descontos!A$2:A$8000)="UMIDADE")*(Descontos!D$2:D$8000=D386),0)),"")</f>
        <v/>
      </c>
      <c r="R386" s="11" t="str">
        <f t="shared" ref="R386:R449" si="58">IF(ISNUMBER(Q386),IF(Q386&lt;=14%,0%,IF(Q386&lt;=14.5%,1.63%,IF(Q386&lt;=15%,2.2%,IF(Q386&lt;=15.5%,2.77%,IF(Q386&lt;=16%,3.34%,IF(Q386&lt;=16.5%,3.91%,IF(Q386&lt;=17%,4.48%,IF(Q386&lt;=17.5%,5.05%,IF(Q386&lt;=18%,5.62%,IF(Q386&lt;=18.5%,6.19%,IF(Q386&lt;=19%,6.76%,IF(Q386&lt;=19.5%,7.33%,IF(Q386&lt;=20%,7.9%,IF(Q386&lt;=20.5%,8.47%,IF(Q386&lt;=21%,9.04%,IF(Q386&lt;=21.5%,9.61%,IF(Q386&lt;=22%,10.18%,IF(Q386&lt;=22.5%,10.75%,IF(Q386&lt;=23%,11.32%,IF(Q386&lt;=23.5%,11.89%,IF(Q386&lt;=24%,12.46%,IF(Q386&lt;=24.5%,13.03%,IF(Q386&lt;=25%,13.6%,IF(Q386&lt;=25.5%,14.17%,IF(Q386&lt;=26%,14.74%,IF(Q386&lt;=26.5%,15.31%,IF(Q386&lt;=27%,15.88%,IF(Q386&lt;=27.5%,16.45%,IF(Q386&lt;=28%,20%,IF(Q386&lt;=28.5%,21%,IF(Q386&lt;=29%,22%,IF(Q386&lt;=29.9%,23%,24%)))))))))))))))))))))))))))))))),"0,00%")</f>
        <v>0,00%</v>
      </c>
      <c r="S386" s="11" t="str">
        <f t="array" ref="S386">IFERROR(INDEX(Descontos!F$2:F$8000,MATCH(1,(CLEAN(Descontos!A$2:A$8000)="IMPUREZA")*(Descontos!D$2:D$8000=D386),0)),"")</f>
        <v/>
      </c>
      <c r="T386" s="11" t="str">
        <f t="shared" si="53"/>
        <v>0,00%</v>
      </c>
    </row>
    <row r="387" spans="1:20" x14ac:dyDescent="0.25">
      <c r="A387" s="5">
        <f>'Relatorio Geral'!F387</f>
        <v>0</v>
      </c>
      <c r="B387" s="5">
        <f>'Relatorio Geral'!E387</f>
        <v>0</v>
      </c>
      <c r="D387" s="5">
        <f>'Relatorio Geral'!A387</f>
        <v>0</v>
      </c>
      <c r="E387" s="9">
        <f>'Relatorio Geral'!I387</f>
        <v>0</v>
      </c>
      <c r="F387" s="5">
        <f>'Relatorio Geral'!B387</f>
        <v>0</v>
      </c>
      <c r="G387" s="6">
        <f>'Relatorio Geral'!C387</f>
        <v>0</v>
      </c>
      <c r="H387" s="6">
        <f>'Relatorio Geral'!D387</f>
        <v>0</v>
      </c>
      <c r="I387" s="6">
        <f>'Relatorio Geral'!G387</f>
        <v>0</v>
      </c>
      <c r="J387" s="6">
        <f>'Relatorio Geral'!H387</f>
        <v>0</v>
      </c>
      <c r="K387" s="6">
        <f t="shared" si="54"/>
        <v>0</v>
      </c>
      <c r="L387" s="22" t="str">
        <f t="shared" si="55"/>
        <v/>
      </c>
      <c r="M387" s="10">
        <f t="shared" si="56"/>
        <v>0</v>
      </c>
      <c r="N387" s="10">
        <f t="shared" si="51"/>
        <v>0</v>
      </c>
      <c r="O387" s="6">
        <f t="shared" si="52"/>
        <v>0</v>
      </c>
      <c r="P387" s="7">
        <f t="shared" si="57"/>
        <v>0</v>
      </c>
      <c r="Q387" s="11" t="str">
        <f t="array" ref="Q387">IFERROR(INDEX(Descontos!F$2:F$8000,MATCH(1,(CLEAN(Descontos!A$2:A$8000)="UMIDADE")*(Descontos!D$2:D$8000=D387),0)),"")</f>
        <v/>
      </c>
      <c r="R387" s="11" t="str">
        <f t="shared" si="58"/>
        <v>0,00%</v>
      </c>
      <c r="S387" s="11" t="str">
        <f t="array" ref="S387">IFERROR(INDEX(Descontos!F$2:F$8000,MATCH(1,(CLEAN(Descontos!A$2:A$8000)="IMPUREZA")*(Descontos!D$2:D$8000=D387),0)),"")</f>
        <v/>
      </c>
      <c r="T387" s="11" t="str">
        <f t="shared" si="53"/>
        <v>0,00%</v>
      </c>
    </row>
    <row r="388" spans="1:20" x14ac:dyDescent="0.25">
      <c r="A388" s="5">
        <f>'Relatorio Geral'!F388</f>
        <v>0</v>
      </c>
      <c r="B388" s="5">
        <f>'Relatorio Geral'!E388</f>
        <v>0</v>
      </c>
      <c r="D388" s="5">
        <f>'Relatorio Geral'!A388</f>
        <v>0</v>
      </c>
      <c r="E388" s="9">
        <f>'Relatorio Geral'!I388</f>
        <v>0</v>
      </c>
      <c r="F388" s="5">
        <f>'Relatorio Geral'!B388</f>
        <v>0</v>
      </c>
      <c r="G388" s="6">
        <f>'Relatorio Geral'!C388</f>
        <v>0</v>
      </c>
      <c r="H388" s="6">
        <f>'Relatorio Geral'!D388</f>
        <v>0</v>
      </c>
      <c r="I388" s="6">
        <f>'Relatorio Geral'!G388</f>
        <v>0</v>
      </c>
      <c r="J388" s="6">
        <f>'Relatorio Geral'!H388</f>
        <v>0</v>
      </c>
      <c r="K388" s="6">
        <f t="shared" si="54"/>
        <v>0</v>
      </c>
      <c r="L388" s="22" t="str">
        <f t="shared" si="55"/>
        <v/>
      </c>
      <c r="M388" s="10">
        <f t="shared" si="56"/>
        <v>0</v>
      </c>
      <c r="N388" s="10">
        <f t="shared" si="51"/>
        <v>0</v>
      </c>
      <c r="O388" s="6">
        <f t="shared" si="52"/>
        <v>0</v>
      </c>
      <c r="P388" s="7">
        <f t="shared" si="57"/>
        <v>0</v>
      </c>
      <c r="Q388" s="11" t="str">
        <f t="array" ref="Q388">IFERROR(INDEX(Descontos!F$2:F$8000,MATCH(1,(CLEAN(Descontos!A$2:A$8000)="UMIDADE")*(Descontos!D$2:D$8000=D388),0)),"")</f>
        <v/>
      </c>
      <c r="R388" s="11" t="str">
        <f t="shared" si="58"/>
        <v>0,00%</v>
      </c>
      <c r="S388" s="11" t="str">
        <f t="array" ref="S388">IFERROR(INDEX(Descontos!F$2:F$8000,MATCH(1,(CLEAN(Descontos!A$2:A$8000)="IMPUREZA")*(Descontos!D$2:D$8000=D388),0)),"")</f>
        <v/>
      </c>
      <c r="T388" s="11" t="str">
        <f t="shared" si="53"/>
        <v>0,00%</v>
      </c>
    </row>
    <row r="389" spans="1:20" x14ac:dyDescent="0.25">
      <c r="A389" s="5">
        <f>'Relatorio Geral'!F389</f>
        <v>0</v>
      </c>
      <c r="B389" s="5">
        <f>'Relatorio Geral'!E389</f>
        <v>0</v>
      </c>
      <c r="D389" s="5">
        <f>'Relatorio Geral'!A389</f>
        <v>0</v>
      </c>
      <c r="E389" s="9">
        <f>'Relatorio Geral'!I389</f>
        <v>0</v>
      </c>
      <c r="F389" s="5">
        <f>'Relatorio Geral'!B389</f>
        <v>0</v>
      </c>
      <c r="G389" s="6">
        <f>'Relatorio Geral'!C389</f>
        <v>0</v>
      </c>
      <c r="H389" s="6">
        <f>'Relatorio Geral'!D389</f>
        <v>0</v>
      </c>
      <c r="I389" s="6">
        <f>'Relatorio Geral'!G389</f>
        <v>0</v>
      </c>
      <c r="J389" s="6">
        <f>'Relatorio Geral'!H389</f>
        <v>0</v>
      </c>
      <c r="K389" s="6">
        <f t="shared" si="54"/>
        <v>0</v>
      </c>
      <c r="L389" s="22" t="str">
        <f t="shared" si="55"/>
        <v/>
      </c>
      <c r="M389" s="10">
        <f t="shared" si="56"/>
        <v>0</v>
      </c>
      <c r="N389" s="10">
        <f t="shared" si="51"/>
        <v>0</v>
      </c>
      <c r="O389" s="6">
        <f t="shared" si="52"/>
        <v>0</v>
      </c>
      <c r="P389" s="7">
        <f t="shared" si="57"/>
        <v>0</v>
      </c>
      <c r="Q389" s="11" t="str">
        <f t="array" ref="Q389">IFERROR(INDEX(Descontos!F$2:F$8000,MATCH(1,(CLEAN(Descontos!A$2:A$8000)="UMIDADE")*(Descontos!D$2:D$8000=D389),0)),"")</f>
        <v/>
      </c>
      <c r="R389" s="11" t="str">
        <f t="shared" si="58"/>
        <v>0,00%</v>
      </c>
      <c r="S389" s="11" t="str">
        <f t="array" ref="S389">IFERROR(INDEX(Descontos!F$2:F$8000,MATCH(1,(CLEAN(Descontos!A$2:A$8000)="IMPUREZA")*(Descontos!D$2:D$8000=D389),0)),"")</f>
        <v/>
      </c>
      <c r="T389" s="11" t="str">
        <f t="shared" si="53"/>
        <v>0,00%</v>
      </c>
    </row>
    <row r="390" spans="1:20" x14ac:dyDescent="0.25">
      <c r="A390" s="5">
        <f>'Relatorio Geral'!F390</f>
        <v>0</v>
      </c>
      <c r="B390" s="5">
        <f>'Relatorio Geral'!E390</f>
        <v>0</v>
      </c>
      <c r="D390" s="5">
        <f>'Relatorio Geral'!A390</f>
        <v>0</v>
      </c>
      <c r="E390" s="9">
        <f>'Relatorio Geral'!I390</f>
        <v>0</v>
      </c>
      <c r="F390" s="5">
        <f>'Relatorio Geral'!B390</f>
        <v>0</v>
      </c>
      <c r="G390" s="6">
        <f>'Relatorio Geral'!C390</f>
        <v>0</v>
      </c>
      <c r="H390" s="6">
        <f>'Relatorio Geral'!D390</f>
        <v>0</v>
      </c>
      <c r="I390" s="6">
        <f>'Relatorio Geral'!G390</f>
        <v>0</v>
      </c>
      <c r="J390" s="6">
        <f>'Relatorio Geral'!H390</f>
        <v>0</v>
      </c>
      <c r="K390" s="6">
        <f t="shared" si="54"/>
        <v>0</v>
      </c>
      <c r="L390" s="22" t="str">
        <f t="shared" si="55"/>
        <v/>
      </c>
      <c r="M390" s="10">
        <f t="shared" si="56"/>
        <v>0</v>
      </c>
      <c r="N390" s="10">
        <f t="shared" si="51"/>
        <v>0</v>
      </c>
      <c r="O390" s="6">
        <f t="shared" si="52"/>
        <v>0</v>
      </c>
      <c r="P390" s="7">
        <f t="shared" si="57"/>
        <v>0</v>
      </c>
      <c r="Q390" s="11" t="str">
        <f t="array" ref="Q390">IFERROR(INDEX(Descontos!F$2:F$8000,MATCH(1,(CLEAN(Descontos!A$2:A$8000)="UMIDADE")*(Descontos!D$2:D$8000=D390),0)),"")</f>
        <v/>
      </c>
      <c r="R390" s="11" t="str">
        <f t="shared" si="58"/>
        <v>0,00%</v>
      </c>
      <c r="S390" s="11" t="str">
        <f t="array" ref="S390">IFERROR(INDEX(Descontos!F$2:F$8000,MATCH(1,(CLEAN(Descontos!A$2:A$8000)="IMPUREZA")*(Descontos!D$2:D$8000=D390),0)),"")</f>
        <v/>
      </c>
      <c r="T390" s="11" t="str">
        <f t="shared" si="53"/>
        <v>0,00%</v>
      </c>
    </row>
    <row r="391" spans="1:20" x14ac:dyDescent="0.25">
      <c r="A391" s="5">
        <f>'Relatorio Geral'!F391</f>
        <v>0</v>
      </c>
      <c r="B391" s="5">
        <f>'Relatorio Geral'!E391</f>
        <v>0</v>
      </c>
      <c r="D391" s="5">
        <f>'Relatorio Geral'!A391</f>
        <v>0</v>
      </c>
      <c r="E391" s="9">
        <f>'Relatorio Geral'!I391</f>
        <v>0</v>
      </c>
      <c r="F391" s="5">
        <f>'Relatorio Geral'!B391</f>
        <v>0</v>
      </c>
      <c r="G391" s="6">
        <f>'Relatorio Geral'!C391</f>
        <v>0</v>
      </c>
      <c r="H391" s="6">
        <f>'Relatorio Geral'!D391</f>
        <v>0</v>
      </c>
      <c r="I391" s="6">
        <f>'Relatorio Geral'!G391</f>
        <v>0</v>
      </c>
      <c r="J391" s="6">
        <f>'Relatorio Geral'!H391</f>
        <v>0</v>
      </c>
      <c r="K391" s="6">
        <f t="shared" si="54"/>
        <v>0</v>
      </c>
      <c r="L391" s="22" t="str">
        <f t="shared" si="55"/>
        <v/>
      </c>
      <c r="M391" s="10">
        <f t="shared" si="56"/>
        <v>0</v>
      </c>
      <c r="N391" s="10">
        <f t="shared" si="51"/>
        <v>0</v>
      </c>
      <c r="O391" s="6">
        <f t="shared" si="52"/>
        <v>0</v>
      </c>
      <c r="P391" s="7">
        <f t="shared" si="57"/>
        <v>0</v>
      </c>
      <c r="Q391" s="11" t="str">
        <f t="array" ref="Q391">IFERROR(INDEX(Descontos!F$2:F$8000,MATCH(1,(CLEAN(Descontos!A$2:A$8000)="UMIDADE")*(Descontos!D$2:D$8000=D391),0)),"")</f>
        <v/>
      </c>
      <c r="R391" s="11" t="str">
        <f t="shared" si="58"/>
        <v>0,00%</v>
      </c>
      <c r="S391" s="11" t="str">
        <f t="array" ref="S391">IFERROR(INDEX(Descontos!F$2:F$8000,MATCH(1,(CLEAN(Descontos!A$2:A$8000)="IMPUREZA")*(Descontos!D$2:D$8000=D391),0)),"")</f>
        <v/>
      </c>
      <c r="T391" s="11" t="str">
        <f t="shared" si="53"/>
        <v>0,00%</v>
      </c>
    </row>
    <row r="392" spans="1:20" x14ac:dyDescent="0.25">
      <c r="A392" s="5">
        <f>'Relatorio Geral'!F392</f>
        <v>0</v>
      </c>
      <c r="B392" s="5">
        <f>'Relatorio Geral'!E392</f>
        <v>0</v>
      </c>
      <c r="D392" s="5">
        <f>'Relatorio Geral'!A392</f>
        <v>0</v>
      </c>
      <c r="E392" s="9">
        <f>'Relatorio Geral'!I392</f>
        <v>0</v>
      </c>
      <c r="F392" s="5">
        <f>'Relatorio Geral'!B392</f>
        <v>0</v>
      </c>
      <c r="G392" s="6">
        <f>'Relatorio Geral'!C392</f>
        <v>0</v>
      </c>
      <c r="H392" s="6">
        <f>'Relatorio Geral'!D392</f>
        <v>0</v>
      </c>
      <c r="I392" s="6">
        <f>'Relatorio Geral'!G392</f>
        <v>0</v>
      </c>
      <c r="J392" s="6">
        <f>'Relatorio Geral'!H392</f>
        <v>0</v>
      </c>
      <c r="K392" s="6">
        <f t="shared" si="54"/>
        <v>0</v>
      </c>
      <c r="L392" s="22" t="str">
        <f t="shared" si="55"/>
        <v/>
      </c>
      <c r="M392" s="10">
        <f t="shared" si="56"/>
        <v>0</v>
      </c>
      <c r="N392" s="10">
        <f t="shared" si="51"/>
        <v>0</v>
      </c>
      <c r="O392" s="6">
        <f t="shared" si="52"/>
        <v>0</v>
      </c>
      <c r="P392" s="7">
        <f t="shared" si="57"/>
        <v>0</v>
      </c>
      <c r="Q392" s="11" t="str">
        <f t="array" ref="Q392">IFERROR(INDEX(Descontos!F$2:F$8000,MATCH(1,(CLEAN(Descontos!A$2:A$8000)="UMIDADE")*(Descontos!D$2:D$8000=D392),0)),"")</f>
        <v/>
      </c>
      <c r="R392" s="11" t="str">
        <f t="shared" si="58"/>
        <v>0,00%</v>
      </c>
      <c r="S392" s="11" t="str">
        <f t="array" ref="S392">IFERROR(INDEX(Descontos!F$2:F$8000,MATCH(1,(CLEAN(Descontos!A$2:A$8000)="IMPUREZA")*(Descontos!D$2:D$8000=D392),0)),"")</f>
        <v/>
      </c>
      <c r="T392" s="11" t="str">
        <f t="shared" si="53"/>
        <v>0,00%</v>
      </c>
    </row>
    <row r="393" spans="1:20" x14ac:dyDescent="0.25">
      <c r="A393" s="5">
        <f>'Relatorio Geral'!F393</f>
        <v>0</v>
      </c>
      <c r="B393" s="5">
        <f>'Relatorio Geral'!E393</f>
        <v>0</v>
      </c>
      <c r="D393" s="5">
        <f>'Relatorio Geral'!A393</f>
        <v>0</v>
      </c>
      <c r="E393" s="9">
        <f>'Relatorio Geral'!I393</f>
        <v>0</v>
      </c>
      <c r="F393" s="5">
        <f>'Relatorio Geral'!B393</f>
        <v>0</v>
      </c>
      <c r="G393" s="6">
        <f>'Relatorio Geral'!C393</f>
        <v>0</v>
      </c>
      <c r="H393" s="6">
        <f>'Relatorio Geral'!D393</f>
        <v>0</v>
      </c>
      <c r="I393" s="6">
        <f>'Relatorio Geral'!G393</f>
        <v>0</v>
      </c>
      <c r="J393" s="6">
        <f>'Relatorio Geral'!H393</f>
        <v>0</v>
      </c>
      <c r="K393" s="6">
        <f t="shared" si="54"/>
        <v>0</v>
      </c>
      <c r="L393" s="22" t="str">
        <f t="shared" si="55"/>
        <v/>
      </c>
      <c r="M393" s="10">
        <f t="shared" si="56"/>
        <v>0</v>
      </c>
      <c r="N393" s="10">
        <f t="shared" si="51"/>
        <v>0</v>
      </c>
      <c r="O393" s="6">
        <f t="shared" si="52"/>
        <v>0</v>
      </c>
      <c r="P393" s="7">
        <f t="shared" si="57"/>
        <v>0</v>
      </c>
      <c r="Q393" s="11" t="str">
        <f t="array" ref="Q393">IFERROR(INDEX(Descontos!F$2:F$8000,MATCH(1,(CLEAN(Descontos!A$2:A$8000)="UMIDADE")*(Descontos!D$2:D$8000=D393),0)),"")</f>
        <v/>
      </c>
      <c r="R393" s="11" t="str">
        <f t="shared" si="58"/>
        <v>0,00%</v>
      </c>
      <c r="S393" s="11" t="str">
        <f t="array" ref="S393">IFERROR(INDEX(Descontos!F$2:F$8000,MATCH(1,(CLEAN(Descontos!A$2:A$8000)="IMPUREZA")*(Descontos!D$2:D$8000=D393),0)),"")</f>
        <v/>
      </c>
      <c r="T393" s="11" t="str">
        <f t="shared" si="53"/>
        <v>0,00%</v>
      </c>
    </row>
    <row r="394" spans="1:20" x14ac:dyDescent="0.25">
      <c r="A394" s="5">
        <f>'Relatorio Geral'!F394</f>
        <v>0</v>
      </c>
      <c r="B394" s="5">
        <f>'Relatorio Geral'!E394</f>
        <v>0</v>
      </c>
      <c r="D394" s="5">
        <f>'Relatorio Geral'!A394</f>
        <v>0</v>
      </c>
      <c r="E394" s="9">
        <f>'Relatorio Geral'!I394</f>
        <v>0</v>
      </c>
      <c r="F394" s="5">
        <f>'Relatorio Geral'!B394</f>
        <v>0</v>
      </c>
      <c r="G394" s="6">
        <f>'Relatorio Geral'!C394</f>
        <v>0</v>
      </c>
      <c r="H394" s="6">
        <f>'Relatorio Geral'!D394</f>
        <v>0</v>
      </c>
      <c r="I394" s="6">
        <f>'Relatorio Geral'!G394</f>
        <v>0</v>
      </c>
      <c r="J394" s="6">
        <f>'Relatorio Geral'!H394</f>
        <v>0</v>
      </c>
      <c r="K394" s="6">
        <f t="shared" si="54"/>
        <v>0</v>
      </c>
      <c r="L394" s="22" t="str">
        <f t="shared" si="55"/>
        <v/>
      </c>
      <c r="M394" s="10">
        <f t="shared" si="56"/>
        <v>0</v>
      </c>
      <c r="N394" s="10">
        <f t="shared" si="51"/>
        <v>0</v>
      </c>
      <c r="O394" s="6">
        <f t="shared" si="52"/>
        <v>0</v>
      </c>
      <c r="P394" s="7">
        <f t="shared" si="57"/>
        <v>0</v>
      </c>
      <c r="Q394" s="11" t="str">
        <f t="array" ref="Q394">IFERROR(INDEX(Descontos!F$2:F$8000,MATCH(1,(CLEAN(Descontos!A$2:A$8000)="UMIDADE")*(Descontos!D$2:D$8000=D394),0)),"")</f>
        <v/>
      </c>
      <c r="R394" s="11" t="str">
        <f t="shared" si="58"/>
        <v>0,00%</v>
      </c>
      <c r="S394" s="11" t="str">
        <f t="array" ref="S394">IFERROR(INDEX(Descontos!F$2:F$8000,MATCH(1,(CLEAN(Descontos!A$2:A$8000)="IMPUREZA")*(Descontos!D$2:D$8000=D394),0)),"")</f>
        <v/>
      </c>
      <c r="T394" s="11" t="str">
        <f t="shared" si="53"/>
        <v>0,00%</v>
      </c>
    </row>
    <row r="395" spans="1:20" x14ac:dyDescent="0.25">
      <c r="A395" s="5">
        <f>'Relatorio Geral'!F395</f>
        <v>0</v>
      </c>
      <c r="B395" s="5">
        <f>'Relatorio Geral'!E395</f>
        <v>0</v>
      </c>
      <c r="D395" s="5">
        <f>'Relatorio Geral'!A395</f>
        <v>0</v>
      </c>
      <c r="E395" s="9">
        <f>'Relatorio Geral'!I395</f>
        <v>0</v>
      </c>
      <c r="F395" s="5">
        <f>'Relatorio Geral'!B395</f>
        <v>0</v>
      </c>
      <c r="G395" s="6">
        <f>'Relatorio Geral'!C395</f>
        <v>0</v>
      </c>
      <c r="H395" s="6">
        <f>'Relatorio Geral'!D395</f>
        <v>0</v>
      </c>
      <c r="I395" s="6">
        <f>'Relatorio Geral'!G395</f>
        <v>0</v>
      </c>
      <c r="J395" s="6">
        <f>'Relatorio Geral'!H395</f>
        <v>0</v>
      </c>
      <c r="K395" s="6">
        <f t="shared" si="54"/>
        <v>0</v>
      </c>
      <c r="L395" s="22" t="str">
        <f t="shared" si="55"/>
        <v/>
      </c>
      <c r="M395" s="10">
        <f t="shared" si="56"/>
        <v>0</v>
      </c>
      <c r="N395" s="10">
        <f t="shared" si="51"/>
        <v>0</v>
      </c>
      <c r="O395" s="6">
        <f t="shared" si="52"/>
        <v>0</v>
      </c>
      <c r="P395" s="7">
        <f t="shared" si="57"/>
        <v>0</v>
      </c>
      <c r="Q395" s="11" t="str">
        <f t="array" ref="Q395">IFERROR(INDEX(Descontos!F$2:F$8000,MATCH(1,(CLEAN(Descontos!A$2:A$8000)="UMIDADE")*(Descontos!D$2:D$8000=D395),0)),"")</f>
        <v/>
      </c>
      <c r="R395" s="11" t="str">
        <f t="shared" si="58"/>
        <v>0,00%</v>
      </c>
      <c r="S395" s="11" t="str">
        <f t="array" ref="S395">IFERROR(INDEX(Descontos!F$2:F$8000,MATCH(1,(CLEAN(Descontos!A$2:A$8000)="IMPUREZA")*(Descontos!D$2:D$8000=D395),0)),"")</f>
        <v/>
      </c>
      <c r="T395" s="11" t="str">
        <f t="shared" si="53"/>
        <v>0,00%</v>
      </c>
    </row>
    <row r="396" spans="1:20" x14ac:dyDescent="0.25">
      <c r="A396" s="5">
        <f>'Relatorio Geral'!F396</f>
        <v>0</v>
      </c>
      <c r="B396" s="5">
        <f>'Relatorio Geral'!E396</f>
        <v>0</v>
      </c>
      <c r="D396" s="5">
        <f>'Relatorio Geral'!A396</f>
        <v>0</v>
      </c>
      <c r="E396" s="9">
        <f>'Relatorio Geral'!I396</f>
        <v>0</v>
      </c>
      <c r="F396" s="5">
        <f>'Relatorio Geral'!B396</f>
        <v>0</v>
      </c>
      <c r="G396" s="6">
        <f>'Relatorio Geral'!C396</f>
        <v>0</v>
      </c>
      <c r="H396" s="6">
        <f>'Relatorio Geral'!D396</f>
        <v>0</v>
      </c>
      <c r="I396" s="6">
        <f>'Relatorio Geral'!G396</f>
        <v>0</v>
      </c>
      <c r="J396" s="6">
        <f>'Relatorio Geral'!H396</f>
        <v>0</v>
      </c>
      <c r="K396" s="6">
        <f t="shared" si="54"/>
        <v>0</v>
      </c>
      <c r="L396" s="22" t="str">
        <f t="shared" si="55"/>
        <v/>
      </c>
      <c r="M396" s="10">
        <f t="shared" si="56"/>
        <v>0</v>
      </c>
      <c r="N396" s="10">
        <f t="shared" si="51"/>
        <v>0</v>
      </c>
      <c r="O396" s="6">
        <f t="shared" si="52"/>
        <v>0</v>
      </c>
      <c r="P396" s="7">
        <f t="shared" si="57"/>
        <v>0</v>
      </c>
      <c r="Q396" s="11" t="str">
        <f t="array" ref="Q396">IFERROR(INDEX(Descontos!F$2:F$8000,MATCH(1,(CLEAN(Descontos!A$2:A$8000)="UMIDADE")*(Descontos!D$2:D$8000=D396),0)),"")</f>
        <v/>
      </c>
      <c r="R396" s="11" t="str">
        <f t="shared" si="58"/>
        <v>0,00%</v>
      </c>
      <c r="S396" s="11" t="str">
        <f t="array" ref="S396">IFERROR(INDEX(Descontos!F$2:F$8000,MATCH(1,(CLEAN(Descontos!A$2:A$8000)="IMPUREZA")*(Descontos!D$2:D$8000=D396),0)),"")</f>
        <v/>
      </c>
      <c r="T396" s="11" t="str">
        <f t="shared" si="53"/>
        <v>0,00%</v>
      </c>
    </row>
    <row r="397" spans="1:20" x14ac:dyDescent="0.25">
      <c r="A397" s="5">
        <f>'Relatorio Geral'!F397</f>
        <v>0</v>
      </c>
      <c r="B397" s="5">
        <f>'Relatorio Geral'!E397</f>
        <v>0</v>
      </c>
      <c r="D397" s="5">
        <f>'Relatorio Geral'!A397</f>
        <v>0</v>
      </c>
      <c r="E397" s="9">
        <f>'Relatorio Geral'!I397</f>
        <v>0</v>
      </c>
      <c r="F397" s="5">
        <f>'Relatorio Geral'!B397</f>
        <v>0</v>
      </c>
      <c r="G397" s="6">
        <f>'Relatorio Geral'!C397</f>
        <v>0</v>
      </c>
      <c r="H397" s="6">
        <f>'Relatorio Geral'!D397</f>
        <v>0</v>
      </c>
      <c r="I397" s="6">
        <f>'Relatorio Geral'!G397</f>
        <v>0</v>
      </c>
      <c r="J397" s="6">
        <f>'Relatorio Geral'!H397</f>
        <v>0</v>
      </c>
      <c r="K397" s="6">
        <f t="shared" si="54"/>
        <v>0</v>
      </c>
      <c r="L397" s="22" t="str">
        <f t="shared" si="55"/>
        <v/>
      </c>
      <c r="M397" s="10">
        <f t="shared" si="56"/>
        <v>0</v>
      </c>
      <c r="N397" s="10">
        <f t="shared" si="51"/>
        <v>0</v>
      </c>
      <c r="O397" s="6">
        <f t="shared" si="52"/>
        <v>0</v>
      </c>
      <c r="P397" s="7">
        <f t="shared" si="57"/>
        <v>0</v>
      </c>
      <c r="Q397" s="11" t="str">
        <f t="array" ref="Q397">IFERROR(INDEX(Descontos!F$2:F$8000,MATCH(1,(CLEAN(Descontos!A$2:A$8000)="UMIDADE")*(Descontos!D$2:D$8000=D397),0)),"")</f>
        <v/>
      </c>
      <c r="R397" s="11" t="str">
        <f t="shared" si="58"/>
        <v>0,00%</v>
      </c>
      <c r="S397" s="11" t="str">
        <f t="array" ref="S397">IFERROR(INDEX(Descontos!F$2:F$8000,MATCH(1,(CLEAN(Descontos!A$2:A$8000)="IMPUREZA")*(Descontos!D$2:D$8000=D397),0)),"")</f>
        <v/>
      </c>
      <c r="T397" s="11" t="str">
        <f t="shared" si="53"/>
        <v>0,00%</v>
      </c>
    </row>
    <row r="398" spans="1:20" x14ac:dyDescent="0.25">
      <c r="A398" s="5">
        <f>'Relatorio Geral'!F398</f>
        <v>0</v>
      </c>
      <c r="B398" s="5">
        <f>'Relatorio Geral'!E398</f>
        <v>0</v>
      </c>
      <c r="D398" s="5">
        <f>'Relatorio Geral'!A398</f>
        <v>0</v>
      </c>
      <c r="E398" s="9">
        <f>'Relatorio Geral'!I398</f>
        <v>0</v>
      </c>
      <c r="F398" s="5">
        <f>'Relatorio Geral'!B398</f>
        <v>0</v>
      </c>
      <c r="G398" s="6">
        <f>'Relatorio Geral'!C398</f>
        <v>0</v>
      </c>
      <c r="H398" s="6">
        <f>'Relatorio Geral'!D398</f>
        <v>0</v>
      </c>
      <c r="I398" s="6">
        <f>'Relatorio Geral'!G398</f>
        <v>0</v>
      </c>
      <c r="J398" s="6">
        <f>'Relatorio Geral'!H398</f>
        <v>0</v>
      </c>
      <c r="K398" s="6">
        <f t="shared" si="54"/>
        <v>0</v>
      </c>
      <c r="L398" s="22" t="str">
        <f t="shared" si="55"/>
        <v/>
      </c>
      <c r="M398" s="10">
        <f t="shared" si="56"/>
        <v>0</v>
      </c>
      <c r="N398" s="10">
        <f t="shared" si="51"/>
        <v>0</v>
      </c>
      <c r="O398" s="6">
        <f t="shared" si="52"/>
        <v>0</v>
      </c>
      <c r="P398" s="7">
        <f t="shared" si="57"/>
        <v>0</v>
      </c>
      <c r="Q398" s="11" t="str">
        <f t="array" ref="Q398">IFERROR(INDEX(Descontos!F$2:F$8000,MATCH(1,(CLEAN(Descontos!A$2:A$8000)="UMIDADE")*(Descontos!D$2:D$8000=D398),0)),"")</f>
        <v/>
      </c>
      <c r="R398" s="11" t="str">
        <f t="shared" si="58"/>
        <v>0,00%</v>
      </c>
      <c r="S398" s="11" t="str">
        <f t="array" ref="S398">IFERROR(INDEX(Descontos!F$2:F$8000,MATCH(1,(CLEAN(Descontos!A$2:A$8000)="IMPUREZA")*(Descontos!D$2:D$8000=D398),0)),"")</f>
        <v/>
      </c>
      <c r="T398" s="11" t="str">
        <f t="shared" si="53"/>
        <v>0,00%</v>
      </c>
    </row>
    <row r="399" spans="1:20" x14ac:dyDescent="0.25">
      <c r="A399" s="5">
        <f>'Relatorio Geral'!F399</f>
        <v>0</v>
      </c>
      <c r="B399" s="5">
        <f>'Relatorio Geral'!E399</f>
        <v>0</v>
      </c>
      <c r="D399" s="5">
        <f>'Relatorio Geral'!A399</f>
        <v>0</v>
      </c>
      <c r="E399" s="9">
        <f>'Relatorio Geral'!I399</f>
        <v>0</v>
      </c>
      <c r="F399" s="5">
        <f>'Relatorio Geral'!B399</f>
        <v>0</v>
      </c>
      <c r="G399" s="6">
        <f>'Relatorio Geral'!C399</f>
        <v>0</v>
      </c>
      <c r="H399" s="6">
        <f>'Relatorio Geral'!D399</f>
        <v>0</v>
      </c>
      <c r="I399" s="6">
        <f>'Relatorio Geral'!G399</f>
        <v>0</v>
      </c>
      <c r="J399" s="6">
        <f>'Relatorio Geral'!H399</f>
        <v>0</v>
      </c>
      <c r="K399" s="6">
        <f t="shared" si="54"/>
        <v>0</v>
      </c>
      <c r="L399" s="22" t="str">
        <f t="shared" si="55"/>
        <v/>
      </c>
      <c r="M399" s="10">
        <f t="shared" si="56"/>
        <v>0</v>
      </c>
      <c r="N399" s="10">
        <f t="shared" si="51"/>
        <v>0</v>
      </c>
      <c r="O399" s="6">
        <f t="shared" si="52"/>
        <v>0</v>
      </c>
      <c r="P399" s="7">
        <f t="shared" si="57"/>
        <v>0</v>
      </c>
      <c r="Q399" s="11" t="str">
        <f t="array" ref="Q399">IFERROR(INDEX(Descontos!F$2:F$8000,MATCH(1,(CLEAN(Descontos!A$2:A$8000)="UMIDADE")*(Descontos!D$2:D$8000=D399),0)),"")</f>
        <v/>
      </c>
      <c r="R399" s="11" t="str">
        <f t="shared" si="58"/>
        <v>0,00%</v>
      </c>
      <c r="S399" s="11" t="str">
        <f t="array" ref="S399">IFERROR(INDEX(Descontos!F$2:F$8000,MATCH(1,(CLEAN(Descontos!A$2:A$8000)="IMPUREZA")*(Descontos!D$2:D$8000=D399),0)),"")</f>
        <v/>
      </c>
      <c r="T399" s="11" t="str">
        <f t="shared" si="53"/>
        <v>0,00%</v>
      </c>
    </row>
    <row r="400" spans="1:20" x14ac:dyDescent="0.25">
      <c r="A400" s="5">
        <f>'Relatorio Geral'!F400</f>
        <v>0</v>
      </c>
      <c r="B400" s="5">
        <f>'Relatorio Geral'!E400</f>
        <v>0</v>
      </c>
      <c r="D400" s="5">
        <f>'Relatorio Geral'!A400</f>
        <v>0</v>
      </c>
      <c r="E400" s="9">
        <f>'Relatorio Geral'!I400</f>
        <v>0</v>
      </c>
      <c r="F400" s="5">
        <f>'Relatorio Geral'!B400</f>
        <v>0</v>
      </c>
      <c r="G400" s="6">
        <f>'Relatorio Geral'!C400</f>
        <v>0</v>
      </c>
      <c r="H400" s="6">
        <f>'Relatorio Geral'!D400</f>
        <v>0</v>
      </c>
      <c r="I400" s="6">
        <f>'Relatorio Geral'!G400</f>
        <v>0</v>
      </c>
      <c r="J400" s="6">
        <f>'Relatorio Geral'!H400</f>
        <v>0</v>
      </c>
      <c r="K400" s="6">
        <f t="shared" si="54"/>
        <v>0</v>
      </c>
      <c r="L400" s="22" t="str">
        <f t="shared" si="55"/>
        <v/>
      </c>
      <c r="M400" s="10">
        <f t="shared" si="56"/>
        <v>0</v>
      </c>
      <c r="N400" s="10">
        <f t="shared" si="51"/>
        <v>0</v>
      </c>
      <c r="O400" s="6">
        <f t="shared" si="52"/>
        <v>0</v>
      </c>
      <c r="P400" s="7">
        <f t="shared" si="57"/>
        <v>0</v>
      </c>
      <c r="Q400" s="11" t="str">
        <f t="array" ref="Q400">IFERROR(INDEX(Descontos!F$2:F$8000,MATCH(1,(CLEAN(Descontos!A$2:A$8000)="UMIDADE")*(Descontos!D$2:D$8000=D400),0)),"")</f>
        <v/>
      </c>
      <c r="R400" s="11" t="str">
        <f t="shared" si="58"/>
        <v>0,00%</v>
      </c>
      <c r="S400" s="11" t="str">
        <f t="array" ref="S400">IFERROR(INDEX(Descontos!F$2:F$8000,MATCH(1,(CLEAN(Descontos!A$2:A$8000)="IMPUREZA")*(Descontos!D$2:D$8000=D400),0)),"")</f>
        <v/>
      </c>
      <c r="T400" s="11" t="str">
        <f t="shared" si="53"/>
        <v>0,00%</v>
      </c>
    </row>
    <row r="401" spans="1:20" x14ac:dyDescent="0.25">
      <c r="A401" s="5">
        <f>'Relatorio Geral'!F401</f>
        <v>0</v>
      </c>
      <c r="B401" s="5">
        <f>'Relatorio Geral'!E401</f>
        <v>0</v>
      </c>
      <c r="D401" s="5">
        <f>'Relatorio Geral'!A401</f>
        <v>0</v>
      </c>
      <c r="E401" s="9">
        <f>'Relatorio Geral'!I401</f>
        <v>0</v>
      </c>
      <c r="F401" s="5">
        <f>'Relatorio Geral'!B401</f>
        <v>0</v>
      </c>
      <c r="G401" s="6">
        <f>'Relatorio Geral'!C401</f>
        <v>0</v>
      </c>
      <c r="H401" s="6">
        <f>'Relatorio Geral'!D401</f>
        <v>0</v>
      </c>
      <c r="I401" s="6">
        <f>'Relatorio Geral'!G401</f>
        <v>0</v>
      </c>
      <c r="J401" s="6">
        <f>'Relatorio Geral'!H401</f>
        <v>0</v>
      </c>
      <c r="K401" s="6">
        <f t="shared" si="54"/>
        <v>0</v>
      </c>
      <c r="L401" s="22" t="str">
        <f t="shared" si="55"/>
        <v/>
      </c>
      <c r="M401" s="10">
        <f t="shared" si="56"/>
        <v>0</v>
      </c>
      <c r="N401" s="10">
        <f t="shared" si="51"/>
        <v>0</v>
      </c>
      <c r="O401" s="6">
        <f t="shared" si="52"/>
        <v>0</v>
      </c>
      <c r="P401" s="7">
        <f t="shared" si="57"/>
        <v>0</v>
      </c>
      <c r="Q401" s="11" t="str">
        <f t="array" ref="Q401">IFERROR(INDEX(Descontos!F$2:F$8000,MATCH(1,(CLEAN(Descontos!A$2:A$8000)="UMIDADE")*(Descontos!D$2:D$8000=D401),0)),"")</f>
        <v/>
      </c>
      <c r="R401" s="11" t="str">
        <f t="shared" si="58"/>
        <v>0,00%</v>
      </c>
      <c r="S401" s="11" t="str">
        <f t="array" ref="S401">IFERROR(INDEX(Descontos!F$2:F$8000,MATCH(1,(CLEAN(Descontos!A$2:A$8000)="IMPUREZA")*(Descontos!D$2:D$8000=D401),0)),"")</f>
        <v/>
      </c>
      <c r="T401" s="11" t="str">
        <f t="shared" si="53"/>
        <v>0,00%</v>
      </c>
    </row>
    <row r="402" spans="1:20" x14ac:dyDescent="0.25">
      <c r="A402" s="5">
        <f>'Relatorio Geral'!F402</f>
        <v>0</v>
      </c>
      <c r="B402" s="5">
        <f>'Relatorio Geral'!E402</f>
        <v>0</v>
      </c>
      <c r="D402" s="5">
        <f>'Relatorio Geral'!A402</f>
        <v>0</v>
      </c>
      <c r="E402" s="9">
        <f>'Relatorio Geral'!I402</f>
        <v>0</v>
      </c>
      <c r="F402" s="5">
        <f>'Relatorio Geral'!B402</f>
        <v>0</v>
      </c>
      <c r="G402" s="6">
        <f>'Relatorio Geral'!C402</f>
        <v>0</v>
      </c>
      <c r="H402" s="6">
        <f>'Relatorio Geral'!D402</f>
        <v>0</v>
      </c>
      <c r="I402" s="6">
        <f>'Relatorio Geral'!G402</f>
        <v>0</v>
      </c>
      <c r="J402" s="6">
        <f>'Relatorio Geral'!H402</f>
        <v>0</v>
      </c>
      <c r="K402" s="6">
        <f t="shared" si="54"/>
        <v>0</v>
      </c>
      <c r="L402" s="22" t="str">
        <f t="shared" si="55"/>
        <v/>
      </c>
      <c r="M402" s="10">
        <f t="shared" si="56"/>
        <v>0</v>
      </c>
      <c r="N402" s="10">
        <f t="shared" si="51"/>
        <v>0</v>
      </c>
      <c r="O402" s="6">
        <f t="shared" si="52"/>
        <v>0</v>
      </c>
      <c r="P402" s="7">
        <f t="shared" si="57"/>
        <v>0</v>
      </c>
      <c r="Q402" s="11" t="str">
        <f t="array" ref="Q402">IFERROR(INDEX(Descontos!F$2:F$8000,MATCH(1,(CLEAN(Descontos!A$2:A$8000)="UMIDADE")*(Descontos!D$2:D$8000=D402),0)),"")</f>
        <v/>
      </c>
      <c r="R402" s="11" t="str">
        <f t="shared" si="58"/>
        <v>0,00%</v>
      </c>
      <c r="S402" s="11" t="str">
        <f t="array" ref="S402">IFERROR(INDEX(Descontos!F$2:F$8000,MATCH(1,(CLEAN(Descontos!A$2:A$8000)="IMPUREZA")*(Descontos!D$2:D$8000=D402),0)),"")</f>
        <v/>
      </c>
      <c r="T402" s="11" t="str">
        <f t="shared" si="53"/>
        <v>0,00%</v>
      </c>
    </row>
    <row r="403" spans="1:20" x14ac:dyDescent="0.25">
      <c r="A403" s="5">
        <f>'Relatorio Geral'!F403</f>
        <v>0</v>
      </c>
      <c r="B403" s="5">
        <f>'Relatorio Geral'!E403</f>
        <v>0</v>
      </c>
      <c r="D403" s="5">
        <f>'Relatorio Geral'!A403</f>
        <v>0</v>
      </c>
      <c r="E403" s="9">
        <f>'Relatorio Geral'!I403</f>
        <v>0</v>
      </c>
      <c r="F403" s="5">
        <f>'Relatorio Geral'!B403</f>
        <v>0</v>
      </c>
      <c r="G403" s="6">
        <f>'Relatorio Geral'!C403</f>
        <v>0</v>
      </c>
      <c r="H403" s="6">
        <f>'Relatorio Geral'!D403</f>
        <v>0</v>
      </c>
      <c r="I403" s="6">
        <f>'Relatorio Geral'!G403</f>
        <v>0</v>
      </c>
      <c r="J403" s="6">
        <f>'Relatorio Geral'!H403</f>
        <v>0</v>
      </c>
      <c r="K403" s="6">
        <f t="shared" si="54"/>
        <v>0</v>
      </c>
      <c r="L403" s="22" t="str">
        <f t="shared" si="55"/>
        <v/>
      </c>
      <c r="M403" s="10">
        <f t="shared" si="56"/>
        <v>0</v>
      </c>
      <c r="N403" s="10">
        <f t="shared" si="51"/>
        <v>0</v>
      </c>
      <c r="O403" s="6">
        <f t="shared" si="52"/>
        <v>0</v>
      </c>
      <c r="P403" s="7">
        <f t="shared" si="57"/>
        <v>0</v>
      </c>
      <c r="Q403" s="11" t="str">
        <f t="array" ref="Q403">IFERROR(INDEX(Descontos!F$2:F$8000,MATCH(1,(CLEAN(Descontos!A$2:A$8000)="UMIDADE")*(Descontos!D$2:D$8000=D403),0)),"")</f>
        <v/>
      </c>
      <c r="R403" s="11" t="str">
        <f t="shared" si="58"/>
        <v>0,00%</v>
      </c>
      <c r="S403" s="11" t="str">
        <f t="array" ref="S403">IFERROR(INDEX(Descontos!F$2:F$8000,MATCH(1,(CLEAN(Descontos!A$2:A$8000)="IMPUREZA")*(Descontos!D$2:D$8000=D403),0)),"")</f>
        <v/>
      </c>
      <c r="T403" s="11" t="str">
        <f t="shared" si="53"/>
        <v>0,00%</v>
      </c>
    </row>
    <row r="404" spans="1:20" x14ac:dyDescent="0.25">
      <c r="A404" s="5">
        <f>'Relatorio Geral'!F404</f>
        <v>0</v>
      </c>
      <c r="B404" s="5">
        <f>'Relatorio Geral'!E404</f>
        <v>0</v>
      </c>
      <c r="D404" s="5">
        <f>'Relatorio Geral'!A404</f>
        <v>0</v>
      </c>
      <c r="E404" s="9">
        <f>'Relatorio Geral'!I404</f>
        <v>0</v>
      </c>
      <c r="F404" s="5">
        <f>'Relatorio Geral'!B404</f>
        <v>0</v>
      </c>
      <c r="G404" s="6">
        <f>'Relatorio Geral'!C404</f>
        <v>0</v>
      </c>
      <c r="H404" s="6">
        <f>'Relatorio Geral'!D404</f>
        <v>0</v>
      </c>
      <c r="I404" s="6">
        <f>'Relatorio Geral'!G404</f>
        <v>0</v>
      </c>
      <c r="J404" s="6">
        <f>'Relatorio Geral'!H404</f>
        <v>0</v>
      </c>
      <c r="K404" s="6">
        <f t="shared" si="54"/>
        <v>0</v>
      </c>
      <c r="L404" s="22" t="str">
        <f t="shared" si="55"/>
        <v/>
      </c>
      <c r="M404" s="10">
        <f t="shared" si="56"/>
        <v>0</v>
      </c>
      <c r="N404" s="10">
        <f t="shared" si="51"/>
        <v>0</v>
      </c>
      <c r="O404" s="6">
        <f t="shared" si="52"/>
        <v>0</v>
      </c>
      <c r="P404" s="7">
        <f t="shared" si="57"/>
        <v>0</v>
      </c>
      <c r="Q404" s="11" t="str">
        <f t="array" ref="Q404">IFERROR(INDEX(Descontos!F$2:F$8000,MATCH(1,(CLEAN(Descontos!A$2:A$8000)="UMIDADE")*(Descontos!D$2:D$8000=D404),0)),"")</f>
        <v/>
      </c>
      <c r="R404" s="11" t="str">
        <f t="shared" si="58"/>
        <v>0,00%</v>
      </c>
      <c r="S404" s="11" t="str">
        <f t="array" ref="S404">IFERROR(INDEX(Descontos!F$2:F$8000,MATCH(1,(CLEAN(Descontos!A$2:A$8000)="IMPUREZA")*(Descontos!D$2:D$8000=D404),0)),"")</f>
        <v/>
      </c>
      <c r="T404" s="11" t="str">
        <f t="shared" si="53"/>
        <v>0,00%</v>
      </c>
    </row>
    <row r="405" spans="1:20" x14ac:dyDescent="0.25">
      <c r="A405" s="5">
        <f>'Relatorio Geral'!F405</f>
        <v>0</v>
      </c>
      <c r="B405" s="5">
        <f>'Relatorio Geral'!E405</f>
        <v>0</v>
      </c>
      <c r="D405" s="5">
        <f>'Relatorio Geral'!A405</f>
        <v>0</v>
      </c>
      <c r="E405" s="9">
        <f>'Relatorio Geral'!I405</f>
        <v>0</v>
      </c>
      <c r="F405" s="5">
        <f>'Relatorio Geral'!B405</f>
        <v>0</v>
      </c>
      <c r="G405" s="6">
        <f>'Relatorio Geral'!C405</f>
        <v>0</v>
      </c>
      <c r="H405" s="6">
        <f>'Relatorio Geral'!D405</f>
        <v>0</v>
      </c>
      <c r="I405" s="6">
        <f>'Relatorio Geral'!G405</f>
        <v>0</v>
      </c>
      <c r="J405" s="6">
        <f>'Relatorio Geral'!H405</f>
        <v>0</v>
      </c>
      <c r="K405" s="6">
        <f t="shared" si="54"/>
        <v>0</v>
      </c>
      <c r="L405" s="22" t="str">
        <f t="shared" si="55"/>
        <v/>
      </c>
      <c r="M405" s="10">
        <f t="shared" si="56"/>
        <v>0</v>
      </c>
      <c r="N405" s="10">
        <f t="shared" si="51"/>
        <v>0</v>
      </c>
      <c r="O405" s="6">
        <f t="shared" si="52"/>
        <v>0</v>
      </c>
      <c r="P405" s="7">
        <f t="shared" si="57"/>
        <v>0</v>
      </c>
      <c r="Q405" s="11" t="str">
        <f t="array" ref="Q405">IFERROR(INDEX(Descontos!F$2:F$8000,MATCH(1,(CLEAN(Descontos!A$2:A$8000)="UMIDADE")*(Descontos!D$2:D$8000=D405),0)),"")</f>
        <v/>
      </c>
      <c r="R405" s="11" t="str">
        <f t="shared" si="58"/>
        <v>0,00%</v>
      </c>
      <c r="S405" s="11" t="str">
        <f t="array" ref="S405">IFERROR(INDEX(Descontos!F$2:F$8000,MATCH(1,(CLEAN(Descontos!A$2:A$8000)="IMPUREZA")*(Descontos!D$2:D$8000=D405),0)),"")</f>
        <v/>
      </c>
      <c r="T405" s="11" t="str">
        <f t="shared" si="53"/>
        <v>0,00%</v>
      </c>
    </row>
    <row r="406" spans="1:20" x14ac:dyDescent="0.25">
      <c r="A406" s="5">
        <f>'Relatorio Geral'!F406</f>
        <v>0</v>
      </c>
      <c r="B406" s="5">
        <f>'Relatorio Geral'!E406</f>
        <v>0</v>
      </c>
      <c r="D406" s="5">
        <f>'Relatorio Geral'!A406</f>
        <v>0</v>
      </c>
      <c r="E406" s="9">
        <f>'Relatorio Geral'!I406</f>
        <v>0</v>
      </c>
      <c r="F406" s="5">
        <f>'Relatorio Geral'!B406</f>
        <v>0</v>
      </c>
      <c r="G406" s="6">
        <f>'Relatorio Geral'!C406</f>
        <v>0</v>
      </c>
      <c r="H406" s="6">
        <f>'Relatorio Geral'!D406</f>
        <v>0</v>
      </c>
      <c r="I406" s="6">
        <f>'Relatorio Geral'!G406</f>
        <v>0</v>
      </c>
      <c r="J406" s="6">
        <f>'Relatorio Geral'!H406</f>
        <v>0</v>
      </c>
      <c r="K406" s="6">
        <f t="shared" si="54"/>
        <v>0</v>
      </c>
      <c r="L406" s="22" t="str">
        <f t="shared" si="55"/>
        <v/>
      </c>
      <c r="M406" s="10">
        <f t="shared" si="56"/>
        <v>0</v>
      </c>
      <c r="N406" s="10">
        <f t="shared" si="51"/>
        <v>0</v>
      </c>
      <c r="O406" s="6">
        <f t="shared" si="52"/>
        <v>0</v>
      </c>
      <c r="P406" s="7">
        <f t="shared" si="57"/>
        <v>0</v>
      </c>
      <c r="Q406" s="11" t="str">
        <f t="array" ref="Q406">IFERROR(INDEX(Descontos!F$2:F$8000,MATCH(1,(CLEAN(Descontos!A$2:A$8000)="UMIDADE")*(Descontos!D$2:D$8000=D406),0)),"")</f>
        <v/>
      </c>
      <c r="R406" s="11" t="str">
        <f t="shared" si="58"/>
        <v>0,00%</v>
      </c>
      <c r="S406" s="11" t="str">
        <f t="array" ref="S406">IFERROR(INDEX(Descontos!F$2:F$8000,MATCH(1,(CLEAN(Descontos!A$2:A$8000)="IMPUREZA")*(Descontos!D$2:D$8000=D406),0)),"")</f>
        <v/>
      </c>
      <c r="T406" s="11" t="str">
        <f t="shared" si="53"/>
        <v>0,00%</v>
      </c>
    </row>
    <row r="407" spans="1:20" x14ac:dyDescent="0.25">
      <c r="A407" s="5">
        <f>'Relatorio Geral'!F407</f>
        <v>0</v>
      </c>
      <c r="B407" s="5">
        <f>'Relatorio Geral'!E407</f>
        <v>0</v>
      </c>
      <c r="D407" s="5">
        <f>'Relatorio Geral'!A407</f>
        <v>0</v>
      </c>
      <c r="E407" s="9">
        <f>'Relatorio Geral'!I407</f>
        <v>0</v>
      </c>
      <c r="F407" s="5">
        <f>'Relatorio Geral'!B407</f>
        <v>0</v>
      </c>
      <c r="G407" s="6">
        <f>'Relatorio Geral'!C407</f>
        <v>0</v>
      </c>
      <c r="H407" s="6">
        <f>'Relatorio Geral'!D407</f>
        <v>0</v>
      </c>
      <c r="I407" s="6">
        <f>'Relatorio Geral'!G407</f>
        <v>0</v>
      </c>
      <c r="J407" s="6">
        <f>'Relatorio Geral'!H407</f>
        <v>0</v>
      </c>
      <c r="K407" s="6">
        <f t="shared" si="54"/>
        <v>0</v>
      </c>
      <c r="L407" s="22" t="str">
        <f t="shared" si="55"/>
        <v/>
      </c>
      <c r="M407" s="10">
        <f t="shared" si="56"/>
        <v>0</v>
      </c>
      <c r="N407" s="10">
        <f t="shared" si="51"/>
        <v>0</v>
      </c>
      <c r="O407" s="6">
        <f t="shared" si="52"/>
        <v>0</v>
      </c>
      <c r="P407" s="7">
        <f t="shared" si="57"/>
        <v>0</v>
      </c>
      <c r="Q407" s="11" t="str">
        <f t="array" ref="Q407">IFERROR(INDEX(Descontos!F$2:F$8000,MATCH(1,(CLEAN(Descontos!A$2:A$8000)="UMIDADE")*(Descontos!D$2:D$8000=D407),0)),"")</f>
        <v/>
      </c>
      <c r="R407" s="11" t="str">
        <f t="shared" si="58"/>
        <v>0,00%</v>
      </c>
      <c r="S407" s="11" t="str">
        <f t="array" ref="S407">IFERROR(INDEX(Descontos!F$2:F$8000,MATCH(1,(CLEAN(Descontos!A$2:A$8000)="IMPUREZA")*(Descontos!D$2:D$8000=D407),0)),"")</f>
        <v/>
      </c>
      <c r="T407" s="11" t="str">
        <f t="shared" si="53"/>
        <v>0,00%</v>
      </c>
    </row>
    <row r="408" spans="1:20" x14ac:dyDescent="0.25">
      <c r="A408" s="5">
        <f>'Relatorio Geral'!F408</f>
        <v>0</v>
      </c>
      <c r="B408" s="5">
        <f>'Relatorio Geral'!E408</f>
        <v>0</v>
      </c>
      <c r="D408" s="5">
        <f>'Relatorio Geral'!A408</f>
        <v>0</v>
      </c>
      <c r="E408" s="9">
        <f>'Relatorio Geral'!I408</f>
        <v>0</v>
      </c>
      <c r="F408" s="5">
        <f>'Relatorio Geral'!B408</f>
        <v>0</v>
      </c>
      <c r="G408" s="6">
        <f>'Relatorio Geral'!C408</f>
        <v>0</v>
      </c>
      <c r="H408" s="6">
        <f>'Relatorio Geral'!D408</f>
        <v>0</v>
      </c>
      <c r="I408" s="6">
        <f>'Relatorio Geral'!G408</f>
        <v>0</v>
      </c>
      <c r="J408" s="6">
        <f>'Relatorio Geral'!H408</f>
        <v>0</v>
      </c>
      <c r="K408" s="6">
        <f t="shared" si="54"/>
        <v>0</v>
      </c>
      <c r="L408" s="22" t="str">
        <f t="shared" si="55"/>
        <v/>
      </c>
      <c r="M408" s="10">
        <f t="shared" si="56"/>
        <v>0</v>
      </c>
      <c r="N408" s="10">
        <f t="shared" si="51"/>
        <v>0</v>
      </c>
      <c r="O408" s="6">
        <f t="shared" si="52"/>
        <v>0</v>
      </c>
      <c r="P408" s="7">
        <f t="shared" si="57"/>
        <v>0</v>
      </c>
      <c r="Q408" s="11" t="str">
        <f t="array" ref="Q408">IFERROR(INDEX(Descontos!F$2:F$8000,MATCH(1,(CLEAN(Descontos!A$2:A$8000)="UMIDADE")*(Descontos!D$2:D$8000=D408),0)),"")</f>
        <v/>
      </c>
      <c r="R408" s="11" t="str">
        <f t="shared" si="58"/>
        <v>0,00%</v>
      </c>
      <c r="S408" s="11" t="str">
        <f t="array" ref="S408">IFERROR(INDEX(Descontos!F$2:F$8000,MATCH(1,(CLEAN(Descontos!A$2:A$8000)="IMPUREZA")*(Descontos!D$2:D$8000=D408),0)),"")</f>
        <v/>
      </c>
      <c r="T408" s="11" t="str">
        <f t="shared" si="53"/>
        <v>0,00%</v>
      </c>
    </row>
    <row r="409" spans="1:20" x14ac:dyDescent="0.25">
      <c r="A409" s="5">
        <f>'Relatorio Geral'!F409</f>
        <v>0</v>
      </c>
      <c r="B409" s="5">
        <f>'Relatorio Geral'!E409</f>
        <v>0</v>
      </c>
      <c r="D409" s="5">
        <f>'Relatorio Geral'!A409</f>
        <v>0</v>
      </c>
      <c r="E409" s="9">
        <f>'Relatorio Geral'!I409</f>
        <v>0</v>
      </c>
      <c r="F409" s="5">
        <f>'Relatorio Geral'!B409</f>
        <v>0</v>
      </c>
      <c r="G409" s="6">
        <f>'Relatorio Geral'!C409</f>
        <v>0</v>
      </c>
      <c r="H409" s="6">
        <f>'Relatorio Geral'!D409</f>
        <v>0</v>
      </c>
      <c r="I409" s="6">
        <f>'Relatorio Geral'!G409</f>
        <v>0</v>
      </c>
      <c r="J409" s="6">
        <f>'Relatorio Geral'!H409</f>
        <v>0</v>
      </c>
      <c r="K409" s="6">
        <f t="shared" si="54"/>
        <v>0</v>
      </c>
      <c r="L409" s="22" t="str">
        <f t="shared" si="55"/>
        <v/>
      </c>
      <c r="M409" s="10">
        <f t="shared" si="56"/>
        <v>0</v>
      </c>
      <c r="N409" s="10">
        <f t="shared" si="51"/>
        <v>0</v>
      </c>
      <c r="O409" s="6">
        <f t="shared" si="52"/>
        <v>0</v>
      </c>
      <c r="P409" s="7">
        <f t="shared" si="57"/>
        <v>0</v>
      </c>
      <c r="Q409" s="11" t="str">
        <f t="array" ref="Q409">IFERROR(INDEX(Descontos!F$2:F$8000,MATCH(1,(CLEAN(Descontos!A$2:A$8000)="UMIDADE")*(Descontos!D$2:D$8000=D409),0)),"")</f>
        <v/>
      </c>
      <c r="R409" s="11" t="str">
        <f t="shared" si="58"/>
        <v>0,00%</v>
      </c>
      <c r="S409" s="11" t="str">
        <f t="array" ref="S409">IFERROR(INDEX(Descontos!F$2:F$8000,MATCH(1,(CLEAN(Descontos!A$2:A$8000)="IMPUREZA")*(Descontos!D$2:D$8000=D409),0)),"")</f>
        <v/>
      </c>
      <c r="T409" s="11" t="str">
        <f t="shared" si="53"/>
        <v>0,00%</v>
      </c>
    </row>
    <row r="410" spans="1:20" x14ac:dyDescent="0.25">
      <c r="A410" s="5">
        <f>'Relatorio Geral'!F410</f>
        <v>0</v>
      </c>
      <c r="B410" s="5">
        <f>'Relatorio Geral'!E410</f>
        <v>0</v>
      </c>
      <c r="D410" s="5">
        <f>'Relatorio Geral'!A410</f>
        <v>0</v>
      </c>
      <c r="E410" s="9">
        <f>'Relatorio Geral'!I410</f>
        <v>0</v>
      </c>
      <c r="F410" s="5">
        <f>'Relatorio Geral'!B410</f>
        <v>0</v>
      </c>
      <c r="G410" s="6">
        <f>'Relatorio Geral'!C410</f>
        <v>0</v>
      </c>
      <c r="H410" s="6">
        <f>'Relatorio Geral'!D410</f>
        <v>0</v>
      </c>
      <c r="I410" s="6">
        <f>'Relatorio Geral'!G410</f>
        <v>0</v>
      </c>
      <c r="J410" s="6">
        <f>'Relatorio Geral'!H410</f>
        <v>0</v>
      </c>
      <c r="K410" s="6">
        <f t="shared" si="54"/>
        <v>0</v>
      </c>
      <c r="L410" s="22" t="str">
        <f t="shared" si="55"/>
        <v/>
      </c>
      <c r="M410" s="10">
        <f t="shared" si="56"/>
        <v>0</v>
      </c>
      <c r="N410" s="10">
        <f t="shared" si="51"/>
        <v>0</v>
      </c>
      <c r="O410" s="6">
        <f t="shared" si="52"/>
        <v>0</v>
      </c>
      <c r="P410" s="7">
        <f t="shared" si="57"/>
        <v>0</v>
      </c>
      <c r="Q410" s="11" t="str">
        <f t="array" ref="Q410">IFERROR(INDEX(Descontos!F$2:F$8000,MATCH(1,(CLEAN(Descontos!A$2:A$8000)="UMIDADE")*(Descontos!D$2:D$8000=D410),0)),"")</f>
        <v/>
      </c>
      <c r="R410" s="11" t="str">
        <f t="shared" si="58"/>
        <v>0,00%</v>
      </c>
      <c r="S410" s="11" t="str">
        <f t="array" ref="S410">IFERROR(INDEX(Descontos!F$2:F$8000,MATCH(1,(CLEAN(Descontos!A$2:A$8000)="IMPUREZA")*(Descontos!D$2:D$8000=D410),0)),"")</f>
        <v/>
      </c>
      <c r="T410" s="11" t="str">
        <f t="shared" si="53"/>
        <v>0,00%</v>
      </c>
    </row>
    <row r="411" spans="1:20" x14ac:dyDescent="0.25">
      <c r="A411" s="5">
        <f>'Relatorio Geral'!F411</f>
        <v>0</v>
      </c>
      <c r="B411" s="5">
        <f>'Relatorio Geral'!E411</f>
        <v>0</v>
      </c>
      <c r="D411" s="5">
        <f>'Relatorio Geral'!A411</f>
        <v>0</v>
      </c>
      <c r="E411" s="9">
        <f>'Relatorio Geral'!I411</f>
        <v>0</v>
      </c>
      <c r="F411" s="5">
        <f>'Relatorio Geral'!B411</f>
        <v>0</v>
      </c>
      <c r="G411" s="6">
        <f>'Relatorio Geral'!C411</f>
        <v>0</v>
      </c>
      <c r="H411" s="6">
        <f>'Relatorio Geral'!D411</f>
        <v>0</v>
      </c>
      <c r="I411" s="6">
        <f>'Relatorio Geral'!G411</f>
        <v>0</v>
      </c>
      <c r="J411" s="6">
        <f>'Relatorio Geral'!H411</f>
        <v>0</v>
      </c>
      <c r="K411" s="6">
        <f t="shared" si="54"/>
        <v>0</v>
      </c>
      <c r="L411" s="22" t="str">
        <f t="shared" si="55"/>
        <v/>
      </c>
      <c r="M411" s="10">
        <f t="shared" si="56"/>
        <v>0</v>
      </c>
      <c r="N411" s="10">
        <f t="shared" si="51"/>
        <v>0</v>
      </c>
      <c r="O411" s="6">
        <f t="shared" si="52"/>
        <v>0</v>
      </c>
      <c r="P411" s="7">
        <f t="shared" si="57"/>
        <v>0</v>
      </c>
      <c r="Q411" s="11" t="str">
        <f t="array" ref="Q411">IFERROR(INDEX(Descontos!F$2:F$8000,MATCH(1,(CLEAN(Descontos!A$2:A$8000)="UMIDADE")*(Descontos!D$2:D$8000=D411),0)),"")</f>
        <v/>
      </c>
      <c r="R411" s="11" t="str">
        <f t="shared" si="58"/>
        <v>0,00%</v>
      </c>
      <c r="S411" s="11" t="str">
        <f t="array" ref="S411">IFERROR(INDEX(Descontos!F$2:F$8000,MATCH(1,(CLEAN(Descontos!A$2:A$8000)="IMPUREZA")*(Descontos!D$2:D$8000=D411),0)),"")</f>
        <v/>
      </c>
      <c r="T411" s="11" t="str">
        <f t="shared" si="53"/>
        <v>0,00%</v>
      </c>
    </row>
    <row r="412" spans="1:20" x14ac:dyDescent="0.25">
      <c r="A412" s="5">
        <f>'Relatorio Geral'!F412</f>
        <v>0</v>
      </c>
      <c r="B412" s="5">
        <f>'Relatorio Geral'!E412</f>
        <v>0</v>
      </c>
      <c r="D412" s="5">
        <f>'Relatorio Geral'!A412</f>
        <v>0</v>
      </c>
      <c r="E412" s="9">
        <f>'Relatorio Geral'!I412</f>
        <v>0</v>
      </c>
      <c r="F412" s="5">
        <f>'Relatorio Geral'!B412</f>
        <v>0</v>
      </c>
      <c r="G412" s="6">
        <f>'Relatorio Geral'!C412</f>
        <v>0</v>
      </c>
      <c r="H412" s="6">
        <f>'Relatorio Geral'!D412</f>
        <v>0</v>
      </c>
      <c r="I412" s="6">
        <f>'Relatorio Geral'!G412</f>
        <v>0</v>
      </c>
      <c r="J412" s="6">
        <f>'Relatorio Geral'!H412</f>
        <v>0</v>
      </c>
      <c r="K412" s="6">
        <f t="shared" si="54"/>
        <v>0</v>
      </c>
      <c r="L412" s="22" t="str">
        <f t="shared" si="55"/>
        <v/>
      </c>
      <c r="M412" s="10">
        <f t="shared" si="56"/>
        <v>0</v>
      </c>
      <c r="N412" s="10">
        <f t="shared" si="51"/>
        <v>0</v>
      </c>
      <c r="O412" s="6">
        <f t="shared" si="52"/>
        <v>0</v>
      </c>
      <c r="P412" s="7">
        <f t="shared" si="57"/>
        <v>0</v>
      </c>
      <c r="Q412" s="11" t="str">
        <f t="array" ref="Q412">IFERROR(INDEX(Descontos!F$2:F$8000,MATCH(1,(CLEAN(Descontos!A$2:A$8000)="UMIDADE")*(Descontos!D$2:D$8000=D412),0)),"")</f>
        <v/>
      </c>
      <c r="R412" s="11" t="str">
        <f t="shared" si="58"/>
        <v>0,00%</v>
      </c>
      <c r="S412" s="11" t="str">
        <f t="array" ref="S412">IFERROR(INDEX(Descontos!F$2:F$8000,MATCH(1,(CLEAN(Descontos!A$2:A$8000)="IMPUREZA")*(Descontos!D$2:D$8000=D412),0)),"")</f>
        <v/>
      </c>
      <c r="T412" s="11" t="str">
        <f t="shared" si="53"/>
        <v>0,00%</v>
      </c>
    </row>
    <row r="413" spans="1:20" x14ac:dyDescent="0.25">
      <c r="A413" s="5">
        <f>'Relatorio Geral'!F413</f>
        <v>0</v>
      </c>
      <c r="B413" s="5">
        <f>'Relatorio Geral'!E413</f>
        <v>0</v>
      </c>
      <c r="D413" s="5">
        <f>'Relatorio Geral'!A413</f>
        <v>0</v>
      </c>
      <c r="E413" s="9">
        <f>'Relatorio Geral'!I413</f>
        <v>0</v>
      </c>
      <c r="F413" s="5">
        <f>'Relatorio Geral'!B413</f>
        <v>0</v>
      </c>
      <c r="G413" s="6">
        <f>'Relatorio Geral'!C413</f>
        <v>0</v>
      </c>
      <c r="H413" s="6">
        <f>'Relatorio Geral'!D413</f>
        <v>0</v>
      </c>
      <c r="I413" s="6">
        <f>'Relatorio Geral'!G413</f>
        <v>0</v>
      </c>
      <c r="J413" s="6">
        <f>'Relatorio Geral'!H413</f>
        <v>0</v>
      </c>
      <c r="K413" s="6">
        <f t="shared" si="54"/>
        <v>0</v>
      </c>
      <c r="L413" s="22" t="str">
        <f t="shared" si="55"/>
        <v/>
      </c>
      <c r="M413" s="10">
        <f t="shared" si="56"/>
        <v>0</v>
      </c>
      <c r="N413" s="10">
        <f t="shared" si="51"/>
        <v>0</v>
      </c>
      <c r="O413" s="6">
        <f t="shared" si="52"/>
        <v>0</v>
      </c>
      <c r="P413" s="7">
        <f t="shared" si="57"/>
        <v>0</v>
      </c>
      <c r="Q413" s="11" t="str">
        <f t="array" ref="Q413">IFERROR(INDEX(Descontos!F$2:F$8000,MATCH(1,(CLEAN(Descontos!A$2:A$8000)="UMIDADE")*(Descontos!D$2:D$8000=D413),0)),"")</f>
        <v/>
      </c>
      <c r="R413" s="11" t="str">
        <f t="shared" si="58"/>
        <v>0,00%</v>
      </c>
      <c r="S413" s="11" t="str">
        <f t="array" ref="S413">IFERROR(INDEX(Descontos!F$2:F$8000,MATCH(1,(CLEAN(Descontos!A$2:A$8000)="IMPUREZA")*(Descontos!D$2:D$8000=D413),0)),"")</f>
        <v/>
      </c>
      <c r="T413" s="11" t="str">
        <f t="shared" si="53"/>
        <v>0,00%</v>
      </c>
    </row>
    <row r="414" spans="1:20" x14ac:dyDescent="0.25">
      <c r="A414" s="5">
        <f>'Relatorio Geral'!F414</f>
        <v>0</v>
      </c>
      <c r="B414" s="5">
        <f>'Relatorio Geral'!E414</f>
        <v>0</v>
      </c>
      <c r="D414" s="5">
        <f>'Relatorio Geral'!A414</f>
        <v>0</v>
      </c>
      <c r="E414" s="9">
        <f>'Relatorio Geral'!I414</f>
        <v>0</v>
      </c>
      <c r="F414" s="5">
        <f>'Relatorio Geral'!B414</f>
        <v>0</v>
      </c>
      <c r="G414" s="6">
        <f>'Relatorio Geral'!C414</f>
        <v>0</v>
      </c>
      <c r="H414" s="6">
        <f>'Relatorio Geral'!D414</f>
        <v>0</v>
      </c>
      <c r="I414" s="6">
        <f>'Relatorio Geral'!G414</f>
        <v>0</v>
      </c>
      <c r="J414" s="6">
        <f>'Relatorio Geral'!H414</f>
        <v>0</v>
      </c>
      <c r="K414" s="6">
        <f t="shared" si="54"/>
        <v>0</v>
      </c>
      <c r="L414" s="22" t="str">
        <f t="shared" si="55"/>
        <v/>
      </c>
      <c r="M414" s="10">
        <f t="shared" si="56"/>
        <v>0</v>
      </c>
      <c r="N414" s="10">
        <f t="shared" si="51"/>
        <v>0</v>
      </c>
      <c r="O414" s="6">
        <f t="shared" si="52"/>
        <v>0</v>
      </c>
      <c r="P414" s="7">
        <f t="shared" si="57"/>
        <v>0</v>
      </c>
      <c r="Q414" s="11" t="str">
        <f t="array" ref="Q414">IFERROR(INDEX(Descontos!F$2:F$8000,MATCH(1,(CLEAN(Descontos!A$2:A$8000)="UMIDADE")*(Descontos!D$2:D$8000=D414),0)),"")</f>
        <v/>
      </c>
      <c r="R414" s="11" t="str">
        <f t="shared" si="58"/>
        <v>0,00%</v>
      </c>
      <c r="S414" s="11" t="str">
        <f t="array" ref="S414">IFERROR(INDEX(Descontos!F$2:F$8000,MATCH(1,(CLEAN(Descontos!A$2:A$8000)="IMPUREZA")*(Descontos!D$2:D$8000=D414),0)),"")</f>
        <v/>
      </c>
      <c r="T414" s="11" t="str">
        <f t="shared" si="53"/>
        <v>0,00%</v>
      </c>
    </row>
    <row r="415" spans="1:20" x14ac:dyDescent="0.25">
      <c r="A415" s="5">
        <f>'Relatorio Geral'!F415</f>
        <v>0</v>
      </c>
      <c r="B415" s="5">
        <f>'Relatorio Geral'!E415</f>
        <v>0</v>
      </c>
      <c r="D415" s="5">
        <f>'Relatorio Geral'!A415</f>
        <v>0</v>
      </c>
      <c r="E415" s="9">
        <f>'Relatorio Geral'!I415</f>
        <v>0</v>
      </c>
      <c r="F415" s="5">
        <f>'Relatorio Geral'!B415</f>
        <v>0</v>
      </c>
      <c r="G415" s="6">
        <f>'Relatorio Geral'!C415</f>
        <v>0</v>
      </c>
      <c r="H415" s="6">
        <f>'Relatorio Geral'!D415</f>
        <v>0</v>
      </c>
      <c r="I415" s="6">
        <f>'Relatorio Geral'!G415</f>
        <v>0</v>
      </c>
      <c r="J415" s="6">
        <f>'Relatorio Geral'!H415</f>
        <v>0</v>
      </c>
      <c r="K415" s="6">
        <f t="shared" si="54"/>
        <v>0</v>
      </c>
      <c r="L415" s="22" t="str">
        <f t="shared" si="55"/>
        <v/>
      </c>
      <c r="M415" s="10">
        <f t="shared" si="56"/>
        <v>0</v>
      </c>
      <c r="N415" s="10">
        <f t="shared" si="51"/>
        <v>0</v>
      </c>
      <c r="O415" s="6">
        <f t="shared" si="52"/>
        <v>0</v>
      </c>
      <c r="P415" s="7">
        <f t="shared" si="57"/>
        <v>0</v>
      </c>
      <c r="Q415" s="11" t="str">
        <f t="array" ref="Q415">IFERROR(INDEX(Descontos!F$2:F$8000,MATCH(1,(CLEAN(Descontos!A$2:A$8000)="UMIDADE")*(Descontos!D$2:D$8000=D415),0)),"")</f>
        <v/>
      </c>
      <c r="R415" s="11" t="str">
        <f t="shared" si="58"/>
        <v>0,00%</v>
      </c>
      <c r="S415" s="11" t="str">
        <f t="array" ref="S415">IFERROR(INDEX(Descontos!F$2:F$8000,MATCH(1,(CLEAN(Descontos!A$2:A$8000)="IMPUREZA")*(Descontos!D$2:D$8000=D415),0)),"")</f>
        <v/>
      </c>
      <c r="T415" s="11" t="str">
        <f t="shared" si="53"/>
        <v>0,00%</v>
      </c>
    </row>
    <row r="416" spans="1:20" x14ac:dyDescent="0.25">
      <c r="A416" s="5">
        <f>'Relatorio Geral'!F416</f>
        <v>0</v>
      </c>
      <c r="B416" s="5">
        <f>'Relatorio Geral'!E416</f>
        <v>0</v>
      </c>
      <c r="D416" s="5">
        <f>'Relatorio Geral'!A416</f>
        <v>0</v>
      </c>
      <c r="E416" s="9">
        <f>'Relatorio Geral'!I416</f>
        <v>0</v>
      </c>
      <c r="F416" s="5">
        <f>'Relatorio Geral'!B416</f>
        <v>0</v>
      </c>
      <c r="G416" s="6">
        <f>'Relatorio Geral'!C416</f>
        <v>0</v>
      </c>
      <c r="H416" s="6">
        <f>'Relatorio Geral'!D416</f>
        <v>0</v>
      </c>
      <c r="I416" s="6">
        <f>'Relatorio Geral'!G416</f>
        <v>0</v>
      </c>
      <c r="J416" s="6">
        <f>'Relatorio Geral'!H416</f>
        <v>0</v>
      </c>
      <c r="K416" s="6">
        <f t="shared" si="54"/>
        <v>0</v>
      </c>
      <c r="L416" s="22" t="str">
        <f t="shared" si="55"/>
        <v/>
      </c>
      <c r="M416" s="10">
        <f t="shared" si="56"/>
        <v>0</v>
      </c>
      <c r="N416" s="10">
        <f t="shared" si="51"/>
        <v>0</v>
      </c>
      <c r="O416" s="6">
        <f t="shared" si="52"/>
        <v>0</v>
      </c>
      <c r="P416" s="7">
        <f t="shared" si="57"/>
        <v>0</v>
      </c>
      <c r="Q416" s="11" t="str">
        <f t="array" ref="Q416">IFERROR(INDEX(Descontos!F$2:F$8000,MATCH(1,(CLEAN(Descontos!A$2:A$8000)="UMIDADE")*(Descontos!D$2:D$8000=D416),0)),"")</f>
        <v/>
      </c>
      <c r="R416" s="11" t="str">
        <f t="shared" si="58"/>
        <v>0,00%</v>
      </c>
      <c r="S416" s="11" t="str">
        <f t="array" ref="S416">IFERROR(INDEX(Descontos!F$2:F$8000,MATCH(1,(CLEAN(Descontos!A$2:A$8000)="IMPUREZA")*(Descontos!D$2:D$8000=D416),0)),"")</f>
        <v/>
      </c>
      <c r="T416" s="11" t="str">
        <f t="shared" si="53"/>
        <v>0,00%</v>
      </c>
    </row>
    <row r="417" spans="1:20" x14ac:dyDescent="0.25">
      <c r="A417" s="5">
        <f>'Relatorio Geral'!F417</f>
        <v>0</v>
      </c>
      <c r="B417" s="5">
        <f>'Relatorio Geral'!E417</f>
        <v>0</v>
      </c>
      <c r="D417" s="5">
        <f>'Relatorio Geral'!A417</f>
        <v>0</v>
      </c>
      <c r="E417" s="9">
        <f>'Relatorio Geral'!I417</f>
        <v>0</v>
      </c>
      <c r="F417" s="5">
        <f>'Relatorio Geral'!B417</f>
        <v>0</v>
      </c>
      <c r="G417" s="6">
        <f>'Relatorio Geral'!C417</f>
        <v>0</v>
      </c>
      <c r="H417" s="6">
        <f>'Relatorio Geral'!D417</f>
        <v>0</v>
      </c>
      <c r="I417" s="6">
        <f>'Relatorio Geral'!G417</f>
        <v>0</v>
      </c>
      <c r="J417" s="6">
        <f>'Relatorio Geral'!H417</f>
        <v>0</v>
      </c>
      <c r="K417" s="6">
        <f t="shared" si="54"/>
        <v>0</v>
      </c>
      <c r="L417" s="22" t="str">
        <f t="shared" si="55"/>
        <v/>
      </c>
      <c r="M417" s="10">
        <f t="shared" si="56"/>
        <v>0</v>
      </c>
      <c r="N417" s="10">
        <f t="shared" si="51"/>
        <v>0</v>
      </c>
      <c r="O417" s="6">
        <f t="shared" si="52"/>
        <v>0</v>
      </c>
      <c r="P417" s="7">
        <f t="shared" si="57"/>
        <v>0</v>
      </c>
      <c r="Q417" s="11" t="str">
        <f t="array" ref="Q417">IFERROR(INDEX(Descontos!F$2:F$8000,MATCH(1,(CLEAN(Descontos!A$2:A$8000)="UMIDADE")*(Descontos!D$2:D$8000=D417),0)),"")</f>
        <v/>
      </c>
      <c r="R417" s="11" t="str">
        <f t="shared" si="58"/>
        <v>0,00%</v>
      </c>
      <c r="S417" s="11" t="str">
        <f t="array" ref="S417">IFERROR(INDEX(Descontos!F$2:F$8000,MATCH(1,(CLEAN(Descontos!A$2:A$8000)="IMPUREZA")*(Descontos!D$2:D$8000=D417),0)),"")</f>
        <v/>
      </c>
      <c r="T417" s="11" t="str">
        <f t="shared" si="53"/>
        <v>0,00%</v>
      </c>
    </row>
    <row r="418" spans="1:20" x14ac:dyDescent="0.25">
      <c r="A418" s="5">
        <f>'Relatorio Geral'!F418</f>
        <v>0</v>
      </c>
      <c r="B418" s="5">
        <f>'Relatorio Geral'!E418</f>
        <v>0</v>
      </c>
      <c r="D418" s="5">
        <f>'Relatorio Geral'!A418</f>
        <v>0</v>
      </c>
      <c r="E418" s="9">
        <f>'Relatorio Geral'!I418</f>
        <v>0</v>
      </c>
      <c r="F418" s="5">
        <f>'Relatorio Geral'!B418</f>
        <v>0</v>
      </c>
      <c r="G418" s="6">
        <f>'Relatorio Geral'!C418</f>
        <v>0</v>
      </c>
      <c r="H418" s="6">
        <f>'Relatorio Geral'!D418</f>
        <v>0</v>
      </c>
      <c r="I418" s="6">
        <f>'Relatorio Geral'!G418</f>
        <v>0</v>
      </c>
      <c r="J418" s="6">
        <f>'Relatorio Geral'!H418</f>
        <v>0</v>
      </c>
      <c r="K418" s="6">
        <f t="shared" si="54"/>
        <v>0</v>
      </c>
      <c r="L418" s="22" t="str">
        <f t="shared" si="55"/>
        <v/>
      </c>
      <c r="M418" s="10">
        <f t="shared" si="56"/>
        <v>0</v>
      </c>
      <c r="N418" s="10">
        <f t="shared" si="51"/>
        <v>0</v>
      </c>
      <c r="O418" s="6">
        <f t="shared" si="52"/>
        <v>0</v>
      </c>
      <c r="P418" s="7">
        <f t="shared" si="57"/>
        <v>0</v>
      </c>
      <c r="Q418" s="11" t="str">
        <f t="array" ref="Q418">IFERROR(INDEX(Descontos!F$2:F$8000,MATCH(1,(CLEAN(Descontos!A$2:A$8000)="UMIDADE")*(Descontos!D$2:D$8000=D418),0)),"")</f>
        <v/>
      </c>
      <c r="R418" s="11" t="str">
        <f t="shared" si="58"/>
        <v>0,00%</v>
      </c>
      <c r="S418" s="11" t="str">
        <f t="array" ref="S418">IFERROR(INDEX(Descontos!F$2:F$8000,MATCH(1,(CLEAN(Descontos!A$2:A$8000)="IMPUREZA")*(Descontos!D$2:D$8000=D418),0)),"")</f>
        <v/>
      </c>
      <c r="T418" s="11" t="str">
        <f t="shared" si="53"/>
        <v>0,00%</v>
      </c>
    </row>
    <row r="419" spans="1:20" x14ac:dyDescent="0.25">
      <c r="A419" s="5">
        <f>'Relatorio Geral'!F419</f>
        <v>0</v>
      </c>
      <c r="B419" s="5">
        <f>'Relatorio Geral'!E419</f>
        <v>0</v>
      </c>
      <c r="D419" s="5">
        <f>'Relatorio Geral'!A419</f>
        <v>0</v>
      </c>
      <c r="E419" s="9">
        <f>'Relatorio Geral'!I419</f>
        <v>0</v>
      </c>
      <c r="F419" s="5">
        <f>'Relatorio Geral'!B419</f>
        <v>0</v>
      </c>
      <c r="G419" s="6">
        <f>'Relatorio Geral'!C419</f>
        <v>0</v>
      </c>
      <c r="H419" s="6">
        <f>'Relatorio Geral'!D419</f>
        <v>0</v>
      </c>
      <c r="I419" s="6">
        <f>'Relatorio Geral'!G419</f>
        <v>0</v>
      </c>
      <c r="J419" s="6">
        <f>'Relatorio Geral'!H419</f>
        <v>0</v>
      </c>
      <c r="K419" s="6">
        <f t="shared" si="54"/>
        <v>0</v>
      </c>
      <c r="L419" s="22" t="str">
        <f t="shared" si="55"/>
        <v/>
      </c>
      <c r="M419" s="10">
        <f t="shared" si="56"/>
        <v>0</v>
      </c>
      <c r="N419" s="10">
        <f t="shared" si="51"/>
        <v>0</v>
      </c>
      <c r="O419" s="6">
        <f t="shared" si="52"/>
        <v>0</v>
      </c>
      <c r="P419" s="7">
        <f t="shared" si="57"/>
        <v>0</v>
      </c>
      <c r="Q419" s="11" t="str">
        <f t="array" ref="Q419">IFERROR(INDEX(Descontos!F$2:F$8000,MATCH(1,(CLEAN(Descontos!A$2:A$8000)="UMIDADE")*(Descontos!D$2:D$8000=D419),0)),"")</f>
        <v/>
      </c>
      <c r="R419" s="11" t="str">
        <f t="shared" si="58"/>
        <v>0,00%</v>
      </c>
      <c r="S419" s="11" t="str">
        <f t="array" ref="S419">IFERROR(INDEX(Descontos!F$2:F$8000,MATCH(1,(CLEAN(Descontos!A$2:A$8000)="IMPUREZA")*(Descontos!D$2:D$8000=D419),0)),"")</f>
        <v/>
      </c>
      <c r="T419" s="11" t="str">
        <f t="shared" si="53"/>
        <v>0,00%</v>
      </c>
    </row>
    <row r="420" spans="1:20" x14ac:dyDescent="0.25">
      <c r="A420" s="5">
        <f>'Relatorio Geral'!F420</f>
        <v>0</v>
      </c>
      <c r="B420" s="5">
        <f>'Relatorio Geral'!E420</f>
        <v>0</v>
      </c>
      <c r="D420" s="5">
        <f>'Relatorio Geral'!A420</f>
        <v>0</v>
      </c>
      <c r="E420" s="9">
        <f>'Relatorio Geral'!I420</f>
        <v>0</v>
      </c>
      <c r="F420" s="5">
        <f>'Relatorio Geral'!B420</f>
        <v>0</v>
      </c>
      <c r="G420" s="6">
        <f>'Relatorio Geral'!C420</f>
        <v>0</v>
      </c>
      <c r="H420" s="6">
        <f>'Relatorio Geral'!D420</f>
        <v>0</v>
      </c>
      <c r="I420" s="6">
        <f>'Relatorio Geral'!G420</f>
        <v>0</v>
      </c>
      <c r="J420" s="6">
        <f>'Relatorio Geral'!H420</f>
        <v>0</v>
      </c>
      <c r="K420" s="6">
        <f t="shared" si="54"/>
        <v>0</v>
      </c>
      <c r="L420" s="22" t="str">
        <f t="shared" si="55"/>
        <v/>
      </c>
      <c r="M420" s="10">
        <f t="shared" si="56"/>
        <v>0</v>
      </c>
      <c r="N420" s="10">
        <f t="shared" si="51"/>
        <v>0</v>
      </c>
      <c r="O420" s="6">
        <f t="shared" si="52"/>
        <v>0</v>
      </c>
      <c r="P420" s="7">
        <f t="shared" si="57"/>
        <v>0</v>
      </c>
      <c r="Q420" s="11" t="str">
        <f t="array" ref="Q420">IFERROR(INDEX(Descontos!F$2:F$8000,MATCH(1,(CLEAN(Descontos!A$2:A$8000)="UMIDADE")*(Descontos!D$2:D$8000=D420),0)),"")</f>
        <v/>
      </c>
      <c r="R420" s="11" t="str">
        <f t="shared" si="58"/>
        <v>0,00%</v>
      </c>
      <c r="S420" s="11" t="str">
        <f t="array" ref="S420">IFERROR(INDEX(Descontos!F$2:F$8000,MATCH(1,(CLEAN(Descontos!A$2:A$8000)="IMPUREZA")*(Descontos!D$2:D$8000=D420),0)),"")</f>
        <v/>
      </c>
      <c r="T420" s="11" t="str">
        <f t="shared" si="53"/>
        <v>0,00%</v>
      </c>
    </row>
    <row r="421" spans="1:20" x14ac:dyDescent="0.25">
      <c r="A421" s="5">
        <f>'Relatorio Geral'!F421</f>
        <v>0</v>
      </c>
      <c r="B421" s="5">
        <f>'Relatorio Geral'!E421</f>
        <v>0</v>
      </c>
      <c r="D421" s="5">
        <f>'Relatorio Geral'!A421</f>
        <v>0</v>
      </c>
      <c r="E421" s="9">
        <f>'Relatorio Geral'!I421</f>
        <v>0</v>
      </c>
      <c r="F421" s="5">
        <f>'Relatorio Geral'!B421</f>
        <v>0</v>
      </c>
      <c r="G421" s="6">
        <f>'Relatorio Geral'!C421</f>
        <v>0</v>
      </c>
      <c r="H421" s="6">
        <f>'Relatorio Geral'!D421</f>
        <v>0</v>
      </c>
      <c r="I421" s="6">
        <f>'Relatorio Geral'!G421</f>
        <v>0</v>
      </c>
      <c r="J421" s="6">
        <f>'Relatorio Geral'!H421</f>
        <v>0</v>
      </c>
      <c r="K421" s="6">
        <f t="shared" si="54"/>
        <v>0</v>
      </c>
      <c r="L421" s="22" t="str">
        <f t="shared" si="55"/>
        <v/>
      </c>
      <c r="M421" s="10">
        <f t="shared" si="56"/>
        <v>0</v>
      </c>
      <c r="N421" s="10">
        <f t="shared" si="51"/>
        <v>0</v>
      </c>
      <c r="O421" s="6">
        <f t="shared" si="52"/>
        <v>0</v>
      </c>
      <c r="P421" s="7">
        <f t="shared" si="57"/>
        <v>0</v>
      </c>
      <c r="Q421" s="11" t="str">
        <f t="array" ref="Q421">IFERROR(INDEX(Descontos!F$2:F$8000,MATCH(1,(CLEAN(Descontos!A$2:A$8000)="UMIDADE")*(Descontos!D$2:D$8000=D421),0)),"")</f>
        <v/>
      </c>
      <c r="R421" s="11" t="str">
        <f t="shared" si="58"/>
        <v>0,00%</v>
      </c>
      <c r="S421" s="11" t="str">
        <f t="array" ref="S421">IFERROR(INDEX(Descontos!F$2:F$8000,MATCH(1,(CLEAN(Descontos!A$2:A$8000)="IMPUREZA")*(Descontos!D$2:D$8000=D421),0)),"")</f>
        <v/>
      </c>
      <c r="T421" s="11" t="str">
        <f t="shared" si="53"/>
        <v>0,00%</v>
      </c>
    </row>
    <row r="422" spans="1:20" x14ac:dyDescent="0.25">
      <c r="A422" s="5">
        <f>'Relatorio Geral'!F422</f>
        <v>0</v>
      </c>
      <c r="B422" s="5">
        <f>'Relatorio Geral'!E422</f>
        <v>0</v>
      </c>
      <c r="D422" s="5">
        <f>'Relatorio Geral'!A422</f>
        <v>0</v>
      </c>
      <c r="E422" s="9">
        <f>'Relatorio Geral'!I422</f>
        <v>0</v>
      </c>
      <c r="F422" s="5">
        <f>'Relatorio Geral'!B422</f>
        <v>0</v>
      </c>
      <c r="G422" s="6">
        <f>'Relatorio Geral'!C422</f>
        <v>0</v>
      </c>
      <c r="H422" s="6">
        <f>'Relatorio Geral'!D422</f>
        <v>0</v>
      </c>
      <c r="I422" s="6">
        <f>'Relatorio Geral'!G422</f>
        <v>0</v>
      </c>
      <c r="J422" s="6">
        <f>'Relatorio Geral'!H422</f>
        <v>0</v>
      </c>
      <c r="K422" s="6">
        <f t="shared" si="54"/>
        <v>0</v>
      </c>
      <c r="L422" s="22" t="str">
        <f t="shared" si="55"/>
        <v/>
      </c>
      <c r="M422" s="10">
        <f t="shared" si="56"/>
        <v>0</v>
      </c>
      <c r="N422" s="10">
        <f t="shared" si="51"/>
        <v>0</v>
      </c>
      <c r="O422" s="6">
        <f t="shared" si="52"/>
        <v>0</v>
      </c>
      <c r="P422" s="7">
        <f t="shared" si="57"/>
        <v>0</v>
      </c>
      <c r="Q422" s="11" t="str">
        <f t="array" ref="Q422">IFERROR(INDEX(Descontos!F$2:F$8000,MATCH(1,(CLEAN(Descontos!A$2:A$8000)="UMIDADE")*(Descontos!D$2:D$8000=D422),0)),"")</f>
        <v/>
      </c>
      <c r="R422" s="11" t="str">
        <f t="shared" si="58"/>
        <v>0,00%</v>
      </c>
      <c r="S422" s="11" t="str">
        <f t="array" ref="S422">IFERROR(INDEX(Descontos!F$2:F$8000,MATCH(1,(CLEAN(Descontos!A$2:A$8000)="IMPUREZA")*(Descontos!D$2:D$8000=D422),0)),"")</f>
        <v/>
      </c>
      <c r="T422" s="11" t="str">
        <f t="shared" si="53"/>
        <v>0,00%</v>
      </c>
    </row>
    <row r="423" spans="1:20" x14ac:dyDescent="0.25">
      <c r="A423" s="5">
        <f>'Relatorio Geral'!F423</f>
        <v>0</v>
      </c>
      <c r="B423" s="5">
        <f>'Relatorio Geral'!E423</f>
        <v>0</v>
      </c>
      <c r="D423" s="5">
        <f>'Relatorio Geral'!A423</f>
        <v>0</v>
      </c>
      <c r="E423" s="9">
        <f>'Relatorio Geral'!I423</f>
        <v>0</v>
      </c>
      <c r="F423" s="5">
        <f>'Relatorio Geral'!B423</f>
        <v>0</v>
      </c>
      <c r="G423" s="6">
        <f>'Relatorio Geral'!C423</f>
        <v>0</v>
      </c>
      <c r="H423" s="6">
        <f>'Relatorio Geral'!D423</f>
        <v>0</v>
      </c>
      <c r="I423" s="6">
        <f>'Relatorio Geral'!G423</f>
        <v>0</v>
      </c>
      <c r="J423" s="6">
        <f>'Relatorio Geral'!H423</f>
        <v>0</v>
      </c>
      <c r="K423" s="6">
        <f t="shared" si="54"/>
        <v>0</v>
      </c>
      <c r="L423" s="22" t="str">
        <f t="shared" si="55"/>
        <v/>
      </c>
      <c r="M423" s="10">
        <f t="shared" si="56"/>
        <v>0</v>
      </c>
      <c r="N423" s="10">
        <f t="shared" si="51"/>
        <v>0</v>
      </c>
      <c r="O423" s="6">
        <f t="shared" si="52"/>
        <v>0</v>
      </c>
      <c r="P423" s="7">
        <f t="shared" si="57"/>
        <v>0</v>
      </c>
      <c r="Q423" s="11" t="str">
        <f t="array" ref="Q423">IFERROR(INDEX(Descontos!F$2:F$8000,MATCH(1,(CLEAN(Descontos!A$2:A$8000)="UMIDADE")*(Descontos!D$2:D$8000=D423),0)),"")</f>
        <v/>
      </c>
      <c r="R423" s="11" t="str">
        <f t="shared" si="58"/>
        <v>0,00%</v>
      </c>
      <c r="S423" s="11" t="str">
        <f t="array" ref="S423">IFERROR(INDEX(Descontos!F$2:F$8000,MATCH(1,(CLEAN(Descontos!A$2:A$8000)="IMPUREZA")*(Descontos!D$2:D$8000=D423),0)),"")</f>
        <v/>
      </c>
      <c r="T423" s="11" t="str">
        <f t="shared" si="53"/>
        <v>0,00%</v>
      </c>
    </row>
    <row r="424" spans="1:20" x14ac:dyDescent="0.25">
      <c r="A424" s="5">
        <f>'Relatorio Geral'!F424</f>
        <v>0</v>
      </c>
      <c r="B424" s="5">
        <f>'Relatorio Geral'!E424</f>
        <v>0</v>
      </c>
      <c r="D424" s="5">
        <f>'Relatorio Geral'!A424</f>
        <v>0</v>
      </c>
      <c r="E424" s="9">
        <f>'Relatorio Geral'!I424</f>
        <v>0</v>
      </c>
      <c r="F424" s="5">
        <f>'Relatorio Geral'!B424</f>
        <v>0</v>
      </c>
      <c r="G424" s="6">
        <f>'Relatorio Geral'!C424</f>
        <v>0</v>
      </c>
      <c r="H424" s="6">
        <f>'Relatorio Geral'!D424</f>
        <v>0</v>
      </c>
      <c r="I424" s="6">
        <f>'Relatorio Geral'!G424</f>
        <v>0</v>
      </c>
      <c r="J424" s="6">
        <f>'Relatorio Geral'!H424</f>
        <v>0</v>
      </c>
      <c r="K424" s="6">
        <f t="shared" si="54"/>
        <v>0</v>
      </c>
      <c r="L424" s="22" t="str">
        <f t="shared" si="55"/>
        <v/>
      </c>
      <c r="M424" s="10">
        <f t="shared" si="56"/>
        <v>0</v>
      </c>
      <c r="N424" s="10">
        <f t="shared" si="51"/>
        <v>0</v>
      </c>
      <c r="O424" s="6">
        <f t="shared" si="52"/>
        <v>0</v>
      </c>
      <c r="P424" s="7">
        <f t="shared" si="57"/>
        <v>0</v>
      </c>
      <c r="Q424" s="11" t="str">
        <f t="array" ref="Q424">IFERROR(INDEX(Descontos!F$2:F$8000,MATCH(1,(CLEAN(Descontos!A$2:A$8000)="UMIDADE")*(Descontos!D$2:D$8000=D424),0)),"")</f>
        <v/>
      </c>
      <c r="R424" s="11" t="str">
        <f t="shared" si="58"/>
        <v>0,00%</v>
      </c>
      <c r="S424" s="11" t="str">
        <f t="array" ref="S424">IFERROR(INDEX(Descontos!F$2:F$8000,MATCH(1,(CLEAN(Descontos!A$2:A$8000)="IMPUREZA")*(Descontos!D$2:D$8000=D424),0)),"")</f>
        <v/>
      </c>
      <c r="T424" s="11" t="str">
        <f t="shared" si="53"/>
        <v>0,00%</v>
      </c>
    </row>
    <row r="425" spans="1:20" x14ac:dyDescent="0.25">
      <c r="A425" s="5">
        <f>'Relatorio Geral'!F425</f>
        <v>0</v>
      </c>
      <c r="B425" s="5">
        <f>'Relatorio Geral'!E425</f>
        <v>0</v>
      </c>
      <c r="D425" s="5">
        <f>'Relatorio Geral'!A425</f>
        <v>0</v>
      </c>
      <c r="E425" s="9">
        <f>'Relatorio Geral'!I425</f>
        <v>0</v>
      </c>
      <c r="F425" s="5">
        <f>'Relatorio Geral'!B425</f>
        <v>0</v>
      </c>
      <c r="G425" s="6">
        <f>'Relatorio Geral'!C425</f>
        <v>0</v>
      </c>
      <c r="H425" s="6">
        <f>'Relatorio Geral'!D425</f>
        <v>0</v>
      </c>
      <c r="I425" s="6">
        <f>'Relatorio Geral'!G425</f>
        <v>0</v>
      </c>
      <c r="J425" s="6">
        <f>'Relatorio Geral'!H425</f>
        <v>0</v>
      </c>
      <c r="K425" s="6">
        <f t="shared" si="54"/>
        <v>0</v>
      </c>
      <c r="L425" s="22" t="str">
        <f t="shared" si="55"/>
        <v/>
      </c>
      <c r="M425" s="10">
        <f t="shared" si="56"/>
        <v>0</v>
      </c>
      <c r="N425" s="10">
        <f t="shared" si="51"/>
        <v>0</v>
      </c>
      <c r="O425" s="6">
        <f t="shared" si="52"/>
        <v>0</v>
      </c>
      <c r="P425" s="7">
        <f t="shared" si="57"/>
        <v>0</v>
      </c>
      <c r="Q425" s="11" t="str">
        <f t="array" ref="Q425">IFERROR(INDEX(Descontos!F$2:F$8000,MATCH(1,(CLEAN(Descontos!A$2:A$8000)="UMIDADE")*(Descontos!D$2:D$8000=D425),0)),"")</f>
        <v/>
      </c>
      <c r="R425" s="11" t="str">
        <f t="shared" si="58"/>
        <v>0,00%</v>
      </c>
      <c r="S425" s="11" t="str">
        <f t="array" ref="S425">IFERROR(INDEX(Descontos!F$2:F$8000,MATCH(1,(CLEAN(Descontos!A$2:A$8000)="IMPUREZA")*(Descontos!D$2:D$8000=D425),0)),"")</f>
        <v/>
      </c>
      <c r="T425" s="11" t="str">
        <f t="shared" si="53"/>
        <v>0,00%</v>
      </c>
    </row>
    <row r="426" spans="1:20" x14ac:dyDescent="0.25">
      <c r="A426" s="5">
        <f>'Relatorio Geral'!F426</f>
        <v>0</v>
      </c>
      <c r="B426" s="5">
        <f>'Relatorio Geral'!E426</f>
        <v>0</v>
      </c>
      <c r="D426" s="5">
        <f>'Relatorio Geral'!A426</f>
        <v>0</v>
      </c>
      <c r="E426" s="9">
        <f>'Relatorio Geral'!I426</f>
        <v>0</v>
      </c>
      <c r="F426" s="5">
        <f>'Relatorio Geral'!B426</f>
        <v>0</v>
      </c>
      <c r="G426" s="6">
        <f>'Relatorio Geral'!C426</f>
        <v>0</v>
      </c>
      <c r="H426" s="6">
        <f>'Relatorio Geral'!D426</f>
        <v>0</v>
      </c>
      <c r="I426" s="6">
        <f>'Relatorio Geral'!G426</f>
        <v>0</v>
      </c>
      <c r="J426" s="6">
        <f>'Relatorio Geral'!H426</f>
        <v>0</v>
      </c>
      <c r="K426" s="6">
        <f t="shared" si="54"/>
        <v>0</v>
      </c>
      <c r="L426" s="22" t="str">
        <f t="shared" si="55"/>
        <v/>
      </c>
      <c r="M426" s="10">
        <f t="shared" si="56"/>
        <v>0</v>
      </c>
      <c r="N426" s="10">
        <f t="shared" si="51"/>
        <v>0</v>
      </c>
      <c r="O426" s="6">
        <f t="shared" si="52"/>
        <v>0</v>
      </c>
      <c r="P426" s="7">
        <f t="shared" si="57"/>
        <v>0</v>
      </c>
      <c r="Q426" s="11" t="str">
        <f t="array" ref="Q426">IFERROR(INDEX(Descontos!F$2:F$8000,MATCH(1,(CLEAN(Descontos!A$2:A$8000)="UMIDADE")*(Descontos!D$2:D$8000=D426),0)),"")</f>
        <v/>
      </c>
      <c r="R426" s="11" t="str">
        <f t="shared" si="58"/>
        <v>0,00%</v>
      </c>
      <c r="S426" s="11" t="str">
        <f t="array" ref="S426">IFERROR(INDEX(Descontos!F$2:F$8000,MATCH(1,(CLEAN(Descontos!A$2:A$8000)="IMPUREZA")*(Descontos!D$2:D$8000=D426),0)),"")</f>
        <v/>
      </c>
      <c r="T426" s="11" t="str">
        <f t="shared" si="53"/>
        <v>0,00%</v>
      </c>
    </row>
    <row r="427" spans="1:20" x14ac:dyDescent="0.25">
      <c r="A427" s="5">
        <f>'Relatorio Geral'!F427</f>
        <v>0</v>
      </c>
      <c r="B427" s="5">
        <f>'Relatorio Geral'!E427</f>
        <v>0</v>
      </c>
      <c r="D427" s="5">
        <f>'Relatorio Geral'!A427</f>
        <v>0</v>
      </c>
      <c r="E427" s="9">
        <f>'Relatorio Geral'!I427</f>
        <v>0</v>
      </c>
      <c r="F427" s="5">
        <f>'Relatorio Geral'!B427</f>
        <v>0</v>
      </c>
      <c r="G427" s="6">
        <f>'Relatorio Geral'!C427</f>
        <v>0</v>
      </c>
      <c r="H427" s="6">
        <f>'Relatorio Geral'!D427</f>
        <v>0</v>
      </c>
      <c r="I427" s="6">
        <f>'Relatorio Geral'!G427</f>
        <v>0</v>
      </c>
      <c r="J427" s="6">
        <f>'Relatorio Geral'!H427</f>
        <v>0</v>
      </c>
      <c r="K427" s="6">
        <f t="shared" si="54"/>
        <v>0</v>
      </c>
      <c r="L427" s="22" t="str">
        <f t="shared" si="55"/>
        <v/>
      </c>
      <c r="M427" s="10">
        <f t="shared" si="56"/>
        <v>0</v>
      </c>
      <c r="N427" s="10">
        <f t="shared" si="51"/>
        <v>0</v>
      </c>
      <c r="O427" s="6">
        <f t="shared" si="52"/>
        <v>0</v>
      </c>
      <c r="P427" s="7">
        <f t="shared" si="57"/>
        <v>0</v>
      </c>
      <c r="Q427" s="11" t="str">
        <f t="array" ref="Q427">IFERROR(INDEX(Descontos!F$2:F$8000,MATCH(1,(CLEAN(Descontos!A$2:A$8000)="UMIDADE")*(Descontos!D$2:D$8000=D427),0)),"")</f>
        <v/>
      </c>
      <c r="R427" s="11" t="str">
        <f t="shared" si="58"/>
        <v>0,00%</v>
      </c>
      <c r="S427" s="11" t="str">
        <f t="array" ref="S427">IFERROR(INDEX(Descontos!F$2:F$8000,MATCH(1,(CLEAN(Descontos!A$2:A$8000)="IMPUREZA")*(Descontos!D$2:D$8000=D427),0)),"")</f>
        <v/>
      </c>
      <c r="T427" s="11" t="str">
        <f t="shared" si="53"/>
        <v>0,00%</v>
      </c>
    </row>
    <row r="428" spans="1:20" x14ac:dyDescent="0.25">
      <c r="A428" s="5">
        <f>'Relatorio Geral'!F428</f>
        <v>0</v>
      </c>
      <c r="B428" s="5">
        <f>'Relatorio Geral'!E428</f>
        <v>0</v>
      </c>
      <c r="D428" s="5">
        <f>'Relatorio Geral'!A428</f>
        <v>0</v>
      </c>
      <c r="E428" s="9">
        <f>'Relatorio Geral'!I428</f>
        <v>0</v>
      </c>
      <c r="F428" s="5">
        <f>'Relatorio Geral'!B428</f>
        <v>0</v>
      </c>
      <c r="G428" s="6">
        <f>'Relatorio Geral'!C428</f>
        <v>0</v>
      </c>
      <c r="H428" s="6">
        <f>'Relatorio Geral'!D428</f>
        <v>0</v>
      </c>
      <c r="I428" s="6">
        <f>'Relatorio Geral'!G428</f>
        <v>0</v>
      </c>
      <c r="J428" s="6">
        <f>'Relatorio Geral'!H428</f>
        <v>0</v>
      </c>
      <c r="K428" s="6">
        <f t="shared" si="54"/>
        <v>0</v>
      </c>
      <c r="L428" s="22" t="str">
        <f t="shared" si="55"/>
        <v/>
      </c>
      <c r="M428" s="10">
        <f t="shared" si="56"/>
        <v>0</v>
      </c>
      <c r="N428" s="10">
        <f t="shared" si="51"/>
        <v>0</v>
      </c>
      <c r="O428" s="6">
        <f t="shared" si="52"/>
        <v>0</v>
      </c>
      <c r="P428" s="7">
        <f t="shared" si="57"/>
        <v>0</v>
      </c>
      <c r="Q428" s="11" t="str">
        <f t="array" ref="Q428">IFERROR(INDEX(Descontos!F$2:F$8000,MATCH(1,(CLEAN(Descontos!A$2:A$8000)="UMIDADE")*(Descontos!D$2:D$8000=D428),0)),"")</f>
        <v/>
      </c>
      <c r="R428" s="11" t="str">
        <f t="shared" si="58"/>
        <v>0,00%</v>
      </c>
      <c r="S428" s="11" t="str">
        <f t="array" ref="S428">IFERROR(INDEX(Descontos!F$2:F$8000,MATCH(1,(CLEAN(Descontos!A$2:A$8000)="IMPUREZA")*(Descontos!D$2:D$8000=D428),0)),"")</f>
        <v/>
      </c>
      <c r="T428" s="11" t="str">
        <f t="shared" si="53"/>
        <v>0,00%</v>
      </c>
    </row>
    <row r="429" spans="1:20" x14ac:dyDescent="0.25">
      <c r="A429" s="5">
        <f>'Relatorio Geral'!F429</f>
        <v>0</v>
      </c>
      <c r="B429" s="5">
        <f>'Relatorio Geral'!E429</f>
        <v>0</v>
      </c>
      <c r="D429" s="5">
        <f>'Relatorio Geral'!A429</f>
        <v>0</v>
      </c>
      <c r="E429" s="9">
        <f>'Relatorio Geral'!I429</f>
        <v>0</v>
      </c>
      <c r="F429" s="5">
        <f>'Relatorio Geral'!B429</f>
        <v>0</v>
      </c>
      <c r="G429" s="6">
        <f>'Relatorio Geral'!C429</f>
        <v>0</v>
      </c>
      <c r="H429" s="6">
        <f>'Relatorio Geral'!D429</f>
        <v>0</v>
      </c>
      <c r="I429" s="6">
        <f>'Relatorio Geral'!G429</f>
        <v>0</v>
      </c>
      <c r="J429" s="6">
        <f>'Relatorio Geral'!H429</f>
        <v>0</v>
      </c>
      <c r="K429" s="6">
        <f t="shared" si="54"/>
        <v>0</v>
      </c>
      <c r="L429" s="22" t="str">
        <f t="shared" si="55"/>
        <v/>
      </c>
      <c r="M429" s="10">
        <f t="shared" si="56"/>
        <v>0</v>
      </c>
      <c r="N429" s="10">
        <f t="shared" si="51"/>
        <v>0</v>
      </c>
      <c r="O429" s="6">
        <f t="shared" si="52"/>
        <v>0</v>
      </c>
      <c r="P429" s="7">
        <f t="shared" si="57"/>
        <v>0</v>
      </c>
      <c r="Q429" s="11" t="str">
        <f t="array" ref="Q429">IFERROR(INDEX(Descontos!F$2:F$8000,MATCH(1,(CLEAN(Descontos!A$2:A$8000)="UMIDADE")*(Descontos!D$2:D$8000=D429),0)),"")</f>
        <v/>
      </c>
      <c r="R429" s="11" t="str">
        <f t="shared" si="58"/>
        <v>0,00%</v>
      </c>
      <c r="S429" s="11" t="str">
        <f t="array" ref="S429">IFERROR(INDEX(Descontos!F$2:F$8000,MATCH(1,(CLEAN(Descontos!A$2:A$8000)="IMPUREZA")*(Descontos!D$2:D$8000=D429),0)),"")</f>
        <v/>
      </c>
      <c r="T429" s="11" t="str">
        <f t="shared" si="53"/>
        <v>0,00%</v>
      </c>
    </row>
    <row r="430" spans="1:20" x14ac:dyDescent="0.25">
      <c r="A430" s="5">
        <f>'Relatorio Geral'!F430</f>
        <v>0</v>
      </c>
      <c r="B430" s="5">
        <f>'Relatorio Geral'!E430</f>
        <v>0</v>
      </c>
      <c r="D430" s="5">
        <f>'Relatorio Geral'!A430</f>
        <v>0</v>
      </c>
      <c r="E430" s="9">
        <f>'Relatorio Geral'!I430</f>
        <v>0</v>
      </c>
      <c r="F430" s="5">
        <f>'Relatorio Geral'!B430</f>
        <v>0</v>
      </c>
      <c r="G430" s="6">
        <f>'Relatorio Geral'!C430</f>
        <v>0</v>
      </c>
      <c r="H430" s="6">
        <f>'Relatorio Geral'!D430</f>
        <v>0</v>
      </c>
      <c r="I430" s="6">
        <f>'Relatorio Geral'!G430</f>
        <v>0</v>
      </c>
      <c r="J430" s="6">
        <f>'Relatorio Geral'!H430</f>
        <v>0</v>
      </c>
      <c r="K430" s="6">
        <f t="shared" si="54"/>
        <v>0</v>
      </c>
      <c r="L430" s="22" t="str">
        <f t="shared" si="55"/>
        <v/>
      </c>
      <c r="M430" s="10">
        <f t="shared" si="56"/>
        <v>0</v>
      </c>
      <c r="N430" s="10">
        <f t="shared" si="51"/>
        <v>0</v>
      </c>
      <c r="O430" s="6">
        <f t="shared" si="52"/>
        <v>0</v>
      </c>
      <c r="P430" s="7">
        <f t="shared" si="57"/>
        <v>0</v>
      </c>
      <c r="Q430" s="11" t="str">
        <f t="array" ref="Q430">IFERROR(INDEX(Descontos!F$2:F$8000,MATCH(1,(CLEAN(Descontos!A$2:A$8000)="UMIDADE")*(Descontos!D$2:D$8000=D430),0)),"")</f>
        <v/>
      </c>
      <c r="R430" s="11" t="str">
        <f t="shared" si="58"/>
        <v>0,00%</v>
      </c>
      <c r="S430" s="11" t="str">
        <f t="array" ref="S430">IFERROR(INDEX(Descontos!F$2:F$8000,MATCH(1,(CLEAN(Descontos!A$2:A$8000)="IMPUREZA")*(Descontos!D$2:D$8000=D430),0)),"")</f>
        <v/>
      </c>
      <c r="T430" s="11" t="str">
        <f t="shared" si="53"/>
        <v>0,00%</v>
      </c>
    </row>
    <row r="431" spans="1:20" x14ac:dyDescent="0.25">
      <c r="A431" s="5">
        <f>'Relatorio Geral'!F431</f>
        <v>0</v>
      </c>
      <c r="B431" s="5">
        <f>'Relatorio Geral'!E431</f>
        <v>0</v>
      </c>
      <c r="D431" s="5">
        <f>'Relatorio Geral'!A431</f>
        <v>0</v>
      </c>
      <c r="E431" s="9">
        <f>'Relatorio Geral'!I431</f>
        <v>0</v>
      </c>
      <c r="F431" s="5">
        <f>'Relatorio Geral'!B431</f>
        <v>0</v>
      </c>
      <c r="G431" s="6">
        <f>'Relatorio Geral'!C431</f>
        <v>0</v>
      </c>
      <c r="H431" s="6">
        <f>'Relatorio Geral'!D431</f>
        <v>0</v>
      </c>
      <c r="I431" s="6">
        <f>'Relatorio Geral'!G431</f>
        <v>0</v>
      </c>
      <c r="J431" s="6">
        <f>'Relatorio Geral'!H431</f>
        <v>0</v>
      </c>
      <c r="K431" s="6">
        <f t="shared" si="54"/>
        <v>0</v>
      </c>
      <c r="L431" s="22" t="str">
        <f t="shared" si="55"/>
        <v/>
      </c>
      <c r="M431" s="10">
        <f t="shared" si="56"/>
        <v>0</v>
      </c>
      <c r="N431" s="10">
        <f t="shared" si="51"/>
        <v>0</v>
      </c>
      <c r="O431" s="6">
        <f t="shared" si="52"/>
        <v>0</v>
      </c>
      <c r="P431" s="7">
        <f t="shared" si="57"/>
        <v>0</v>
      </c>
      <c r="Q431" s="11" t="str">
        <f t="array" ref="Q431">IFERROR(INDEX(Descontos!F$2:F$8000,MATCH(1,(CLEAN(Descontos!A$2:A$8000)="UMIDADE")*(Descontos!D$2:D$8000=D431),0)),"")</f>
        <v/>
      </c>
      <c r="R431" s="11" t="str">
        <f t="shared" si="58"/>
        <v>0,00%</v>
      </c>
      <c r="S431" s="11" t="str">
        <f t="array" ref="S431">IFERROR(INDEX(Descontos!F$2:F$8000,MATCH(1,(CLEAN(Descontos!A$2:A$8000)="IMPUREZA")*(Descontos!D$2:D$8000=D431),0)),"")</f>
        <v/>
      </c>
      <c r="T431" s="11" t="str">
        <f t="shared" si="53"/>
        <v>0,00%</v>
      </c>
    </row>
    <row r="432" spans="1:20" x14ac:dyDescent="0.25">
      <c r="A432" s="5">
        <f>'Relatorio Geral'!F432</f>
        <v>0</v>
      </c>
      <c r="B432" s="5">
        <f>'Relatorio Geral'!E432</f>
        <v>0</v>
      </c>
      <c r="D432" s="5">
        <f>'Relatorio Geral'!A432</f>
        <v>0</v>
      </c>
      <c r="E432" s="9">
        <f>'Relatorio Geral'!I432</f>
        <v>0</v>
      </c>
      <c r="F432" s="5">
        <f>'Relatorio Geral'!B432</f>
        <v>0</v>
      </c>
      <c r="G432" s="6">
        <f>'Relatorio Geral'!C432</f>
        <v>0</v>
      </c>
      <c r="H432" s="6">
        <f>'Relatorio Geral'!D432</f>
        <v>0</v>
      </c>
      <c r="I432" s="6">
        <f>'Relatorio Geral'!G432</f>
        <v>0</v>
      </c>
      <c r="J432" s="6">
        <f>'Relatorio Geral'!H432</f>
        <v>0</v>
      </c>
      <c r="K432" s="6">
        <f t="shared" si="54"/>
        <v>0</v>
      </c>
      <c r="L432" s="22" t="str">
        <f t="shared" si="55"/>
        <v/>
      </c>
      <c r="M432" s="10">
        <f t="shared" si="56"/>
        <v>0</v>
      </c>
      <c r="N432" s="10">
        <f t="shared" si="51"/>
        <v>0</v>
      </c>
      <c r="O432" s="6">
        <f t="shared" si="52"/>
        <v>0</v>
      </c>
      <c r="P432" s="7">
        <f t="shared" si="57"/>
        <v>0</v>
      </c>
      <c r="Q432" s="11" t="str">
        <f t="array" ref="Q432">IFERROR(INDEX(Descontos!F$2:F$8000,MATCH(1,(CLEAN(Descontos!A$2:A$8000)="UMIDADE")*(Descontos!D$2:D$8000=D432),0)),"")</f>
        <v/>
      </c>
      <c r="R432" s="11" t="str">
        <f t="shared" si="58"/>
        <v>0,00%</v>
      </c>
      <c r="S432" s="11" t="str">
        <f t="array" ref="S432">IFERROR(INDEX(Descontos!F$2:F$8000,MATCH(1,(CLEAN(Descontos!A$2:A$8000)="IMPUREZA")*(Descontos!D$2:D$8000=D432),0)),"")</f>
        <v/>
      </c>
      <c r="T432" s="11" t="str">
        <f t="shared" si="53"/>
        <v>0,00%</v>
      </c>
    </row>
    <row r="433" spans="1:20" x14ac:dyDescent="0.25">
      <c r="A433" s="5">
        <f>'Relatorio Geral'!F433</f>
        <v>0</v>
      </c>
      <c r="B433" s="5">
        <f>'Relatorio Geral'!E433</f>
        <v>0</v>
      </c>
      <c r="D433" s="5">
        <f>'Relatorio Geral'!A433</f>
        <v>0</v>
      </c>
      <c r="E433" s="9">
        <f>'Relatorio Geral'!I433</f>
        <v>0</v>
      </c>
      <c r="F433" s="5">
        <f>'Relatorio Geral'!B433</f>
        <v>0</v>
      </c>
      <c r="G433" s="6">
        <f>'Relatorio Geral'!C433</f>
        <v>0</v>
      </c>
      <c r="H433" s="6">
        <f>'Relatorio Geral'!D433</f>
        <v>0</v>
      </c>
      <c r="I433" s="6">
        <f>'Relatorio Geral'!G433</f>
        <v>0</v>
      </c>
      <c r="J433" s="6">
        <f>'Relatorio Geral'!H433</f>
        <v>0</v>
      </c>
      <c r="K433" s="6">
        <f t="shared" si="54"/>
        <v>0</v>
      </c>
      <c r="L433" s="22" t="str">
        <f t="shared" si="55"/>
        <v/>
      </c>
      <c r="M433" s="10">
        <f t="shared" si="56"/>
        <v>0</v>
      </c>
      <c r="N433" s="10">
        <f t="shared" si="51"/>
        <v>0</v>
      </c>
      <c r="O433" s="6">
        <f t="shared" si="52"/>
        <v>0</v>
      </c>
      <c r="P433" s="7">
        <f t="shared" si="57"/>
        <v>0</v>
      </c>
      <c r="Q433" s="11" t="str">
        <f t="array" ref="Q433">IFERROR(INDEX(Descontos!F$2:F$8000,MATCH(1,(CLEAN(Descontos!A$2:A$8000)="UMIDADE")*(Descontos!D$2:D$8000=D433),0)),"")</f>
        <v/>
      </c>
      <c r="R433" s="11" t="str">
        <f t="shared" si="58"/>
        <v>0,00%</v>
      </c>
      <c r="S433" s="11" t="str">
        <f t="array" ref="S433">IFERROR(INDEX(Descontos!F$2:F$8000,MATCH(1,(CLEAN(Descontos!A$2:A$8000)="IMPUREZA")*(Descontos!D$2:D$8000=D433),0)),"")</f>
        <v/>
      </c>
      <c r="T433" s="11" t="str">
        <f t="shared" si="53"/>
        <v>0,00%</v>
      </c>
    </row>
    <row r="434" spans="1:20" x14ac:dyDescent="0.25">
      <c r="A434" s="5">
        <f>'Relatorio Geral'!F434</f>
        <v>0</v>
      </c>
      <c r="B434" s="5">
        <f>'Relatorio Geral'!E434</f>
        <v>0</v>
      </c>
      <c r="D434" s="5">
        <f>'Relatorio Geral'!A434</f>
        <v>0</v>
      </c>
      <c r="E434" s="9">
        <f>'Relatorio Geral'!I434</f>
        <v>0</v>
      </c>
      <c r="F434" s="5">
        <f>'Relatorio Geral'!B434</f>
        <v>0</v>
      </c>
      <c r="G434" s="6">
        <f>'Relatorio Geral'!C434</f>
        <v>0</v>
      </c>
      <c r="H434" s="6">
        <f>'Relatorio Geral'!D434</f>
        <v>0</v>
      </c>
      <c r="I434" s="6">
        <f>'Relatorio Geral'!G434</f>
        <v>0</v>
      </c>
      <c r="J434" s="6">
        <f>'Relatorio Geral'!H434</f>
        <v>0</v>
      </c>
      <c r="K434" s="6">
        <f t="shared" si="54"/>
        <v>0</v>
      </c>
      <c r="L434" s="22" t="str">
        <f t="shared" si="55"/>
        <v/>
      </c>
      <c r="M434" s="10">
        <f t="shared" si="56"/>
        <v>0</v>
      </c>
      <c r="N434" s="10">
        <f t="shared" si="51"/>
        <v>0</v>
      </c>
      <c r="O434" s="6">
        <f t="shared" si="52"/>
        <v>0</v>
      </c>
      <c r="P434" s="7">
        <f t="shared" si="57"/>
        <v>0</v>
      </c>
      <c r="Q434" s="11" t="str">
        <f t="array" ref="Q434">IFERROR(INDEX(Descontos!F$2:F$8000,MATCH(1,(CLEAN(Descontos!A$2:A$8000)="UMIDADE")*(Descontos!D$2:D$8000=D434),0)),"")</f>
        <v/>
      </c>
      <c r="R434" s="11" t="str">
        <f t="shared" si="58"/>
        <v>0,00%</v>
      </c>
      <c r="S434" s="11" t="str">
        <f t="array" ref="S434">IFERROR(INDEX(Descontos!F$2:F$8000,MATCH(1,(CLEAN(Descontos!A$2:A$8000)="IMPUREZA")*(Descontos!D$2:D$8000=D434),0)),"")</f>
        <v/>
      </c>
      <c r="T434" s="11" t="str">
        <f t="shared" si="53"/>
        <v>0,00%</v>
      </c>
    </row>
    <row r="435" spans="1:20" x14ac:dyDescent="0.25">
      <c r="A435" s="5">
        <f>'Relatorio Geral'!F435</f>
        <v>0</v>
      </c>
      <c r="B435" s="5">
        <f>'Relatorio Geral'!E435</f>
        <v>0</v>
      </c>
      <c r="D435" s="5">
        <f>'Relatorio Geral'!A435</f>
        <v>0</v>
      </c>
      <c r="E435" s="9">
        <f>'Relatorio Geral'!I435</f>
        <v>0</v>
      </c>
      <c r="F435" s="5">
        <f>'Relatorio Geral'!B435</f>
        <v>0</v>
      </c>
      <c r="G435" s="6">
        <f>'Relatorio Geral'!C435</f>
        <v>0</v>
      </c>
      <c r="H435" s="6">
        <f>'Relatorio Geral'!D435</f>
        <v>0</v>
      </c>
      <c r="I435" s="6">
        <f>'Relatorio Geral'!G435</f>
        <v>0</v>
      </c>
      <c r="J435" s="6">
        <f>'Relatorio Geral'!H435</f>
        <v>0</v>
      </c>
      <c r="K435" s="6">
        <f t="shared" si="54"/>
        <v>0</v>
      </c>
      <c r="L435" s="22" t="str">
        <f t="shared" si="55"/>
        <v/>
      </c>
      <c r="M435" s="10">
        <f t="shared" si="56"/>
        <v>0</v>
      </c>
      <c r="N435" s="10">
        <f t="shared" si="51"/>
        <v>0</v>
      </c>
      <c r="O435" s="6">
        <f t="shared" si="52"/>
        <v>0</v>
      </c>
      <c r="P435" s="7">
        <f t="shared" si="57"/>
        <v>0</v>
      </c>
      <c r="Q435" s="11" t="str">
        <f t="array" ref="Q435">IFERROR(INDEX(Descontos!F$2:F$8000,MATCH(1,(CLEAN(Descontos!A$2:A$8000)="UMIDADE")*(Descontos!D$2:D$8000=D435),0)),"")</f>
        <v/>
      </c>
      <c r="R435" s="11" t="str">
        <f t="shared" si="58"/>
        <v>0,00%</v>
      </c>
      <c r="S435" s="11" t="str">
        <f t="array" ref="S435">IFERROR(INDEX(Descontos!F$2:F$8000,MATCH(1,(CLEAN(Descontos!A$2:A$8000)="IMPUREZA")*(Descontos!D$2:D$8000=D435),0)),"")</f>
        <v/>
      </c>
      <c r="T435" s="11" t="str">
        <f t="shared" si="53"/>
        <v>0,00%</v>
      </c>
    </row>
    <row r="436" spans="1:20" x14ac:dyDescent="0.25">
      <c r="A436" s="5">
        <f>'Relatorio Geral'!F436</f>
        <v>0</v>
      </c>
      <c r="B436" s="5">
        <f>'Relatorio Geral'!E436</f>
        <v>0</v>
      </c>
      <c r="D436" s="5">
        <f>'Relatorio Geral'!A436</f>
        <v>0</v>
      </c>
      <c r="E436" s="9">
        <f>'Relatorio Geral'!I436</f>
        <v>0</v>
      </c>
      <c r="F436" s="5">
        <f>'Relatorio Geral'!B436</f>
        <v>0</v>
      </c>
      <c r="G436" s="6">
        <f>'Relatorio Geral'!C436</f>
        <v>0</v>
      </c>
      <c r="H436" s="6">
        <f>'Relatorio Geral'!D436</f>
        <v>0</v>
      </c>
      <c r="I436" s="6">
        <f>'Relatorio Geral'!G436</f>
        <v>0</v>
      </c>
      <c r="J436" s="6">
        <f>'Relatorio Geral'!H436</f>
        <v>0</v>
      </c>
      <c r="K436" s="6">
        <f t="shared" si="54"/>
        <v>0</v>
      </c>
      <c r="L436" s="22" t="str">
        <f t="shared" si="55"/>
        <v/>
      </c>
      <c r="M436" s="10">
        <f t="shared" si="56"/>
        <v>0</v>
      </c>
      <c r="N436" s="10">
        <f t="shared" si="51"/>
        <v>0</v>
      </c>
      <c r="O436" s="6">
        <f t="shared" si="52"/>
        <v>0</v>
      </c>
      <c r="P436" s="7">
        <f t="shared" si="57"/>
        <v>0</v>
      </c>
      <c r="Q436" s="11" t="str">
        <f t="array" ref="Q436">IFERROR(INDEX(Descontos!F$2:F$8000,MATCH(1,(CLEAN(Descontos!A$2:A$8000)="UMIDADE")*(Descontos!D$2:D$8000=D436),0)),"")</f>
        <v/>
      </c>
      <c r="R436" s="11" t="str">
        <f t="shared" si="58"/>
        <v>0,00%</v>
      </c>
      <c r="S436" s="11" t="str">
        <f t="array" ref="S436">IFERROR(INDEX(Descontos!F$2:F$8000,MATCH(1,(CLEAN(Descontos!A$2:A$8000)="IMPUREZA")*(Descontos!D$2:D$8000=D436),0)),"")</f>
        <v/>
      </c>
      <c r="T436" s="11" t="str">
        <f t="shared" si="53"/>
        <v>0,00%</v>
      </c>
    </row>
    <row r="437" spans="1:20" x14ac:dyDescent="0.25">
      <c r="A437" s="5">
        <f>'Relatorio Geral'!F437</f>
        <v>0</v>
      </c>
      <c r="B437" s="5">
        <f>'Relatorio Geral'!E437</f>
        <v>0</v>
      </c>
      <c r="D437" s="5">
        <f>'Relatorio Geral'!A437</f>
        <v>0</v>
      </c>
      <c r="E437" s="9">
        <f>'Relatorio Geral'!I437</f>
        <v>0</v>
      </c>
      <c r="F437" s="5">
        <f>'Relatorio Geral'!B437</f>
        <v>0</v>
      </c>
      <c r="G437" s="6">
        <f>'Relatorio Geral'!C437</f>
        <v>0</v>
      </c>
      <c r="H437" s="6">
        <f>'Relatorio Geral'!D437</f>
        <v>0</v>
      </c>
      <c r="I437" s="6">
        <f>'Relatorio Geral'!G437</f>
        <v>0</v>
      </c>
      <c r="J437" s="6">
        <f>'Relatorio Geral'!H437</f>
        <v>0</v>
      </c>
      <c r="K437" s="6">
        <f t="shared" si="54"/>
        <v>0</v>
      </c>
      <c r="L437" s="22" t="str">
        <f t="shared" si="55"/>
        <v/>
      </c>
      <c r="M437" s="10">
        <f t="shared" si="56"/>
        <v>0</v>
      </c>
      <c r="N437" s="10">
        <f t="shared" si="51"/>
        <v>0</v>
      </c>
      <c r="O437" s="6">
        <f t="shared" si="52"/>
        <v>0</v>
      </c>
      <c r="P437" s="7">
        <f t="shared" si="57"/>
        <v>0</v>
      </c>
      <c r="Q437" s="11" t="str">
        <f t="array" ref="Q437">IFERROR(INDEX(Descontos!F$2:F$8000,MATCH(1,(CLEAN(Descontos!A$2:A$8000)="UMIDADE")*(Descontos!D$2:D$8000=D437),0)),"")</f>
        <v/>
      </c>
      <c r="R437" s="11" t="str">
        <f t="shared" si="58"/>
        <v>0,00%</v>
      </c>
      <c r="S437" s="11" t="str">
        <f t="array" ref="S437">IFERROR(INDEX(Descontos!F$2:F$8000,MATCH(1,(CLEAN(Descontos!A$2:A$8000)="IMPUREZA")*(Descontos!D$2:D$8000=D437),0)),"")</f>
        <v/>
      </c>
      <c r="T437" s="11" t="str">
        <f t="shared" si="53"/>
        <v>0,00%</v>
      </c>
    </row>
    <row r="438" spans="1:20" x14ac:dyDescent="0.25">
      <c r="A438" s="5">
        <f>'Relatorio Geral'!F438</f>
        <v>0</v>
      </c>
      <c r="B438" s="5">
        <f>'Relatorio Geral'!E438</f>
        <v>0</v>
      </c>
      <c r="D438" s="5">
        <f>'Relatorio Geral'!A438</f>
        <v>0</v>
      </c>
      <c r="E438" s="9">
        <f>'Relatorio Geral'!I438</f>
        <v>0</v>
      </c>
      <c r="F438" s="5">
        <f>'Relatorio Geral'!B438</f>
        <v>0</v>
      </c>
      <c r="G438" s="6">
        <f>'Relatorio Geral'!C438</f>
        <v>0</v>
      </c>
      <c r="H438" s="6">
        <f>'Relatorio Geral'!D438</f>
        <v>0</v>
      </c>
      <c r="I438" s="6">
        <f>'Relatorio Geral'!G438</f>
        <v>0</v>
      </c>
      <c r="J438" s="6">
        <f>'Relatorio Geral'!H438</f>
        <v>0</v>
      </c>
      <c r="K438" s="6">
        <f t="shared" si="54"/>
        <v>0</v>
      </c>
      <c r="L438" s="22" t="str">
        <f t="shared" si="55"/>
        <v/>
      </c>
      <c r="M438" s="10">
        <f t="shared" si="56"/>
        <v>0</v>
      </c>
      <c r="N438" s="10">
        <f t="shared" si="51"/>
        <v>0</v>
      </c>
      <c r="O438" s="6">
        <f t="shared" si="52"/>
        <v>0</v>
      </c>
      <c r="P438" s="7">
        <f t="shared" si="57"/>
        <v>0</v>
      </c>
      <c r="Q438" s="11" t="str">
        <f t="array" ref="Q438">IFERROR(INDEX(Descontos!F$2:F$8000,MATCH(1,(CLEAN(Descontos!A$2:A$8000)="UMIDADE")*(Descontos!D$2:D$8000=D438),0)),"")</f>
        <v/>
      </c>
      <c r="R438" s="11" t="str">
        <f t="shared" si="58"/>
        <v>0,00%</v>
      </c>
      <c r="S438" s="11" t="str">
        <f t="array" ref="S438">IFERROR(INDEX(Descontos!F$2:F$8000,MATCH(1,(CLEAN(Descontos!A$2:A$8000)="IMPUREZA")*(Descontos!D$2:D$8000=D438),0)),"")</f>
        <v/>
      </c>
      <c r="T438" s="11" t="str">
        <f t="shared" si="53"/>
        <v>0,00%</v>
      </c>
    </row>
    <row r="439" spans="1:20" x14ac:dyDescent="0.25">
      <c r="A439" s="5">
        <f>'Relatorio Geral'!F439</f>
        <v>0</v>
      </c>
      <c r="B439" s="5">
        <f>'Relatorio Geral'!E439</f>
        <v>0</v>
      </c>
      <c r="D439" s="5">
        <f>'Relatorio Geral'!A439</f>
        <v>0</v>
      </c>
      <c r="E439" s="9">
        <f>'Relatorio Geral'!I439</f>
        <v>0</v>
      </c>
      <c r="F439" s="5">
        <f>'Relatorio Geral'!B439</f>
        <v>0</v>
      </c>
      <c r="G439" s="6">
        <f>'Relatorio Geral'!C439</f>
        <v>0</v>
      </c>
      <c r="H439" s="6">
        <f>'Relatorio Geral'!D439</f>
        <v>0</v>
      </c>
      <c r="I439" s="6">
        <f>'Relatorio Geral'!G439</f>
        <v>0</v>
      </c>
      <c r="J439" s="6">
        <f>'Relatorio Geral'!H439</f>
        <v>0</v>
      </c>
      <c r="K439" s="6">
        <f t="shared" si="54"/>
        <v>0</v>
      </c>
      <c r="L439" s="22" t="str">
        <f t="shared" si="55"/>
        <v/>
      </c>
      <c r="M439" s="10">
        <f t="shared" si="56"/>
        <v>0</v>
      </c>
      <c r="N439" s="10">
        <f t="shared" si="51"/>
        <v>0</v>
      </c>
      <c r="O439" s="6">
        <f t="shared" si="52"/>
        <v>0</v>
      </c>
      <c r="P439" s="7">
        <f t="shared" si="57"/>
        <v>0</v>
      </c>
      <c r="Q439" s="11" t="str">
        <f t="array" ref="Q439">IFERROR(INDEX(Descontos!F$2:F$8000,MATCH(1,(CLEAN(Descontos!A$2:A$8000)="UMIDADE")*(Descontos!D$2:D$8000=D439),0)),"")</f>
        <v/>
      </c>
      <c r="R439" s="11" t="str">
        <f t="shared" si="58"/>
        <v>0,00%</v>
      </c>
      <c r="S439" s="11" t="str">
        <f t="array" ref="S439">IFERROR(INDEX(Descontos!F$2:F$8000,MATCH(1,(CLEAN(Descontos!A$2:A$8000)="IMPUREZA")*(Descontos!D$2:D$8000=D439),0)),"")</f>
        <v/>
      </c>
      <c r="T439" s="11" t="str">
        <f t="shared" si="53"/>
        <v>0,00%</v>
      </c>
    </row>
    <row r="440" spans="1:20" x14ac:dyDescent="0.25">
      <c r="A440" s="5">
        <f>'Relatorio Geral'!F440</f>
        <v>0</v>
      </c>
      <c r="B440" s="5">
        <f>'Relatorio Geral'!E440</f>
        <v>0</v>
      </c>
      <c r="D440" s="5">
        <f>'Relatorio Geral'!A440</f>
        <v>0</v>
      </c>
      <c r="E440" s="9">
        <f>'Relatorio Geral'!I440</f>
        <v>0</v>
      </c>
      <c r="F440" s="5">
        <f>'Relatorio Geral'!B440</f>
        <v>0</v>
      </c>
      <c r="G440" s="6">
        <f>'Relatorio Geral'!C440</f>
        <v>0</v>
      </c>
      <c r="H440" s="6">
        <f>'Relatorio Geral'!D440</f>
        <v>0</v>
      </c>
      <c r="I440" s="6">
        <f>'Relatorio Geral'!G440</f>
        <v>0</v>
      </c>
      <c r="J440" s="6">
        <f>'Relatorio Geral'!H440</f>
        <v>0</v>
      </c>
      <c r="K440" s="6">
        <f t="shared" si="54"/>
        <v>0</v>
      </c>
      <c r="L440" s="22" t="str">
        <f t="shared" si="55"/>
        <v/>
      </c>
      <c r="M440" s="10">
        <f t="shared" si="56"/>
        <v>0</v>
      </c>
      <c r="N440" s="10">
        <f t="shared" si="51"/>
        <v>0</v>
      </c>
      <c r="O440" s="6">
        <f t="shared" si="52"/>
        <v>0</v>
      </c>
      <c r="P440" s="7">
        <f t="shared" si="57"/>
        <v>0</v>
      </c>
      <c r="Q440" s="11" t="str">
        <f t="array" ref="Q440">IFERROR(INDEX(Descontos!F$2:F$8000,MATCH(1,(CLEAN(Descontos!A$2:A$8000)="UMIDADE")*(Descontos!D$2:D$8000=D440),0)),"")</f>
        <v/>
      </c>
      <c r="R440" s="11" t="str">
        <f t="shared" si="58"/>
        <v>0,00%</v>
      </c>
      <c r="S440" s="11" t="str">
        <f t="array" ref="S440">IFERROR(INDEX(Descontos!F$2:F$8000,MATCH(1,(CLEAN(Descontos!A$2:A$8000)="IMPUREZA")*(Descontos!D$2:D$8000=D440),0)),"")</f>
        <v/>
      </c>
      <c r="T440" s="11" t="str">
        <f t="shared" si="53"/>
        <v>0,00%</v>
      </c>
    </row>
    <row r="441" spans="1:20" x14ac:dyDescent="0.25">
      <c r="A441" s="5">
        <f>'Relatorio Geral'!F441</f>
        <v>0</v>
      </c>
      <c r="B441" s="5">
        <f>'Relatorio Geral'!E441</f>
        <v>0</v>
      </c>
      <c r="D441" s="5">
        <f>'Relatorio Geral'!A441</f>
        <v>0</v>
      </c>
      <c r="E441" s="9">
        <f>'Relatorio Geral'!I441</f>
        <v>0</v>
      </c>
      <c r="F441" s="5">
        <f>'Relatorio Geral'!B441</f>
        <v>0</v>
      </c>
      <c r="G441" s="6">
        <f>'Relatorio Geral'!C441</f>
        <v>0</v>
      </c>
      <c r="H441" s="6">
        <f>'Relatorio Geral'!D441</f>
        <v>0</v>
      </c>
      <c r="I441" s="6">
        <f>'Relatorio Geral'!G441</f>
        <v>0</v>
      </c>
      <c r="J441" s="6">
        <f>'Relatorio Geral'!H441</f>
        <v>0</v>
      </c>
      <c r="K441" s="6">
        <f t="shared" si="54"/>
        <v>0</v>
      </c>
      <c r="L441" s="22" t="str">
        <f t="shared" si="55"/>
        <v/>
      </c>
      <c r="M441" s="10">
        <f t="shared" si="56"/>
        <v>0</v>
      </c>
      <c r="N441" s="10">
        <f t="shared" si="51"/>
        <v>0</v>
      </c>
      <c r="O441" s="6">
        <f t="shared" si="52"/>
        <v>0</v>
      </c>
      <c r="P441" s="7">
        <f t="shared" si="57"/>
        <v>0</v>
      </c>
      <c r="Q441" s="11" t="str">
        <f t="array" ref="Q441">IFERROR(INDEX(Descontos!F$2:F$8000,MATCH(1,(CLEAN(Descontos!A$2:A$8000)="UMIDADE")*(Descontos!D$2:D$8000=D441),0)),"")</f>
        <v/>
      </c>
      <c r="R441" s="11" t="str">
        <f t="shared" si="58"/>
        <v>0,00%</v>
      </c>
      <c r="S441" s="11" t="str">
        <f t="array" ref="S441">IFERROR(INDEX(Descontos!F$2:F$8000,MATCH(1,(CLEAN(Descontos!A$2:A$8000)="IMPUREZA")*(Descontos!D$2:D$8000=D441),0)),"")</f>
        <v/>
      </c>
      <c r="T441" s="11" t="str">
        <f t="shared" si="53"/>
        <v>0,00%</v>
      </c>
    </row>
    <row r="442" spans="1:20" x14ac:dyDescent="0.25">
      <c r="A442" s="5">
        <f>'Relatorio Geral'!F442</f>
        <v>0</v>
      </c>
      <c r="B442" s="5">
        <f>'Relatorio Geral'!E442</f>
        <v>0</v>
      </c>
      <c r="D442" s="5">
        <f>'Relatorio Geral'!A442</f>
        <v>0</v>
      </c>
      <c r="E442" s="9">
        <f>'Relatorio Geral'!I442</f>
        <v>0</v>
      </c>
      <c r="F442" s="5">
        <f>'Relatorio Geral'!B442</f>
        <v>0</v>
      </c>
      <c r="G442" s="6">
        <f>'Relatorio Geral'!C442</f>
        <v>0</v>
      </c>
      <c r="H442" s="6">
        <f>'Relatorio Geral'!D442</f>
        <v>0</v>
      </c>
      <c r="I442" s="6">
        <f>'Relatorio Geral'!G442</f>
        <v>0</v>
      </c>
      <c r="J442" s="6">
        <f>'Relatorio Geral'!H442</f>
        <v>0</v>
      </c>
      <c r="K442" s="6">
        <f t="shared" si="54"/>
        <v>0</v>
      </c>
      <c r="L442" s="22" t="str">
        <f t="shared" si="55"/>
        <v/>
      </c>
      <c r="M442" s="10">
        <f t="shared" si="56"/>
        <v>0</v>
      </c>
      <c r="N442" s="10">
        <f t="shared" ref="N442:N505" si="59">K442*T442</f>
        <v>0</v>
      </c>
      <c r="O442" s="6">
        <f t="shared" ref="O442:O505" si="60">ABS(K442-M442-N442)</f>
        <v>0</v>
      </c>
      <c r="P442" s="7">
        <f t="shared" si="57"/>
        <v>0</v>
      </c>
      <c r="Q442" s="11" t="str">
        <f t="array" ref="Q442">IFERROR(INDEX(Descontos!F$2:F$8000,MATCH(1,(CLEAN(Descontos!A$2:A$8000)="UMIDADE")*(Descontos!D$2:D$8000=D442),0)),"")</f>
        <v/>
      </c>
      <c r="R442" s="11" t="str">
        <f t="shared" si="58"/>
        <v>0,00%</v>
      </c>
      <c r="S442" s="11" t="str">
        <f t="array" ref="S442">IFERROR(INDEX(Descontos!F$2:F$8000,MATCH(1,(CLEAN(Descontos!A$2:A$8000)="IMPUREZA")*(Descontos!D$2:D$8000=D442),0)),"")</f>
        <v/>
      </c>
      <c r="T442" s="11" t="str">
        <f t="shared" ref="T442:T505" si="61">IF(AND(ISNUMBER(S442),S442&lt;&gt;0),IF(S442&gt;1%,S442-1%,0%),"0,00%")</f>
        <v>0,00%</v>
      </c>
    </row>
    <row r="443" spans="1:20" x14ac:dyDescent="0.25">
      <c r="A443" s="5">
        <f>'Relatorio Geral'!F443</f>
        <v>0</v>
      </c>
      <c r="B443" s="5">
        <f>'Relatorio Geral'!E443</f>
        <v>0</v>
      </c>
      <c r="D443" s="5">
        <f>'Relatorio Geral'!A443</f>
        <v>0</v>
      </c>
      <c r="E443" s="9">
        <f>'Relatorio Geral'!I443</f>
        <v>0</v>
      </c>
      <c r="F443" s="5">
        <f>'Relatorio Geral'!B443</f>
        <v>0</v>
      </c>
      <c r="G443" s="6">
        <f>'Relatorio Geral'!C443</f>
        <v>0</v>
      </c>
      <c r="H443" s="6">
        <f>'Relatorio Geral'!D443</f>
        <v>0</v>
      </c>
      <c r="I443" s="6">
        <f>'Relatorio Geral'!G443</f>
        <v>0</v>
      </c>
      <c r="J443" s="6">
        <f>'Relatorio Geral'!H443</f>
        <v>0</v>
      </c>
      <c r="K443" s="6">
        <f t="shared" si="54"/>
        <v>0</v>
      </c>
      <c r="L443" s="22" t="str">
        <f t="shared" si="55"/>
        <v/>
      </c>
      <c r="M443" s="10">
        <f t="shared" si="56"/>
        <v>0</v>
      </c>
      <c r="N443" s="10">
        <f t="shared" si="59"/>
        <v>0</v>
      </c>
      <c r="O443" s="6">
        <f t="shared" si="60"/>
        <v>0</v>
      </c>
      <c r="P443" s="7">
        <f t="shared" si="57"/>
        <v>0</v>
      </c>
      <c r="Q443" s="11" t="str">
        <f t="array" ref="Q443">IFERROR(INDEX(Descontos!F$2:F$8000,MATCH(1,(CLEAN(Descontos!A$2:A$8000)="UMIDADE")*(Descontos!D$2:D$8000=D443),0)),"")</f>
        <v/>
      </c>
      <c r="R443" s="11" t="str">
        <f t="shared" si="58"/>
        <v>0,00%</v>
      </c>
      <c r="S443" s="11" t="str">
        <f t="array" ref="S443">IFERROR(INDEX(Descontos!F$2:F$8000,MATCH(1,(CLEAN(Descontos!A$2:A$8000)="IMPUREZA")*(Descontos!D$2:D$8000=D443),0)),"")</f>
        <v/>
      </c>
      <c r="T443" s="11" t="str">
        <f t="shared" si="61"/>
        <v>0,00%</v>
      </c>
    </row>
    <row r="444" spans="1:20" x14ac:dyDescent="0.25">
      <c r="A444" s="5">
        <f>'Relatorio Geral'!F444</f>
        <v>0</v>
      </c>
      <c r="B444" s="5">
        <f>'Relatorio Geral'!E444</f>
        <v>0</v>
      </c>
      <c r="D444" s="5">
        <f>'Relatorio Geral'!A444</f>
        <v>0</v>
      </c>
      <c r="E444" s="9">
        <f>'Relatorio Geral'!I444</f>
        <v>0</v>
      </c>
      <c r="F444" s="5">
        <f>'Relatorio Geral'!B444</f>
        <v>0</v>
      </c>
      <c r="G444" s="6">
        <f>'Relatorio Geral'!C444</f>
        <v>0</v>
      </c>
      <c r="H444" s="6">
        <f>'Relatorio Geral'!D444</f>
        <v>0</v>
      </c>
      <c r="I444" s="6">
        <f>'Relatorio Geral'!G444</f>
        <v>0</v>
      </c>
      <c r="J444" s="6">
        <f>'Relatorio Geral'!H444</f>
        <v>0</v>
      </c>
      <c r="K444" s="6">
        <f t="shared" si="54"/>
        <v>0</v>
      </c>
      <c r="L444" s="22" t="str">
        <f t="shared" si="55"/>
        <v/>
      </c>
      <c r="M444" s="10">
        <f t="shared" si="56"/>
        <v>0</v>
      </c>
      <c r="N444" s="10">
        <f t="shared" si="59"/>
        <v>0</v>
      </c>
      <c r="O444" s="6">
        <f t="shared" si="60"/>
        <v>0</v>
      </c>
      <c r="P444" s="7">
        <f t="shared" si="57"/>
        <v>0</v>
      </c>
      <c r="Q444" s="11" t="str">
        <f t="array" ref="Q444">IFERROR(INDEX(Descontos!F$2:F$8000,MATCH(1,(CLEAN(Descontos!A$2:A$8000)="UMIDADE")*(Descontos!D$2:D$8000=D444),0)),"")</f>
        <v/>
      </c>
      <c r="R444" s="11" t="str">
        <f t="shared" si="58"/>
        <v>0,00%</v>
      </c>
      <c r="S444" s="11" t="str">
        <f t="array" ref="S444">IFERROR(INDEX(Descontos!F$2:F$8000,MATCH(1,(CLEAN(Descontos!A$2:A$8000)="IMPUREZA")*(Descontos!D$2:D$8000=D444),0)),"")</f>
        <v/>
      </c>
      <c r="T444" s="11" t="str">
        <f t="shared" si="61"/>
        <v>0,00%</v>
      </c>
    </row>
    <row r="445" spans="1:20" x14ac:dyDescent="0.25">
      <c r="A445" s="5">
        <f>'Relatorio Geral'!F445</f>
        <v>0</v>
      </c>
      <c r="B445" s="5">
        <f>'Relatorio Geral'!E445</f>
        <v>0</v>
      </c>
      <c r="D445" s="5">
        <f>'Relatorio Geral'!A445</f>
        <v>0</v>
      </c>
      <c r="E445" s="9">
        <f>'Relatorio Geral'!I445</f>
        <v>0</v>
      </c>
      <c r="F445" s="5">
        <f>'Relatorio Geral'!B445</f>
        <v>0</v>
      </c>
      <c r="G445" s="6">
        <f>'Relatorio Geral'!C445</f>
        <v>0</v>
      </c>
      <c r="H445" s="6">
        <f>'Relatorio Geral'!D445</f>
        <v>0</v>
      </c>
      <c r="I445" s="6">
        <f>'Relatorio Geral'!G445</f>
        <v>0</v>
      </c>
      <c r="J445" s="6">
        <f>'Relatorio Geral'!H445</f>
        <v>0</v>
      </c>
      <c r="K445" s="6">
        <f t="shared" si="54"/>
        <v>0</v>
      </c>
      <c r="L445" s="22" t="str">
        <f t="shared" si="55"/>
        <v/>
      </c>
      <c r="M445" s="10">
        <f t="shared" si="56"/>
        <v>0</v>
      </c>
      <c r="N445" s="10">
        <f t="shared" si="59"/>
        <v>0</v>
      </c>
      <c r="O445" s="6">
        <f t="shared" si="60"/>
        <v>0</v>
      </c>
      <c r="P445" s="7">
        <f t="shared" si="57"/>
        <v>0</v>
      </c>
      <c r="Q445" s="11" t="str">
        <f t="array" ref="Q445">IFERROR(INDEX(Descontos!F$2:F$8000,MATCH(1,(CLEAN(Descontos!A$2:A$8000)="UMIDADE")*(Descontos!D$2:D$8000=D445),0)),"")</f>
        <v/>
      </c>
      <c r="R445" s="11" t="str">
        <f t="shared" si="58"/>
        <v>0,00%</v>
      </c>
      <c r="S445" s="11" t="str">
        <f t="array" ref="S445">IFERROR(INDEX(Descontos!F$2:F$8000,MATCH(1,(CLEAN(Descontos!A$2:A$8000)="IMPUREZA")*(Descontos!D$2:D$8000=D445),0)),"")</f>
        <v/>
      </c>
      <c r="T445" s="11" t="str">
        <f t="shared" si="61"/>
        <v>0,00%</v>
      </c>
    </row>
    <row r="446" spans="1:20" x14ac:dyDescent="0.25">
      <c r="A446" s="5">
        <f>'Relatorio Geral'!F446</f>
        <v>0</v>
      </c>
      <c r="B446" s="5">
        <f>'Relatorio Geral'!E446</f>
        <v>0</v>
      </c>
      <c r="D446" s="5">
        <f>'Relatorio Geral'!A446</f>
        <v>0</v>
      </c>
      <c r="E446" s="9">
        <f>'Relatorio Geral'!I446</f>
        <v>0</v>
      </c>
      <c r="F446" s="5">
        <f>'Relatorio Geral'!B446</f>
        <v>0</v>
      </c>
      <c r="G446" s="6">
        <f>'Relatorio Geral'!C446</f>
        <v>0</v>
      </c>
      <c r="H446" s="6">
        <f>'Relatorio Geral'!D446</f>
        <v>0</v>
      </c>
      <c r="I446" s="6">
        <f>'Relatorio Geral'!G446</f>
        <v>0</v>
      </c>
      <c r="J446" s="6">
        <f>'Relatorio Geral'!H446</f>
        <v>0</v>
      </c>
      <c r="K446" s="6">
        <f t="shared" si="54"/>
        <v>0</v>
      </c>
      <c r="L446" s="22" t="str">
        <f t="shared" si="55"/>
        <v/>
      </c>
      <c r="M446" s="10">
        <f t="shared" si="56"/>
        <v>0</v>
      </c>
      <c r="N446" s="10">
        <f t="shared" si="59"/>
        <v>0</v>
      </c>
      <c r="O446" s="6">
        <f t="shared" si="60"/>
        <v>0</v>
      </c>
      <c r="P446" s="7">
        <f t="shared" si="57"/>
        <v>0</v>
      </c>
      <c r="Q446" s="11" t="str">
        <f t="array" ref="Q446">IFERROR(INDEX(Descontos!F$2:F$8000,MATCH(1,(CLEAN(Descontos!A$2:A$8000)="UMIDADE")*(Descontos!D$2:D$8000=D446),0)),"")</f>
        <v/>
      </c>
      <c r="R446" s="11" t="str">
        <f t="shared" si="58"/>
        <v>0,00%</v>
      </c>
      <c r="S446" s="11" t="str">
        <f t="array" ref="S446">IFERROR(INDEX(Descontos!F$2:F$8000,MATCH(1,(CLEAN(Descontos!A$2:A$8000)="IMPUREZA")*(Descontos!D$2:D$8000=D446),0)),"")</f>
        <v/>
      </c>
      <c r="T446" s="11" t="str">
        <f t="shared" si="61"/>
        <v>0,00%</v>
      </c>
    </row>
    <row r="447" spans="1:20" x14ac:dyDescent="0.25">
      <c r="A447" s="5">
        <f>'Relatorio Geral'!F447</f>
        <v>0</v>
      </c>
      <c r="B447" s="5">
        <f>'Relatorio Geral'!E447</f>
        <v>0</v>
      </c>
      <c r="D447" s="5">
        <f>'Relatorio Geral'!A447</f>
        <v>0</v>
      </c>
      <c r="E447" s="9">
        <f>'Relatorio Geral'!I447</f>
        <v>0</v>
      </c>
      <c r="F447" s="5">
        <f>'Relatorio Geral'!B447</f>
        <v>0</v>
      </c>
      <c r="G447" s="6">
        <f>'Relatorio Geral'!C447</f>
        <v>0</v>
      </c>
      <c r="H447" s="6">
        <f>'Relatorio Geral'!D447</f>
        <v>0</v>
      </c>
      <c r="I447" s="6">
        <f>'Relatorio Geral'!G447</f>
        <v>0</v>
      </c>
      <c r="J447" s="6">
        <f>'Relatorio Geral'!H447</f>
        <v>0</v>
      </c>
      <c r="K447" s="6">
        <f t="shared" si="54"/>
        <v>0</v>
      </c>
      <c r="L447" s="22" t="str">
        <f t="shared" si="55"/>
        <v/>
      </c>
      <c r="M447" s="10">
        <f t="shared" si="56"/>
        <v>0</v>
      </c>
      <c r="N447" s="10">
        <f t="shared" si="59"/>
        <v>0</v>
      </c>
      <c r="O447" s="6">
        <f t="shared" si="60"/>
        <v>0</v>
      </c>
      <c r="P447" s="7">
        <f t="shared" si="57"/>
        <v>0</v>
      </c>
      <c r="Q447" s="11" t="str">
        <f t="array" ref="Q447">IFERROR(INDEX(Descontos!F$2:F$8000,MATCH(1,(CLEAN(Descontos!A$2:A$8000)="UMIDADE")*(Descontos!D$2:D$8000=D447),0)),"")</f>
        <v/>
      </c>
      <c r="R447" s="11" t="str">
        <f t="shared" si="58"/>
        <v>0,00%</v>
      </c>
      <c r="S447" s="11" t="str">
        <f t="array" ref="S447">IFERROR(INDEX(Descontos!F$2:F$8000,MATCH(1,(CLEAN(Descontos!A$2:A$8000)="IMPUREZA")*(Descontos!D$2:D$8000=D447),0)),"")</f>
        <v/>
      </c>
      <c r="T447" s="11" t="str">
        <f t="shared" si="61"/>
        <v>0,00%</v>
      </c>
    </row>
    <row r="448" spans="1:20" x14ac:dyDescent="0.25">
      <c r="A448" s="5">
        <f>'Relatorio Geral'!F448</f>
        <v>0</v>
      </c>
      <c r="B448" s="5">
        <f>'Relatorio Geral'!E448</f>
        <v>0</v>
      </c>
      <c r="D448" s="5">
        <f>'Relatorio Geral'!A448</f>
        <v>0</v>
      </c>
      <c r="E448" s="9">
        <f>'Relatorio Geral'!I448</f>
        <v>0</v>
      </c>
      <c r="F448" s="5">
        <f>'Relatorio Geral'!B448</f>
        <v>0</v>
      </c>
      <c r="G448" s="6">
        <f>'Relatorio Geral'!C448</f>
        <v>0</v>
      </c>
      <c r="H448" s="6">
        <f>'Relatorio Geral'!D448</f>
        <v>0</v>
      </c>
      <c r="I448" s="6">
        <f>'Relatorio Geral'!G448</f>
        <v>0</v>
      </c>
      <c r="J448" s="6">
        <f>'Relatorio Geral'!H448</f>
        <v>0</v>
      </c>
      <c r="K448" s="6">
        <f t="shared" si="54"/>
        <v>0</v>
      </c>
      <c r="L448" s="22" t="str">
        <f t="shared" si="55"/>
        <v/>
      </c>
      <c r="M448" s="10">
        <f t="shared" si="56"/>
        <v>0</v>
      </c>
      <c r="N448" s="10">
        <f t="shared" si="59"/>
        <v>0</v>
      </c>
      <c r="O448" s="6">
        <f t="shared" si="60"/>
        <v>0</v>
      </c>
      <c r="P448" s="7">
        <f t="shared" si="57"/>
        <v>0</v>
      </c>
      <c r="Q448" s="11" t="str">
        <f t="array" ref="Q448">IFERROR(INDEX(Descontos!F$2:F$8000,MATCH(1,(CLEAN(Descontos!A$2:A$8000)="UMIDADE")*(Descontos!D$2:D$8000=D448),0)),"")</f>
        <v/>
      </c>
      <c r="R448" s="11" t="str">
        <f t="shared" si="58"/>
        <v>0,00%</v>
      </c>
      <c r="S448" s="11" t="str">
        <f t="array" ref="S448">IFERROR(INDEX(Descontos!F$2:F$8000,MATCH(1,(CLEAN(Descontos!A$2:A$8000)="IMPUREZA")*(Descontos!D$2:D$8000=D448),0)),"")</f>
        <v/>
      </c>
      <c r="T448" s="11" t="str">
        <f t="shared" si="61"/>
        <v>0,00%</v>
      </c>
    </row>
    <row r="449" spans="1:20" x14ac:dyDescent="0.25">
      <c r="A449" s="5">
        <f>'Relatorio Geral'!F449</f>
        <v>0</v>
      </c>
      <c r="B449" s="5">
        <f>'Relatorio Geral'!E449</f>
        <v>0</v>
      </c>
      <c r="D449" s="5">
        <f>'Relatorio Geral'!A449</f>
        <v>0</v>
      </c>
      <c r="E449" s="9">
        <f>'Relatorio Geral'!I449</f>
        <v>0</v>
      </c>
      <c r="F449" s="5">
        <f>'Relatorio Geral'!B449</f>
        <v>0</v>
      </c>
      <c r="G449" s="6">
        <f>'Relatorio Geral'!C449</f>
        <v>0</v>
      </c>
      <c r="H449" s="6">
        <f>'Relatorio Geral'!D449</f>
        <v>0</v>
      </c>
      <c r="I449" s="6">
        <f>'Relatorio Geral'!G449</f>
        <v>0</v>
      </c>
      <c r="J449" s="6">
        <f>'Relatorio Geral'!H449</f>
        <v>0</v>
      </c>
      <c r="K449" s="6">
        <f t="shared" si="54"/>
        <v>0</v>
      </c>
      <c r="L449" s="22" t="str">
        <f t="shared" si="55"/>
        <v/>
      </c>
      <c r="M449" s="10">
        <f t="shared" si="56"/>
        <v>0</v>
      </c>
      <c r="N449" s="10">
        <f t="shared" si="59"/>
        <v>0</v>
      </c>
      <c r="O449" s="6">
        <f t="shared" si="60"/>
        <v>0</v>
      </c>
      <c r="P449" s="7">
        <f t="shared" si="57"/>
        <v>0</v>
      </c>
      <c r="Q449" s="11" t="str">
        <f t="array" ref="Q449">IFERROR(INDEX(Descontos!F$2:F$8000,MATCH(1,(CLEAN(Descontos!A$2:A$8000)="UMIDADE")*(Descontos!D$2:D$8000=D449),0)),"")</f>
        <v/>
      </c>
      <c r="R449" s="11" t="str">
        <f t="shared" si="58"/>
        <v>0,00%</v>
      </c>
      <c r="S449" s="11" t="str">
        <f t="array" ref="S449">IFERROR(INDEX(Descontos!F$2:F$8000,MATCH(1,(CLEAN(Descontos!A$2:A$8000)="IMPUREZA")*(Descontos!D$2:D$8000=D449),0)),"")</f>
        <v/>
      </c>
      <c r="T449" s="11" t="str">
        <f t="shared" si="61"/>
        <v>0,00%</v>
      </c>
    </row>
    <row r="450" spans="1:20" x14ac:dyDescent="0.25">
      <c r="A450" s="5">
        <f>'Relatorio Geral'!F450</f>
        <v>0</v>
      </c>
      <c r="B450" s="5">
        <f>'Relatorio Geral'!E450</f>
        <v>0</v>
      </c>
      <c r="D450" s="5">
        <f>'Relatorio Geral'!A450</f>
        <v>0</v>
      </c>
      <c r="E450" s="9">
        <f>'Relatorio Geral'!I450</f>
        <v>0</v>
      </c>
      <c r="F450" s="5">
        <f>'Relatorio Geral'!B450</f>
        <v>0</v>
      </c>
      <c r="G450" s="6">
        <f>'Relatorio Geral'!C450</f>
        <v>0</v>
      </c>
      <c r="H450" s="6">
        <f>'Relatorio Geral'!D450</f>
        <v>0</v>
      </c>
      <c r="I450" s="6">
        <f>'Relatorio Geral'!G450</f>
        <v>0</v>
      </c>
      <c r="J450" s="6">
        <f>'Relatorio Geral'!H450</f>
        <v>0</v>
      </c>
      <c r="K450" s="6">
        <f t="shared" ref="K450:K513" si="62">I450-J450</f>
        <v>0</v>
      </c>
      <c r="L450" s="22" t="str">
        <f t="shared" ref="L450:L513" si="63">IF(K450&gt;0,"RECEBIMENTO",IF(K450&lt;0,"EXPEDIÇÃO",""))</f>
        <v/>
      </c>
      <c r="M450" s="10">
        <f t="shared" ref="M450:M513" si="64">K450*R450</f>
        <v>0</v>
      </c>
      <c r="N450" s="10">
        <f t="shared" si="59"/>
        <v>0</v>
      </c>
      <c r="O450" s="6">
        <f t="shared" si="60"/>
        <v>0</v>
      </c>
      <c r="P450" s="7">
        <f t="shared" ref="P450:P513" si="65">(O450/60)</f>
        <v>0</v>
      </c>
      <c r="Q450" s="11" t="str">
        <f t="array" ref="Q450">IFERROR(INDEX(Descontos!F$2:F$8000,MATCH(1,(CLEAN(Descontos!A$2:A$8000)="UMIDADE")*(Descontos!D$2:D$8000=D450),0)),"")</f>
        <v/>
      </c>
      <c r="R450" s="11" t="str">
        <f t="shared" ref="R450:R513" si="66">IF(ISNUMBER(Q450),IF(Q450&lt;=14%,0%,IF(Q450&lt;=14.5%,1.63%,IF(Q450&lt;=15%,2.2%,IF(Q450&lt;=15.5%,2.77%,IF(Q450&lt;=16%,3.34%,IF(Q450&lt;=16.5%,3.91%,IF(Q450&lt;=17%,4.48%,IF(Q450&lt;=17.5%,5.05%,IF(Q450&lt;=18%,5.62%,IF(Q450&lt;=18.5%,6.19%,IF(Q450&lt;=19%,6.76%,IF(Q450&lt;=19.5%,7.33%,IF(Q450&lt;=20%,7.9%,IF(Q450&lt;=20.5%,8.47%,IF(Q450&lt;=21%,9.04%,IF(Q450&lt;=21.5%,9.61%,IF(Q450&lt;=22%,10.18%,IF(Q450&lt;=22.5%,10.75%,IF(Q450&lt;=23%,11.32%,IF(Q450&lt;=23.5%,11.89%,IF(Q450&lt;=24%,12.46%,IF(Q450&lt;=24.5%,13.03%,IF(Q450&lt;=25%,13.6%,IF(Q450&lt;=25.5%,14.17%,IF(Q450&lt;=26%,14.74%,IF(Q450&lt;=26.5%,15.31%,IF(Q450&lt;=27%,15.88%,IF(Q450&lt;=27.5%,16.45%,IF(Q450&lt;=28%,20%,IF(Q450&lt;=28.5%,21%,IF(Q450&lt;=29%,22%,IF(Q450&lt;=29.9%,23%,24%)))))))))))))))))))))))))))))))),"0,00%")</f>
        <v>0,00%</v>
      </c>
      <c r="S450" s="11" t="str">
        <f t="array" ref="S450">IFERROR(INDEX(Descontos!F$2:F$8000,MATCH(1,(CLEAN(Descontos!A$2:A$8000)="IMPUREZA")*(Descontos!D$2:D$8000=D450),0)),"")</f>
        <v/>
      </c>
      <c r="T450" s="11" t="str">
        <f t="shared" si="61"/>
        <v>0,00%</v>
      </c>
    </row>
    <row r="451" spans="1:20" x14ac:dyDescent="0.25">
      <c r="A451" s="5">
        <f>'Relatorio Geral'!F451</f>
        <v>0</v>
      </c>
      <c r="B451" s="5">
        <f>'Relatorio Geral'!E451</f>
        <v>0</v>
      </c>
      <c r="D451" s="5">
        <f>'Relatorio Geral'!A451</f>
        <v>0</v>
      </c>
      <c r="E451" s="9">
        <f>'Relatorio Geral'!I451</f>
        <v>0</v>
      </c>
      <c r="F451" s="5">
        <f>'Relatorio Geral'!B451</f>
        <v>0</v>
      </c>
      <c r="G451" s="6">
        <f>'Relatorio Geral'!C451</f>
        <v>0</v>
      </c>
      <c r="H451" s="6">
        <f>'Relatorio Geral'!D451</f>
        <v>0</v>
      </c>
      <c r="I451" s="6">
        <f>'Relatorio Geral'!G451</f>
        <v>0</v>
      </c>
      <c r="J451" s="6">
        <f>'Relatorio Geral'!H451</f>
        <v>0</v>
      </c>
      <c r="K451" s="6">
        <f t="shared" si="62"/>
        <v>0</v>
      </c>
      <c r="L451" s="22" t="str">
        <f t="shared" si="63"/>
        <v/>
      </c>
      <c r="M451" s="10">
        <f t="shared" si="64"/>
        <v>0</v>
      </c>
      <c r="N451" s="10">
        <f t="shared" si="59"/>
        <v>0</v>
      </c>
      <c r="O451" s="6">
        <f t="shared" si="60"/>
        <v>0</v>
      </c>
      <c r="P451" s="7">
        <f t="shared" si="65"/>
        <v>0</v>
      </c>
      <c r="Q451" s="11" t="str">
        <f t="array" ref="Q451">IFERROR(INDEX(Descontos!F$2:F$8000,MATCH(1,(CLEAN(Descontos!A$2:A$8000)="UMIDADE")*(Descontos!D$2:D$8000=D451),0)),"")</f>
        <v/>
      </c>
      <c r="R451" s="11" t="str">
        <f t="shared" si="66"/>
        <v>0,00%</v>
      </c>
      <c r="S451" s="11" t="str">
        <f t="array" ref="S451">IFERROR(INDEX(Descontos!F$2:F$8000,MATCH(1,(CLEAN(Descontos!A$2:A$8000)="IMPUREZA")*(Descontos!D$2:D$8000=D451),0)),"")</f>
        <v/>
      </c>
      <c r="T451" s="11" t="str">
        <f t="shared" si="61"/>
        <v>0,00%</v>
      </c>
    </row>
    <row r="452" spans="1:20" x14ac:dyDescent="0.25">
      <c r="A452" s="5">
        <f>'Relatorio Geral'!F452</f>
        <v>0</v>
      </c>
      <c r="B452" s="5">
        <f>'Relatorio Geral'!E452</f>
        <v>0</v>
      </c>
      <c r="D452" s="5">
        <f>'Relatorio Geral'!A452</f>
        <v>0</v>
      </c>
      <c r="E452" s="9">
        <f>'Relatorio Geral'!I452</f>
        <v>0</v>
      </c>
      <c r="F452" s="5">
        <f>'Relatorio Geral'!B452</f>
        <v>0</v>
      </c>
      <c r="G452" s="6">
        <f>'Relatorio Geral'!C452</f>
        <v>0</v>
      </c>
      <c r="H452" s="6">
        <f>'Relatorio Geral'!D452</f>
        <v>0</v>
      </c>
      <c r="I452" s="6">
        <f>'Relatorio Geral'!G452</f>
        <v>0</v>
      </c>
      <c r="J452" s="6">
        <f>'Relatorio Geral'!H452</f>
        <v>0</v>
      </c>
      <c r="K452" s="6">
        <f t="shared" si="62"/>
        <v>0</v>
      </c>
      <c r="L452" s="22" t="str">
        <f t="shared" si="63"/>
        <v/>
      </c>
      <c r="M452" s="10">
        <f t="shared" si="64"/>
        <v>0</v>
      </c>
      <c r="N452" s="10">
        <f t="shared" si="59"/>
        <v>0</v>
      </c>
      <c r="O452" s="6">
        <f t="shared" si="60"/>
        <v>0</v>
      </c>
      <c r="P452" s="7">
        <f t="shared" si="65"/>
        <v>0</v>
      </c>
      <c r="Q452" s="11" t="str">
        <f t="array" ref="Q452">IFERROR(INDEX(Descontos!F$2:F$8000,MATCH(1,(CLEAN(Descontos!A$2:A$8000)="UMIDADE")*(Descontos!D$2:D$8000=D452),0)),"")</f>
        <v/>
      </c>
      <c r="R452" s="11" t="str">
        <f t="shared" si="66"/>
        <v>0,00%</v>
      </c>
      <c r="S452" s="11" t="str">
        <f t="array" ref="S452">IFERROR(INDEX(Descontos!F$2:F$8000,MATCH(1,(CLEAN(Descontos!A$2:A$8000)="IMPUREZA")*(Descontos!D$2:D$8000=D452),0)),"")</f>
        <v/>
      </c>
      <c r="T452" s="11" t="str">
        <f t="shared" si="61"/>
        <v>0,00%</v>
      </c>
    </row>
    <row r="453" spans="1:20" x14ac:dyDescent="0.25">
      <c r="A453" s="5">
        <f>'Relatorio Geral'!F453</f>
        <v>0</v>
      </c>
      <c r="B453" s="5">
        <f>'Relatorio Geral'!E453</f>
        <v>0</v>
      </c>
      <c r="D453" s="5">
        <f>'Relatorio Geral'!A453</f>
        <v>0</v>
      </c>
      <c r="E453" s="9">
        <f>'Relatorio Geral'!I453</f>
        <v>0</v>
      </c>
      <c r="F453" s="5">
        <f>'Relatorio Geral'!B453</f>
        <v>0</v>
      </c>
      <c r="G453" s="6">
        <f>'Relatorio Geral'!C453</f>
        <v>0</v>
      </c>
      <c r="H453" s="6">
        <f>'Relatorio Geral'!D453</f>
        <v>0</v>
      </c>
      <c r="I453" s="6">
        <f>'Relatorio Geral'!G453</f>
        <v>0</v>
      </c>
      <c r="J453" s="6">
        <f>'Relatorio Geral'!H453</f>
        <v>0</v>
      </c>
      <c r="K453" s="6">
        <f t="shared" si="62"/>
        <v>0</v>
      </c>
      <c r="L453" s="22" t="str">
        <f t="shared" si="63"/>
        <v/>
      </c>
      <c r="M453" s="10">
        <f t="shared" si="64"/>
        <v>0</v>
      </c>
      <c r="N453" s="10">
        <f t="shared" si="59"/>
        <v>0</v>
      </c>
      <c r="O453" s="6">
        <f t="shared" si="60"/>
        <v>0</v>
      </c>
      <c r="P453" s="7">
        <f t="shared" si="65"/>
        <v>0</v>
      </c>
      <c r="Q453" s="11" t="str">
        <f t="array" ref="Q453">IFERROR(INDEX(Descontos!F$2:F$8000,MATCH(1,(CLEAN(Descontos!A$2:A$8000)="UMIDADE")*(Descontos!D$2:D$8000=D453),0)),"")</f>
        <v/>
      </c>
      <c r="R453" s="11" t="str">
        <f t="shared" si="66"/>
        <v>0,00%</v>
      </c>
      <c r="S453" s="11" t="str">
        <f t="array" ref="S453">IFERROR(INDEX(Descontos!F$2:F$8000,MATCH(1,(CLEAN(Descontos!A$2:A$8000)="IMPUREZA")*(Descontos!D$2:D$8000=D453),0)),"")</f>
        <v/>
      </c>
      <c r="T453" s="11" t="str">
        <f t="shared" si="61"/>
        <v>0,00%</v>
      </c>
    </row>
    <row r="454" spans="1:20" x14ac:dyDescent="0.25">
      <c r="A454" s="5">
        <f>'Relatorio Geral'!F454</f>
        <v>0</v>
      </c>
      <c r="B454" s="5">
        <f>'Relatorio Geral'!E454</f>
        <v>0</v>
      </c>
      <c r="D454" s="5">
        <f>'Relatorio Geral'!A454</f>
        <v>0</v>
      </c>
      <c r="E454" s="9">
        <f>'Relatorio Geral'!I454</f>
        <v>0</v>
      </c>
      <c r="F454" s="5">
        <f>'Relatorio Geral'!B454</f>
        <v>0</v>
      </c>
      <c r="G454" s="6">
        <f>'Relatorio Geral'!C454</f>
        <v>0</v>
      </c>
      <c r="H454" s="6">
        <f>'Relatorio Geral'!D454</f>
        <v>0</v>
      </c>
      <c r="I454" s="6">
        <f>'Relatorio Geral'!G454</f>
        <v>0</v>
      </c>
      <c r="J454" s="6">
        <f>'Relatorio Geral'!H454</f>
        <v>0</v>
      </c>
      <c r="K454" s="6">
        <f t="shared" si="62"/>
        <v>0</v>
      </c>
      <c r="L454" s="22" t="str">
        <f t="shared" si="63"/>
        <v/>
      </c>
      <c r="M454" s="10">
        <f t="shared" si="64"/>
        <v>0</v>
      </c>
      <c r="N454" s="10">
        <f t="shared" si="59"/>
        <v>0</v>
      </c>
      <c r="O454" s="6">
        <f t="shared" si="60"/>
        <v>0</v>
      </c>
      <c r="P454" s="7">
        <f t="shared" si="65"/>
        <v>0</v>
      </c>
      <c r="Q454" s="11" t="str">
        <f t="array" ref="Q454">IFERROR(INDEX(Descontos!F$2:F$8000,MATCH(1,(CLEAN(Descontos!A$2:A$8000)="UMIDADE")*(Descontos!D$2:D$8000=D454),0)),"")</f>
        <v/>
      </c>
      <c r="R454" s="11" t="str">
        <f t="shared" si="66"/>
        <v>0,00%</v>
      </c>
      <c r="S454" s="11" t="str">
        <f t="array" ref="S454">IFERROR(INDEX(Descontos!F$2:F$8000,MATCH(1,(CLEAN(Descontos!A$2:A$8000)="IMPUREZA")*(Descontos!D$2:D$8000=D454),0)),"")</f>
        <v/>
      </c>
      <c r="T454" s="11" t="str">
        <f t="shared" si="61"/>
        <v>0,00%</v>
      </c>
    </row>
    <row r="455" spans="1:20" x14ac:dyDescent="0.25">
      <c r="A455" s="5">
        <f>'Relatorio Geral'!F455</f>
        <v>0</v>
      </c>
      <c r="B455" s="5">
        <f>'Relatorio Geral'!E455</f>
        <v>0</v>
      </c>
      <c r="D455" s="5">
        <f>'Relatorio Geral'!A455</f>
        <v>0</v>
      </c>
      <c r="E455" s="9">
        <f>'Relatorio Geral'!I455</f>
        <v>0</v>
      </c>
      <c r="F455" s="5">
        <f>'Relatorio Geral'!B455</f>
        <v>0</v>
      </c>
      <c r="G455" s="6">
        <f>'Relatorio Geral'!C455</f>
        <v>0</v>
      </c>
      <c r="H455" s="6">
        <f>'Relatorio Geral'!D455</f>
        <v>0</v>
      </c>
      <c r="I455" s="6">
        <f>'Relatorio Geral'!G455</f>
        <v>0</v>
      </c>
      <c r="J455" s="6">
        <f>'Relatorio Geral'!H455</f>
        <v>0</v>
      </c>
      <c r="K455" s="6">
        <f t="shared" si="62"/>
        <v>0</v>
      </c>
      <c r="L455" s="22" t="str">
        <f t="shared" si="63"/>
        <v/>
      </c>
      <c r="M455" s="10">
        <f t="shared" si="64"/>
        <v>0</v>
      </c>
      <c r="N455" s="10">
        <f t="shared" si="59"/>
        <v>0</v>
      </c>
      <c r="O455" s="6">
        <f t="shared" si="60"/>
        <v>0</v>
      </c>
      <c r="P455" s="7">
        <f t="shared" si="65"/>
        <v>0</v>
      </c>
      <c r="Q455" s="11" t="str">
        <f t="array" ref="Q455">IFERROR(INDEX(Descontos!F$2:F$8000,MATCH(1,(CLEAN(Descontos!A$2:A$8000)="UMIDADE")*(Descontos!D$2:D$8000=D455),0)),"")</f>
        <v/>
      </c>
      <c r="R455" s="11" t="str">
        <f t="shared" si="66"/>
        <v>0,00%</v>
      </c>
      <c r="S455" s="11" t="str">
        <f t="array" ref="S455">IFERROR(INDEX(Descontos!F$2:F$8000,MATCH(1,(CLEAN(Descontos!A$2:A$8000)="IMPUREZA")*(Descontos!D$2:D$8000=D455),0)),"")</f>
        <v/>
      </c>
      <c r="T455" s="11" t="str">
        <f t="shared" si="61"/>
        <v>0,00%</v>
      </c>
    </row>
    <row r="456" spans="1:20" x14ac:dyDescent="0.25">
      <c r="A456" s="5">
        <f>'Relatorio Geral'!F456</f>
        <v>0</v>
      </c>
      <c r="B456" s="5">
        <f>'Relatorio Geral'!E456</f>
        <v>0</v>
      </c>
      <c r="D456" s="5">
        <f>'Relatorio Geral'!A456</f>
        <v>0</v>
      </c>
      <c r="E456" s="9">
        <f>'Relatorio Geral'!I456</f>
        <v>0</v>
      </c>
      <c r="F456" s="5">
        <f>'Relatorio Geral'!B456</f>
        <v>0</v>
      </c>
      <c r="G456" s="6">
        <f>'Relatorio Geral'!C456</f>
        <v>0</v>
      </c>
      <c r="H456" s="6">
        <f>'Relatorio Geral'!D456</f>
        <v>0</v>
      </c>
      <c r="I456" s="6">
        <f>'Relatorio Geral'!G456</f>
        <v>0</v>
      </c>
      <c r="J456" s="6">
        <f>'Relatorio Geral'!H456</f>
        <v>0</v>
      </c>
      <c r="K456" s="6">
        <f t="shared" si="62"/>
        <v>0</v>
      </c>
      <c r="L456" s="22" t="str">
        <f t="shared" si="63"/>
        <v/>
      </c>
      <c r="M456" s="10">
        <f t="shared" si="64"/>
        <v>0</v>
      </c>
      <c r="N456" s="10">
        <f t="shared" si="59"/>
        <v>0</v>
      </c>
      <c r="O456" s="6">
        <f t="shared" si="60"/>
        <v>0</v>
      </c>
      <c r="P456" s="7">
        <f t="shared" si="65"/>
        <v>0</v>
      </c>
      <c r="Q456" s="11" t="str">
        <f t="array" ref="Q456">IFERROR(INDEX(Descontos!F$2:F$8000,MATCH(1,(CLEAN(Descontos!A$2:A$8000)="UMIDADE")*(Descontos!D$2:D$8000=D456),0)),"")</f>
        <v/>
      </c>
      <c r="R456" s="11" t="str">
        <f t="shared" si="66"/>
        <v>0,00%</v>
      </c>
      <c r="S456" s="11" t="str">
        <f t="array" ref="S456">IFERROR(INDEX(Descontos!F$2:F$8000,MATCH(1,(CLEAN(Descontos!A$2:A$8000)="IMPUREZA")*(Descontos!D$2:D$8000=D456),0)),"")</f>
        <v/>
      </c>
      <c r="T456" s="11" t="str">
        <f t="shared" si="61"/>
        <v>0,00%</v>
      </c>
    </row>
    <row r="457" spans="1:20" x14ac:dyDescent="0.25">
      <c r="A457" s="5">
        <f>'Relatorio Geral'!F457</f>
        <v>0</v>
      </c>
      <c r="B457" s="5">
        <f>'Relatorio Geral'!E457</f>
        <v>0</v>
      </c>
      <c r="D457" s="5">
        <f>'Relatorio Geral'!A457</f>
        <v>0</v>
      </c>
      <c r="E457" s="9">
        <f>'Relatorio Geral'!I457</f>
        <v>0</v>
      </c>
      <c r="F457" s="5">
        <f>'Relatorio Geral'!B457</f>
        <v>0</v>
      </c>
      <c r="G457" s="6">
        <f>'Relatorio Geral'!C457</f>
        <v>0</v>
      </c>
      <c r="H457" s="6">
        <f>'Relatorio Geral'!D457</f>
        <v>0</v>
      </c>
      <c r="I457" s="6">
        <f>'Relatorio Geral'!G457</f>
        <v>0</v>
      </c>
      <c r="J457" s="6">
        <f>'Relatorio Geral'!H457</f>
        <v>0</v>
      </c>
      <c r="K457" s="6">
        <f t="shared" si="62"/>
        <v>0</v>
      </c>
      <c r="L457" s="22" t="str">
        <f t="shared" si="63"/>
        <v/>
      </c>
      <c r="M457" s="10">
        <f t="shared" si="64"/>
        <v>0</v>
      </c>
      <c r="N457" s="10">
        <f t="shared" si="59"/>
        <v>0</v>
      </c>
      <c r="O457" s="6">
        <f t="shared" si="60"/>
        <v>0</v>
      </c>
      <c r="P457" s="7">
        <f t="shared" si="65"/>
        <v>0</v>
      </c>
      <c r="Q457" s="11" t="str">
        <f t="array" ref="Q457">IFERROR(INDEX(Descontos!F$2:F$8000,MATCH(1,(CLEAN(Descontos!A$2:A$8000)="UMIDADE")*(Descontos!D$2:D$8000=D457),0)),"")</f>
        <v/>
      </c>
      <c r="R457" s="11" t="str">
        <f t="shared" si="66"/>
        <v>0,00%</v>
      </c>
      <c r="S457" s="11" t="str">
        <f t="array" ref="S457">IFERROR(INDEX(Descontos!F$2:F$8000,MATCH(1,(CLEAN(Descontos!A$2:A$8000)="IMPUREZA")*(Descontos!D$2:D$8000=D457),0)),"")</f>
        <v/>
      </c>
      <c r="T457" s="11" t="str">
        <f t="shared" si="61"/>
        <v>0,00%</v>
      </c>
    </row>
    <row r="458" spans="1:20" x14ac:dyDescent="0.25">
      <c r="A458" s="5">
        <f>'Relatorio Geral'!F458</f>
        <v>0</v>
      </c>
      <c r="B458" s="5">
        <f>'Relatorio Geral'!E458</f>
        <v>0</v>
      </c>
      <c r="D458" s="5">
        <f>'Relatorio Geral'!A458</f>
        <v>0</v>
      </c>
      <c r="E458" s="9">
        <f>'Relatorio Geral'!I458</f>
        <v>0</v>
      </c>
      <c r="F458" s="5">
        <f>'Relatorio Geral'!B458</f>
        <v>0</v>
      </c>
      <c r="G458" s="6">
        <f>'Relatorio Geral'!C458</f>
        <v>0</v>
      </c>
      <c r="H458" s="6">
        <f>'Relatorio Geral'!D458</f>
        <v>0</v>
      </c>
      <c r="I458" s="6">
        <f>'Relatorio Geral'!G458</f>
        <v>0</v>
      </c>
      <c r="J458" s="6">
        <f>'Relatorio Geral'!H458</f>
        <v>0</v>
      </c>
      <c r="K458" s="6">
        <f t="shared" si="62"/>
        <v>0</v>
      </c>
      <c r="L458" s="22" t="str">
        <f t="shared" si="63"/>
        <v/>
      </c>
      <c r="M458" s="10">
        <f t="shared" si="64"/>
        <v>0</v>
      </c>
      <c r="N458" s="10">
        <f t="shared" si="59"/>
        <v>0</v>
      </c>
      <c r="O458" s="6">
        <f t="shared" si="60"/>
        <v>0</v>
      </c>
      <c r="P458" s="7">
        <f t="shared" si="65"/>
        <v>0</v>
      </c>
      <c r="Q458" s="11" t="str">
        <f t="array" ref="Q458">IFERROR(INDEX(Descontos!F$2:F$8000,MATCH(1,(CLEAN(Descontos!A$2:A$8000)="UMIDADE")*(Descontos!D$2:D$8000=D458),0)),"")</f>
        <v/>
      </c>
      <c r="R458" s="11" t="str">
        <f t="shared" si="66"/>
        <v>0,00%</v>
      </c>
      <c r="S458" s="11" t="str">
        <f t="array" ref="S458">IFERROR(INDEX(Descontos!F$2:F$8000,MATCH(1,(CLEAN(Descontos!A$2:A$8000)="IMPUREZA")*(Descontos!D$2:D$8000=D458),0)),"")</f>
        <v/>
      </c>
      <c r="T458" s="11" t="str">
        <f t="shared" si="61"/>
        <v>0,00%</v>
      </c>
    </row>
    <row r="459" spans="1:20" x14ac:dyDescent="0.25">
      <c r="A459" s="5">
        <f>'Relatorio Geral'!F459</f>
        <v>0</v>
      </c>
      <c r="B459" s="5">
        <f>'Relatorio Geral'!E459</f>
        <v>0</v>
      </c>
      <c r="D459" s="5">
        <f>'Relatorio Geral'!A459</f>
        <v>0</v>
      </c>
      <c r="E459" s="9">
        <f>'Relatorio Geral'!I459</f>
        <v>0</v>
      </c>
      <c r="F459" s="5">
        <f>'Relatorio Geral'!B459</f>
        <v>0</v>
      </c>
      <c r="G459" s="6">
        <f>'Relatorio Geral'!C459</f>
        <v>0</v>
      </c>
      <c r="H459" s="6">
        <f>'Relatorio Geral'!D459</f>
        <v>0</v>
      </c>
      <c r="I459" s="6">
        <f>'Relatorio Geral'!G459</f>
        <v>0</v>
      </c>
      <c r="J459" s="6">
        <f>'Relatorio Geral'!H459</f>
        <v>0</v>
      </c>
      <c r="K459" s="6">
        <f t="shared" si="62"/>
        <v>0</v>
      </c>
      <c r="L459" s="22" t="str">
        <f t="shared" si="63"/>
        <v/>
      </c>
      <c r="M459" s="10">
        <f t="shared" si="64"/>
        <v>0</v>
      </c>
      <c r="N459" s="10">
        <f t="shared" si="59"/>
        <v>0</v>
      </c>
      <c r="O459" s="6">
        <f t="shared" si="60"/>
        <v>0</v>
      </c>
      <c r="P459" s="7">
        <f t="shared" si="65"/>
        <v>0</v>
      </c>
      <c r="Q459" s="11" t="str">
        <f t="array" ref="Q459">IFERROR(INDEX(Descontos!F$2:F$8000,MATCH(1,(CLEAN(Descontos!A$2:A$8000)="UMIDADE")*(Descontos!D$2:D$8000=D459),0)),"")</f>
        <v/>
      </c>
      <c r="R459" s="11" t="str">
        <f t="shared" si="66"/>
        <v>0,00%</v>
      </c>
      <c r="S459" s="11" t="str">
        <f t="array" ref="S459">IFERROR(INDEX(Descontos!F$2:F$8000,MATCH(1,(CLEAN(Descontos!A$2:A$8000)="IMPUREZA")*(Descontos!D$2:D$8000=D459),0)),"")</f>
        <v/>
      </c>
      <c r="T459" s="11" t="str">
        <f t="shared" si="61"/>
        <v>0,00%</v>
      </c>
    </row>
    <row r="460" spans="1:20" x14ac:dyDescent="0.25">
      <c r="A460" s="5">
        <f>'Relatorio Geral'!F460</f>
        <v>0</v>
      </c>
      <c r="B460" s="5">
        <f>'Relatorio Geral'!E460</f>
        <v>0</v>
      </c>
      <c r="D460" s="5">
        <f>'Relatorio Geral'!A460</f>
        <v>0</v>
      </c>
      <c r="E460" s="9">
        <f>'Relatorio Geral'!I460</f>
        <v>0</v>
      </c>
      <c r="F460" s="5">
        <f>'Relatorio Geral'!B460</f>
        <v>0</v>
      </c>
      <c r="G460" s="6">
        <f>'Relatorio Geral'!C460</f>
        <v>0</v>
      </c>
      <c r="H460" s="6">
        <f>'Relatorio Geral'!D460</f>
        <v>0</v>
      </c>
      <c r="I460" s="6">
        <f>'Relatorio Geral'!G460</f>
        <v>0</v>
      </c>
      <c r="J460" s="6">
        <f>'Relatorio Geral'!H460</f>
        <v>0</v>
      </c>
      <c r="K460" s="6">
        <f t="shared" si="62"/>
        <v>0</v>
      </c>
      <c r="L460" s="22" t="str">
        <f t="shared" si="63"/>
        <v/>
      </c>
      <c r="M460" s="10">
        <f t="shared" si="64"/>
        <v>0</v>
      </c>
      <c r="N460" s="10">
        <f t="shared" si="59"/>
        <v>0</v>
      </c>
      <c r="O460" s="6">
        <f t="shared" si="60"/>
        <v>0</v>
      </c>
      <c r="P460" s="7">
        <f t="shared" si="65"/>
        <v>0</v>
      </c>
      <c r="Q460" s="11" t="str">
        <f t="array" ref="Q460">IFERROR(INDEX(Descontos!F$2:F$8000,MATCH(1,(CLEAN(Descontos!A$2:A$8000)="UMIDADE")*(Descontos!D$2:D$8000=D460),0)),"")</f>
        <v/>
      </c>
      <c r="R460" s="11" t="str">
        <f t="shared" si="66"/>
        <v>0,00%</v>
      </c>
      <c r="S460" s="11" t="str">
        <f t="array" ref="S460">IFERROR(INDEX(Descontos!F$2:F$8000,MATCH(1,(CLEAN(Descontos!A$2:A$8000)="IMPUREZA")*(Descontos!D$2:D$8000=D460),0)),"")</f>
        <v/>
      </c>
      <c r="T460" s="11" t="str">
        <f t="shared" si="61"/>
        <v>0,00%</v>
      </c>
    </row>
    <row r="461" spans="1:20" x14ac:dyDescent="0.25">
      <c r="A461" s="5">
        <f>'Relatorio Geral'!F461</f>
        <v>0</v>
      </c>
      <c r="B461" s="5">
        <f>'Relatorio Geral'!E461</f>
        <v>0</v>
      </c>
      <c r="D461" s="5">
        <f>'Relatorio Geral'!A461</f>
        <v>0</v>
      </c>
      <c r="E461" s="9">
        <f>'Relatorio Geral'!I461</f>
        <v>0</v>
      </c>
      <c r="F461" s="5">
        <f>'Relatorio Geral'!B461</f>
        <v>0</v>
      </c>
      <c r="G461" s="6">
        <f>'Relatorio Geral'!C461</f>
        <v>0</v>
      </c>
      <c r="H461" s="6">
        <f>'Relatorio Geral'!D461</f>
        <v>0</v>
      </c>
      <c r="I461" s="6">
        <f>'Relatorio Geral'!G461</f>
        <v>0</v>
      </c>
      <c r="J461" s="6">
        <f>'Relatorio Geral'!H461</f>
        <v>0</v>
      </c>
      <c r="K461" s="6">
        <f t="shared" si="62"/>
        <v>0</v>
      </c>
      <c r="L461" s="22" t="str">
        <f t="shared" si="63"/>
        <v/>
      </c>
      <c r="M461" s="10">
        <f t="shared" si="64"/>
        <v>0</v>
      </c>
      <c r="N461" s="10">
        <f t="shared" si="59"/>
        <v>0</v>
      </c>
      <c r="O461" s="6">
        <f t="shared" si="60"/>
        <v>0</v>
      </c>
      <c r="P461" s="7">
        <f t="shared" si="65"/>
        <v>0</v>
      </c>
      <c r="Q461" s="11" t="str">
        <f t="array" ref="Q461">IFERROR(INDEX(Descontos!F$2:F$8000,MATCH(1,(CLEAN(Descontos!A$2:A$8000)="UMIDADE")*(Descontos!D$2:D$8000=D461),0)),"")</f>
        <v/>
      </c>
      <c r="R461" s="11" t="str">
        <f t="shared" si="66"/>
        <v>0,00%</v>
      </c>
      <c r="S461" s="11" t="str">
        <f t="array" ref="S461">IFERROR(INDEX(Descontos!F$2:F$8000,MATCH(1,(CLEAN(Descontos!A$2:A$8000)="IMPUREZA")*(Descontos!D$2:D$8000=D461),0)),"")</f>
        <v/>
      </c>
      <c r="T461" s="11" t="str">
        <f t="shared" si="61"/>
        <v>0,00%</v>
      </c>
    </row>
    <row r="462" spans="1:20" x14ac:dyDescent="0.25">
      <c r="A462" s="5">
        <f>'Relatorio Geral'!F462</f>
        <v>0</v>
      </c>
      <c r="B462" s="5">
        <f>'Relatorio Geral'!E462</f>
        <v>0</v>
      </c>
      <c r="D462" s="5">
        <f>'Relatorio Geral'!A462</f>
        <v>0</v>
      </c>
      <c r="E462" s="9">
        <f>'Relatorio Geral'!I462</f>
        <v>0</v>
      </c>
      <c r="F462" s="5">
        <f>'Relatorio Geral'!B462</f>
        <v>0</v>
      </c>
      <c r="G462" s="6">
        <f>'Relatorio Geral'!C462</f>
        <v>0</v>
      </c>
      <c r="H462" s="6">
        <f>'Relatorio Geral'!D462</f>
        <v>0</v>
      </c>
      <c r="I462" s="6">
        <f>'Relatorio Geral'!G462</f>
        <v>0</v>
      </c>
      <c r="J462" s="6">
        <f>'Relatorio Geral'!H462</f>
        <v>0</v>
      </c>
      <c r="K462" s="6">
        <f t="shared" si="62"/>
        <v>0</v>
      </c>
      <c r="L462" s="22" t="str">
        <f t="shared" si="63"/>
        <v/>
      </c>
      <c r="M462" s="10">
        <f t="shared" si="64"/>
        <v>0</v>
      </c>
      <c r="N462" s="10">
        <f t="shared" si="59"/>
        <v>0</v>
      </c>
      <c r="O462" s="6">
        <f t="shared" si="60"/>
        <v>0</v>
      </c>
      <c r="P462" s="7">
        <f t="shared" si="65"/>
        <v>0</v>
      </c>
      <c r="Q462" s="11" t="str">
        <f t="array" ref="Q462">IFERROR(INDEX(Descontos!F$2:F$8000,MATCH(1,(CLEAN(Descontos!A$2:A$8000)="UMIDADE")*(Descontos!D$2:D$8000=D462),0)),"")</f>
        <v/>
      </c>
      <c r="R462" s="11" t="str">
        <f t="shared" si="66"/>
        <v>0,00%</v>
      </c>
      <c r="S462" s="11" t="str">
        <f t="array" ref="S462">IFERROR(INDEX(Descontos!F$2:F$8000,MATCH(1,(CLEAN(Descontos!A$2:A$8000)="IMPUREZA")*(Descontos!D$2:D$8000=D462),0)),"")</f>
        <v/>
      </c>
      <c r="T462" s="11" t="str">
        <f t="shared" si="61"/>
        <v>0,00%</v>
      </c>
    </row>
    <row r="463" spans="1:20" x14ac:dyDescent="0.25">
      <c r="A463" s="5">
        <f>'Relatorio Geral'!F463</f>
        <v>0</v>
      </c>
      <c r="B463" s="5">
        <f>'Relatorio Geral'!E463</f>
        <v>0</v>
      </c>
      <c r="D463" s="5">
        <f>'Relatorio Geral'!A463</f>
        <v>0</v>
      </c>
      <c r="E463" s="9">
        <f>'Relatorio Geral'!I463</f>
        <v>0</v>
      </c>
      <c r="F463" s="5">
        <f>'Relatorio Geral'!B463</f>
        <v>0</v>
      </c>
      <c r="G463" s="6">
        <f>'Relatorio Geral'!C463</f>
        <v>0</v>
      </c>
      <c r="H463" s="6">
        <f>'Relatorio Geral'!D463</f>
        <v>0</v>
      </c>
      <c r="I463" s="6">
        <f>'Relatorio Geral'!G463</f>
        <v>0</v>
      </c>
      <c r="J463" s="6">
        <f>'Relatorio Geral'!H463</f>
        <v>0</v>
      </c>
      <c r="K463" s="6">
        <f t="shared" si="62"/>
        <v>0</v>
      </c>
      <c r="L463" s="22" t="str">
        <f t="shared" si="63"/>
        <v/>
      </c>
      <c r="M463" s="10">
        <f t="shared" si="64"/>
        <v>0</v>
      </c>
      <c r="N463" s="10">
        <f t="shared" si="59"/>
        <v>0</v>
      </c>
      <c r="O463" s="6">
        <f t="shared" si="60"/>
        <v>0</v>
      </c>
      <c r="P463" s="7">
        <f t="shared" si="65"/>
        <v>0</v>
      </c>
      <c r="Q463" s="11" t="str">
        <f t="array" ref="Q463">IFERROR(INDEX(Descontos!F$2:F$8000,MATCH(1,(CLEAN(Descontos!A$2:A$8000)="UMIDADE")*(Descontos!D$2:D$8000=D463),0)),"")</f>
        <v/>
      </c>
      <c r="R463" s="11" t="str">
        <f t="shared" si="66"/>
        <v>0,00%</v>
      </c>
      <c r="S463" s="11" t="str">
        <f t="array" ref="S463">IFERROR(INDEX(Descontos!F$2:F$8000,MATCH(1,(CLEAN(Descontos!A$2:A$8000)="IMPUREZA")*(Descontos!D$2:D$8000=D463),0)),"")</f>
        <v/>
      </c>
      <c r="T463" s="11" t="str">
        <f t="shared" si="61"/>
        <v>0,00%</v>
      </c>
    </row>
    <row r="464" spans="1:20" x14ac:dyDescent="0.25">
      <c r="A464" s="5">
        <f>'Relatorio Geral'!F464</f>
        <v>0</v>
      </c>
      <c r="B464" s="5">
        <f>'Relatorio Geral'!E464</f>
        <v>0</v>
      </c>
      <c r="D464" s="5">
        <f>'Relatorio Geral'!A464</f>
        <v>0</v>
      </c>
      <c r="E464" s="9">
        <f>'Relatorio Geral'!I464</f>
        <v>0</v>
      </c>
      <c r="F464" s="5">
        <f>'Relatorio Geral'!B464</f>
        <v>0</v>
      </c>
      <c r="G464" s="6">
        <f>'Relatorio Geral'!C464</f>
        <v>0</v>
      </c>
      <c r="H464" s="6">
        <f>'Relatorio Geral'!D464</f>
        <v>0</v>
      </c>
      <c r="I464" s="6">
        <f>'Relatorio Geral'!G464</f>
        <v>0</v>
      </c>
      <c r="J464" s="6">
        <f>'Relatorio Geral'!H464</f>
        <v>0</v>
      </c>
      <c r="K464" s="6">
        <f t="shared" si="62"/>
        <v>0</v>
      </c>
      <c r="L464" s="22" t="str">
        <f t="shared" si="63"/>
        <v/>
      </c>
      <c r="M464" s="10">
        <f t="shared" si="64"/>
        <v>0</v>
      </c>
      <c r="N464" s="10">
        <f t="shared" si="59"/>
        <v>0</v>
      </c>
      <c r="O464" s="6">
        <f t="shared" si="60"/>
        <v>0</v>
      </c>
      <c r="P464" s="7">
        <f t="shared" si="65"/>
        <v>0</v>
      </c>
      <c r="Q464" s="11" t="str">
        <f t="array" ref="Q464">IFERROR(INDEX(Descontos!F$2:F$8000,MATCH(1,(CLEAN(Descontos!A$2:A$8000)="UMIDADE")*(Descontos!D$2:D$8000=D464),0)),"")</f>
        <v/>
      </c>
      <c r="R464" s="11" t="str">
        <f t="shared" si="66"/>
        <v>0,00%</v>
      </c>
      <c r="S464" s="11" t="str">
        <f t="array" ref="S464">IFERROR(INDEX(Descontos!F$2:F$8000,MATCH(1,(CLEAN(Descontos!A$2:A$8000)="IMPUREZA")*(Descontos!D$2:D$8000=D464),0)),"")</f>
        <v/>
      </c>
      <c r="T464" s="11" t="str">
        <f t="shared" si="61"/>
        <v>0,00%</v>
      </c>
    </row>
    <row r="465" spans="1:20" x14ac:dyDescent="0.25">
      <c r="A465" s="5">
        <f>'Relatorio Geral'!F465</f>
        <v>0</v>
      </c>
      <c r="B465" s="5">
        <f>'Relatorio Geral'!E465</f>
        <v>0</v>
      </c>
      <c r="D465" s="5">
        <f>'Relatorio Geral'!A465</f>
        <v>0</v>
      </c>
      <c r="E465" s="9">
        <f>'Relatorio Geral'!I465</f>
        <v>0</v>
      </c>
      <c r="F465" s="5">
        <f>'Relatorio Geral'!B465</f>
        <v>0</v>
      </c>
      <c r="G465" s="6">
        <f>'Relatorio Geral'!C465</f>
        <v>0</v>
      </c>
      <c r="H465" s="6">
        <f>'Relatorio Geral'!D465</f>
        <v>0</v>
      </c>
      <c r="I465" s="6">
        <f>'Relatorio Geral'!G465</f>
        <v>0</v>
      </c>
      <c r="J465" s="6">
        <f>'Relatorio Geral'!H465</f>
        <v>0</v>
      </c>
      <c r="K465" s="6">
        <f t="shared" si="62"/>
        <v>0</v>
      </c>
      <c r="L465" s="22" t="str">
        <f t="shared" si="63"/>
        <v/>
      </c>
      <c r="M465" s="10">
        <f t="shared" si="64"/>
        <v>0</v>
      </c>
      <c r="N465" s="10">
        <f t="shared" si="59"/>
        <v>0</v>
      </c>
      <c r="O465" s="6">
        <f t="shared" si="60"/>
        <v>0</v>
      </c>
      <c r="P465" s="7">
        <f t="shared" si="65"/>
        <v>0</v>
      </c>
      <c r="Q465" s="11" t="str">
        <f t="array" ref="Q465">IFERROR(INDEX(Descontos!F$2:F$8000,MATCH(1,(CLEAN(Descontos!A$2:A$8000)="UMIDADE")*(Descontos!D$2:D$8000=D465),0)),"")</f>
        <v/>
      </c>
      <c r="R465" s="11" t="str">
        <f t="shared" si="66"/>
        <v>0,00%</v>
      </c>
      <c r="S465" s="11" t="str">
        <f t="array" ref="S465">IFERROR(INDEX(Descontos!F$2:F$8000,MATCH(1,(CLEAN(Descontos!A$2:A$8000)="IMPUREZA")*(Descontos!D$2:D$8000=D465),0)),"")</f>
        <v/>
      </c>
      <c r="T465" s="11" t="str">
        <f t="shared" si="61"/>
        <v>0,00%</v>
      </c>
    </row>
    <row r="466" spans="1:20" x14ac:dyDescent="0.25">
      <c r="A466" s="5">
        <f>'Relatorio Geral'!F466</f>
        <v>0</v>
      </c>
      <c r="B466" s="5">
        <f>'Relatorio Geral'!E466</f>
        <v>0</v>
      </c>
      <c r="D466" s="5">
        <f>'Relatorio Geral'!A466</f>
        <v>0</v>
      </c>
      <c r="E466" s="9">
        <f>'Relatorio Geral'!I466</f>
        <v>0</v>
      </c>
      <c r="F466" s="5">
        <f>'Relatorio Geral'!B466</f>
        <v>0</v>
      </c>
      <c r="G466" s="6">
        <f>'Relatorio Geral'!C466</f>
        <v>0</v>
      </c>
      <c r="H466" s="6">
        <f>'Relatorio Geral'!D466</f>
        <v>0</v>
      </c>
      <c r="I466" s="6">
        <f>'Relatorio Geral'!G466</f>
        <v>0</v>
      </c>
      <c r="J466" s="6">
        <f>'Relatorio Geral'!H466</f>
        <v>0</v>
      </c>
      <c r="K466" s="6">
        <f t="shared" si="62"/>
        <v>0</v>
      </c>
      <c r="L466" s="22" t="str">
        <f t="shared" si="63"/>
        <v/>
      </c>
      <c r="M466" s="10">
        <f t="shared" si="64"/>
        <v>0</v>
      </c>
      <c r="N466" s="10">
        <f t="shared" si="59"/>
        <v>0</v>
      </c>
      <c r="O466" s="6">
        <f t="shared" si="60"/>
        <v>0</v>
      </c>
      <c r="P466" s="7">
        <f t="shared" si="65"/>
        <v>0</v>
      </c>
      <c r="Q466" s="11" t="str">
        <f t="array" ref="Q466">IFERROR(INDEX(Descontos!F$2:F$8000,MATCH(1,(CLEAN(Descontos!A$2:A$8000)="UMIDADE")*(Descontos!D$2:D$8000=D466),0)),"")</f>
        <v/>
      </c>
      <c r="R466" s="11" t="str">
        <f t="shared" si="66"/>
        <v>0,00%</v>
      </c>
      <c r="S466" s="11" t="str">
        <f t="array" ref="S466">IFERROR(INDEX(Descontos!F$2:F$8000,MATCH(1,(CLEAN(Descontos!A$2:A$8000)="IMPUREZA")*(Descontos!D$2:D$8000=D466),0)),"")</f>
        <v/>
      </c>
      <c r="T466" s="11" t="str">
        <f t="shared" si="61"/>
        <v>0,00%</v>
      </c>
    </row>
    <row r="467" spans="1:20" x14ac:dyDescent="0.25">
      <c r="A467" s="5">
        <f>'Relatorio Geral'!F467</f>
        <v>0</v>
      </c>
      <c r="B467" s="5">
        <f>'Relatorio Geral'!E467</f>
        <v>0</v>
      </c>
      <c r="D467" s="5">
        <f>'Relatorio Geral'!A467</f>
        <v>0</v>
      </c>
      <c r="E467" s="9">
        <f>'Relatorio Geral'!I467</f>
        <v>0</v>
      </c>
      <c r="F467" s="5">
        <f>'Relatorio Geral'!B467</f>
        <v>0</v>
      </c>
      <c r="G467" s="6">
        <f>'Relatorio Geral'!C467</f>
        <v>0</v>
      </c>
      <c r="H467" s="6">
        <f>'Relatorio Geral'!D467</f>
        <v>0</v>
      </c>
      <c r="I467" s="6">
        <f>'Relatorio Geral'!G467</f>
        <v>0</v>
      </c>
      <c r="J467" s="6">
        <f>'Relatorio Geral'!H467</f>
        <v>0</v>
      </c>
      <c r="K467" s="6">
        <f t="shared" si="62"/>
        <v>0</v>
      </c>
      <c r="L467" s="22" t="str">
        <f t="shared" si="63"/>
        <v/>
      </c>
      <c r="M467" s="10">
        <f t="shared" si="64"/>
        <v>0</v>
      </c>
      <c r="N467" s="10">
        <f t="shared" si="59"/>
        <v>0</v>
      </c>
      <c r="O467" s="6">
        <f t="shared" si="60"/>
        <v>0</v>
      </c>
      <c r="P467" s="7">
        <f t="shared" si="65"/>
        <v>0</v>
      </c>
      <c r="Q467" s="11" t="str">
        <f t="array" ref="Q467">IFERROR(INDEX(Descontos!F$2:F$8000,MATCH(1,(CLEAN(Descontos!A$2:A$8000)="UMIDADE")*(Descontos!D$2:D$8000=D467),0)),"")</f>
        <v/>
      </c>
      <c r="R467" s="11" t="str">
        <f t="shared" si="66"/>
        <v>0,00%</v>
      </c>
      <c r="S467" s="11" t="str">
        <f t="array" ref="S467">IFERROR(INDEX(Descontos!F$2:F$8000,MATCH(1,(CLEAN(Descontos!A$2:A$8000)="IMPUREZA")*(Descontos!D$2:D$8000=D467),0)),"")</f>
        <v/>
      </c>
      <c r="T467" s="11" t="str">
        <f t="shared" si="61"/>
        <v>0,00%</v>
      </c>
    </row>
    <row r="468" spans="1:20" x14ac:dyDescent="0.25">
      <c r="A468" s="5">
        <f>'Relatorio Geral'!F468</f>
        <v>0</v>
      </c>
      <c r="B468" s="5">
        <f>'Relatorio Geral'!E468</f>
        <v>0</v>
      </c>
      <c r="D468" s="5">
        <f>'Relatorio Geral'!A468</f>
        <v>0</v>
      </c>
      <c r="E468" s="9">
        <f>'Relatorio Geral'!I468</f>
        <v>0</v>
      </c>
      <c r="F468" s="5">
        <f>'Relatorio Geral'!B468</f>
        <v>0</v>
      </c>
      <c r="G468" s="6">
        <f>'Relatorio Geral'!C468</f>
        <v>0</v>
      </c>
      <c r="H468" s="6">
        <f>'Relatorio Geral'!D468</f>
        <v>0</v>
      </c>
      <c r="I468" s="6">
        <f>'Relatorio Geral'!G468</f>
        <v>0</v>
      </c>
      <c r="J468" s="6">
        <f>'Relatorio Geral'!H468</f>
        <v>0</v>
      </c>
      <c r="K468" s="6">
        <f t="shared" si="62"/>
        <v>0</v>
      </c>
      <c r="L468" s="22" t="str">
        <f t="shared" si="63"/>
        <v/>
      </c>
      <c r="M468" s="10">
        <f t="shared" si="64"/>
        <v>0</v>
      </c>
      <c r="N468" s="10">
        <f t="shared" si="59"/>
        <v>0</v>
      </c>
      <c r="O468" s="6">
        <f t="shared" si="60"/>
        <v>0</v>
      </c>
      <c r="P468" s="7">
        <f t="shared" si="65"/>
        <v>0</v>
      </c>
      <c r="Q468" s="11" t="str">
        <f t="array" ref="Q468">IFERROR(INDEX(Descontos!F$2:F$8000,MATCH(1,(CLEAN(Descontos!A$2:A$8000)="UMIDADE")*(Descontos!D$2:D$8000=D468),0)),"")</f>
        <v/>
      </c>
      <c r="R468" s="11" t="str">
        <f t="shared" si="66"/>
        <v>0,00%</v>
      </c>
      <c r="S468" s="11" t="str">
        <f t="array" ref="S468">IFERROR(INDEX(Descontos!F$2:F$8000,MATCH(1,(CLEAN(Descontos!A$2:A$8000)="IMPUREZA")*(Descontos!D$2:D$8000=D468),0)),"")</f>
        <v/>
      </c>
      <c r="T468" s="11" t="str">
        <f t="shared" si="61"/>
        <v>0,00%</v>
      </c>
    </row>
    <row r="469" spans="1:20" x14ac:dyDescent="0.25">
      <c r="A469" s="5">
        <f>'Relatorio Geral'!F469</f>
        <v>0</v>
      </c>
      <c r="B469" s="5">
        <f>'Relatorio Geral'!E469</f>
        <v>0</v>
      </c>
      <c r="D469" s="5">
        <f>'Relatorio Geral'!A469</f>
        <v>0</v>
      </c>
      <c r="E469" s="9">
        <f>'Relatorio Geral'!I469</f>
        <v>0</v>
      </c>
      <c r="F469" s="5">
        <f>'Relatorio Geral'!B469</f>
        <v>0</v>
      </c>
      <c r="G469" s="6">
        <f>'Relatorio Geral'!C469</f>
        <v>0</v>
      </c>
      <c r="H469" s="6">
        <f>'Relatorio Geral'!D469</f>
        <v>0</v>
      </c>
      <c r="I469" s="6">
        <f>'Relatorio Geral'!G469</f>
        <v>0</v>
      </c>
      <c r="J469" s="6">
        <f>'Relatorio Geral'!H469</f>
        <v>0</v>
      </c>
      <c r="K469" s="6">
        <f t="shared" si="62"/>
        <v>0</v>
      </c>
      <c r="L469" s="22" t="str">
        <f t="shared" si="63"/>
        <v/>
      </c>
      <c r="M469" s="10">
        <f t="shared" si="64"/>
        <v>0</v>
      </c>
      <c r="N469" s="10">
        <f t="shared" si="59"/>
        <v>0</v>
      </c>
      <c r="O469" s="6">
        <f t="shared" si="60"/>
        <v>0</v>
      </c>
      <c r="P469" s="7">
        <f t="shared" si="65"/>
        <v>0</v>
      </c>
      <c r="Q469" s="11" t="str">
        <f t="array" ref="Q469">IFERROR(INDEX(Descontos!F$2:F$8000,MATCH(1,(CLEAN(Descontos!A$2:A$8000)="UMIDADE")*(Descontos!D$2:D$8000=D469),0)),"")</f>
        <v/>
      </c>
      <c r="R469" s="11" t="str">
        <f t="shared" si="66"/>
        <v>0,00%</v>
      </c>
      <c r="S469" s="11" t="str">
        <f t="array" ref="S469">IFERROR(INDEX(Descontos!F$2:F$8000,MATCH(1,(CLEAN(Descontos!A$2:A$8000)="IMPUREZA")*(Descontos!D$2:D$8000=D469),0)),"")</f>
        <v/>
      </c>
      <c r="T469" s="11" t="str">
        <f t="shared" si="61"/>
        <v>0,00%</v>
      </c>
    </row>
    <row r="470" spans="1:20" x14ac:dyDescent="0.25">
      <c r="A470" s="5">
        <f>'Relatorio Geral'!F470</f>
        <v>0</v>
      </c>
      <c r="B470" s="5">
        <f>'Relatorio Geral'!E470</f>
        <v>0</v>
      </c>
      <c r="D470" s="5">
        <f>'Relatorio Geral'!A470</f>
        <v>0</v>
      </c>
      <c r="E470" s="9">
        <f>'Relatorio Geral'!I470</f>
        <v>0</v>
      </c>
      <c r="F470" s="5">
        <f>'Relatorio Geral'!B470</f>
        <v>0</v>
      </c>
      <c r="G470" s="6">
        <f>'Relatorio Geral'!C470</f>
        <v>0</v>
      </c>
      <c r="H470" s="6">
        <f>'Relatorio Geral'!D470</f>
        <v>0</v>
      </c>
      <c r="I470" s="6">
        <f>'Relatorio Geral'!G470</f>
        <v>0</v>
      </c>
      <c r="J470" s="6">
        <f>'Relatorio Geral'!H470</f>
        <v>0</v>
      </c>
      <c r="K470" s="6">
        <f t="shared" si="62"/>
        <v>0</v>
      </c>
      <c r="L470" s="22" t="str">
        <f t="shared" si="63"/>
        <v/>
      </c>
      <c r="M470" s="10">
        <f t="shared" si="64"/>
        <v>0</v>
      </c>
      <c r="N470" s="10">
        <f t="shared" si="59"/>
        <v>0</v>
      </c>
      <c r="O470" s="6">
        <f t="shared" si="60"/>
        <v>0</v>
      </c>
      <c r="P470" s="7">
        <f t="shared" si="65"/>
        <v>0</v>
      </c>
      <c r="Q470" s="11" t="str">
        <f t="array" ref="Q470">IFERROR(INDEX(Descontos!F$2:F$8000,MATCH(1,(CLEAN(Descontos!A$2:A$8000)="UMIDADE")*(Descontos!D$2:D$8000=D470),0)),"")</f>
        <v/>
      </c>
      <c r="R470" s="11" t="str">
        <f t="shared" si="66"/>
        <v>0,00%</v>
      </c>
      <c r="S470" s="11" t="str">
        <f t="array" ref="S470">IFERROR(INDEX(Descontos!F$2:F$8000,MATCH(1,(CLEAN(Descontos!A$2:A$8000)="IMPUREZA")*(Descontos!D$2:D$8000=D470),0)),"")</f>
        <v/>
      </c>
      <c r="T470" s="11" t="str">
        <f t="shared" si="61"/>
        <v>0,00%</v>
      </c>
    </row>
    <row r="471" spans="1:20" x14ac:dyDescent="0.25">
      <c r="A471" s="5">
        <f>'Relatorio Geral'!F471</f>
        <v>0</v>
      </c>
      <c r="B471" s="5">
        <f>'Relatorio Geral'!E471</f>
        <v>0</v>
      </c>
      <c r="D471" s="5">
        <f>'Relatorio Geral'!A471</f>
        <v>0</v>
      </c>
      <c r="E471" s="9">
        <f>'Relatorio Geral'!I471</f>
        <v>0</v>
      </c>
      <c r="F471" s="5">
        <f>'Relatorio Geral'!B471</f>
        <v>0</v>
      </c>
      <c r="G471" s="6">
        <f>'Relatorio Geral'!C471</f>
        <v>0</v>
      </c>
      <c r="H471" s="6">
        <f>'Relatorio Geral'!D471</f>
        <v>0</v>
      </c>
      <c r="I471" s="6">
        <f>'Relatorio Geral'!G471</f>
        <v>0</v>
      </c>
      <c r="J471" s="6">
        <f>'Relatorio Geral'!H471</f>
        <v>0</v>
      </c>
      <c r="K471" s="6">
        <f t="shared" si="62"/>
        <v>0</v>
      </c>
      <c r="L471" s="22" t="str">
        <f t="shared" si="63"/>
        <v/>
      </c>
      <c r="M471" s="10">
        <f t="shared" si="64"/>
        <v>0</v>
      </c>
      <c r="N471" s="10">
        <f t="shared" si="59"/>
        <v>0</v>
      </c>
      <c r="O471" s="6">
        <f t="shared" si="60"/>
        <v>0</v>
      </c>
      <c r="P471" s="7">
        <f t="shared" si="65"/>
        <v>0</v>
      </c>
      <c r="Q471" s="11" t="str">
        <f t="array" ref="Q471">IFERROR(INDEX(Descontos!F$2:F$8000,MATCH(1,(CLEAN(Descontos!A$2:A$8000)="UMIDADE")*(Descontos!D$2:D$8000=D471),0)),"")</f>
        <v/>
      </c>
      <c r="R471" s="11" t="str">
        <f t="shared" si="66"/>
        <v>0,00%</v>
      </c>
      <c r="S471" s="11" t="str">
        <f t="array" ref="S471">IFERROR(INDEX(Descontos!F$2:F$8000,MATCH(1,(CLEAN(Descontos!A$2:A$8000)="IMPUREZA")*(Descontos!D$2:D$8000=D471),0)),"")</f>
        <v/>
      </c>
      <c r="T471" s="11" t="str">
        <f t="shared" si="61"/>
        <v>0,00%</v>
      </c>
    </row>
    <row r="472" spans="1:20" x14ac:dyDescent="0.25">
      <c r="A472" s="5">
        <f>'Relatorio Geral'!F472</f>
        <v>0</v>
      </c>
      <c r="B472" s="5">
        <f>'Relatorio Geral'!E472</f>
        <v>0</v>
      </c>
      <c r="D472" s="5">
        <f>'Relatorio Geral'!A472</f>
        <v>0</v>
      </c>
      <c r="E472" s="9">
        <f>'Relatorio Geral'!I472</f>
        <v>0</v>
      </c>
      <c r="F472" s="5">
        <f>'Relatorio Geral'!B472</f>
        <v>0</v>
      </c>
      <c r="G472" s="6">
        <f>'Relatorio Geral'!C472</f>
        <v>0</v>
      </c>
      <c r="H472" s="6">
        <f>'Relatorio Geral'!D472</f>
        <v>0</v>
      </c>
      <c r="I472" s="6">
        <f>'Relatorio Geral'!G472</f>
        <v>0</v>
      </c>
      <c r="J472" s="6">
        <f>'Relatorio Geral'!H472</f>
        <v>0</v>
      </c>
      <c r="K472" s="6">
        <f t="shared" si="62"/>
        <v>0</v>
      </c>
      <c r="L472" s="22" t="str">
        <f t="shared" si="63"/>
        <v/>
      </c>
      <c r="M472" s="10">
        <f t="shared" si="64"/>
        <v>0</v>
      </c>
      <c r="N472" s="10">
        <f t="shared" si="59"/>
        <v>0</v>
      </c>
      <c r="O472" s="6">
        <f t="shared" si="60"/>
        <v>0</v>
      </c>
      <c r="P472" s="7">
        <f t="shared" si="65"/>
        <v>0</v>
      </c>
      <c r="Q472" s="11" t="str">
        <f t="array" ref="Q472">IFERROR(INDEX(Descontos!F$2:F$8000,MATCH(1,(CLEAN(Descontos!A$2:A$8000)="UMIDADE")*(Descontos!D$2:D$8000=D472),0)),"")</f>
        <v/>
      </c>
      <c r="R472" s="11" t="str">
        <f t="shared" si="66"/>
        <v>0,00%</v>
      </c>
      <c r="S472" s="11" t="str">
        <f t="array" ref="S472">IFERROR(INDEX(Descontos!F$2:F$8000,MATCH(1,(CLEAN(Descontos!A$2:A$8000)="IMPUREZA")*(Descontos!D$2:D$8000=D472),0)),"")</f>
        <v/>
      </c>
      <c r="T472" s="11" t="str">
        <f t="shared" si="61"/>
        <v>0,00%</v>
      </c>
    </row>
    <row r="473" spans="1:20" x14ac:dyDescent="0.25">
      <c r="A473" s="5">
        <f>'Relatorio Geral'!F473</f>
        <v>0</v>
      </c>
      <c r="B473" s="5">
        <f>'Relatorio Geral'!E473</f>
        <v>0</v>
      </c>
      <c r="D473" s="5">
        <f>'Relatorio Geral'!A473</f>
        <v>0</v>
      </c>
      <c r="E473" s="9">
        <f>'Relatorio Geral'!I473</f>
        <v>0</v>
      </c>
      <c r="F473" s="5">
        <f>'Relatorio Geral'!B473</f>
        <v>0</v>
      </c>
      <c r="G473" s="6">
        <f>'Relatorio Geral'!C473</f>
        <v>0</v>
      </c>
      <c r="H473" s="6">
        <f>'Relatorio Geral'!D473</f>
        <v>0</v>
      </c>
      <c r="I473" s="6">
        <f>'Relatorio Geral'!G473</f>
        <v>0</v>
      </c>
      <c r="J473" s="6">
        <f>'Relatorio Geral'!H473</f>
        <v>0</v>
      </c>
      <c r="K473" s="6">
        <f t="shared" si="62"/>
        <v>0</v>
      </c>
      <c r="L473" s="22" t="str">
        <f t="shared" si="63"/>
        <v/>
      </c>
      <c r="M473" s="10">
        <f t="shared" si="64"/>
        <v>0</v>
      </c>
      <c r="N473" s="10">
        <f t="shared" si="59"/>
        <v>0</v>
      </c>
      <c r="O473" s="6">
        <f t="shared" si="60"/>
        <v>0</v>
      </c>
      <c r="P473" s="7">
        <f t="shared" si="65"/>
        <v>0</v>
      </c>
      <c r="Q473" s="11" t="str">
        <f t="array" ref="Q473">IFERROR(INDEX(Descontos!F$2:F$8000,MATCH(1,(CLEAN(Descontos!A$2:A$8000)="UMIDADE")*(Descontos!D$2:D$8000=D473),0)),"")</f>
        <v/>
      </c>
      <c r="R473" s="11" t="str">
        <f t="shared" si="66"/>
        <v>0,00%</v>
      </c>
      <c r="S473" s="11" t="str">
        <f t="array" ref="S473">IFERROR(INDEX(Descontos!F$2:F$8000,MATCH(1,(CLEAN(Descontos!A$2:A$8000)="IMPUREZA")*(Descontos!D$2:D$8000=D473),0)),"")</f>
        <v/>
      </c>
      <c r="T473" s="11" t="str">
        <f t="shared" si="61"/>
        <v>0,00%</v>
      </c>
    </row>
    <row r="474" spans="1:20" x14ac:dyDescent="0.25">
      <c r="A474" s="5">
        <f>'Relatorio Geral'!F474</f>
        <v>0</v>
      </c>
      <c r="B474" s="5">
        <f>'Relatorio Geral'!E474</f>
        <v>0</v>
      </c>
      <c r="D474" s="5">
        <f>'Relatorio Geral'!A474</f>
        <v>0</v>
      </c>
      <c r="E474" s="9">
        <f>'Relatorio Geral'!I474</f>
        <v>0</v>
      </c>
      <c r="F474" s="5">
        <f>'Relatorio Geral'!B474</f>
        <v>0</v>
      </c>
      <c r="G474" s="6">
        <f>'Relatorio Geral'!C474</f>
        <v>0</v>
      </c>
      <c r="H474" s="6">
        <f>'Relatorio Geral'!D474</f>
        <v>0</v>
      </c>
      <c r="I474" s="6">
        <f>'Relatorio Geral'!G474</f>
        <v>0</v>
      </c>
      <c r="J474" s="6">
        <f>'Relatorio Geral'!H474</f>
        <v>0</v>
      </c>
      <c r="K474" s="6">
        <f t="shared" si="62"/>
        <v>0</v>
      </c>
      <c r="L474" s="22" t="str">
        <f t="shared" si="63"/>
        <v/>
      </c>
      <c r="M474" s="10">
        <f t="shared" si="64"/>
        <v>0</v>
      </c>
      <c r="N474" s="10">
        <f t="shared" si="59"/>
        <v>0</v>
      </c>
      <c r="O474" s="6">
        <f t="shared" si="60"/>
        <v>0</v>
      </c>
      <c r="P474" s="7">
        <f t="shared" si="65"/>
        <v>0</v>
      </c>
      <c r="Q474" s="11" t="str">
        <f t="array" ref="Q474">IFERROR(INDEX(Descontos!F$2:F$8000,MATCH(1,(CLEAN(Descontos!A$2:A$8000)="UMIDADE")*(Descontos!D$2:D$8000=D474),0)),"")</f>
        <v/>
      </c>
      <c r="R474" s="11" t="str">
        <f t="shared" si="66"/>
        <v>0,00%</v>
      </c>
      <c r="S474" s="11" t="str">
        <f t="array" ref="S474">IFERROR(INDEX(Descontos!F$2:F$8000,MATCH(1,(CLEAN(Descontos!A$2:A$8000)="IMPUREZA")*(Descontos!D$2:D$8000=D474),0)),"")</f>
        <v/>
      </c>
      <c r="T474" s="11" t="str">
        <f t="shared" si="61"/>
        <v>0,00%</v>
      </c>
    </row>
    <row r="475" spans="1:20" x14ac:dyDescent="0.25">
      <c r="A475" s="5">
        <f>'Relatorio Geral'!F475</f>
        <v>0</v>
      </c>
      <c r="B475" s="5">
        <f>'Relatorio Geral'!E475</f>
        <v>0</v>
      </c>
      <c r="D475" s="5">
        <f>'Relatorio Geral'!A475</f>
        <v>0</v>
      </c>
      <c r="E475" s="9">
        <f>'Relatorio Geral'!I475</f>
        <v>0</v>
      </c>
      <c r="F475" s="5">
        <f>'Relatorio Geral'!B475</f>
        <v>0</v>
      </c>
      <c r="G475" s="6">
        <f>'Relatorio Geral'!C475</f>
        <v>0</v>
      </c>
      <c r="H475" s="6">
        <f>'Relatorio Geral'!D475</f>
        <v>0</v>
      </c>
      <c r="I475" s="6">
        <f>'Relatorio Geral'!G475</f>
        <v>0</v>
      </c>
      <c r="J475" s="6">
        <f>'Relatorio Geral'!H475</f>
        <v>0</v>
      </c>
      <c r="K475" s="6">
        <f t="shared" si="62"/>
        <v>0</v>
      </c>
      <c r="L475" s="22" t="str">
        <f t="shared" si="63"/>
        <v/>
      </c>
      <c r="M475" s="10">
        <f t="shared" si="64"/>
        <v>0</v>
      </c>
      <c r="N475" s="10">
        <f t="shared" si="59"/>
        <v>0</v>
      </c>
      <c r="O475" s="6">
        <f t="shared" si="60"/>
        <v>0</v>
      </c>
      <c r="P475" s="7">
        <f t="shared" si="65"/>
        <v>0</v>
      </c>
      <c r="Q475" s="11" t="str">
        <f t="array" ref="Q475">IFERROR(INDEX(Descontos!F$2:F$8000,MATCH(1,(CLEAN(Descontos!A$2:A$8000)="UMIDADE")*(Descontos!D$2:D$8000=D475),0)),"")</f>
        <v/>
      </c>
      <c r="R475" s="11" t="str">
        <f t="shared" si="66"/>
        <v>0,00%</v>
      </c>
      <c r="S475" s="11" t="str">
        <f t="array" ref="S475">IFERROR(INDEX(Descontos!F$2:F$8000,MATCH(1,(CLEAN(Descontos!A$2:A$8000)="IMPUREZA")*(Descontos!D$2:D$8000=D475),0)),"")</f>
        <v/>
      </c>
      <c r="T475" s="11" t="str">
        <f t="shared" si="61"/>
        <v>0,00%</v>
      </c>
    </row>
    <row r="476" spans="1:20" x14ac:dyDescent="0.25">
      <c r="A476" s="5">
        <f>'Relatorio Geral'!F476</f>
        <v>0</v>
      </c>
      <c r="B476" s="5">
        <f>'Relatorio Geral'!E476</f>
        <v>0</v>
      </c>
      <c r="D476" s="5">
        <f>'Relatorio Geral'!A476</f>
        <v>0</v>
      </c>
      <c r="E476" s="9">
        <f>'Relatorio Geral'!I476</f>
        <v>0</v>
      </c>
      <c r="F476" s="5">
        <f>'Relatorio Geral'!B476</f>
        <v>0</v>
      </c>
      <c r="G476" s="6">
        <f>'Relatorio Geral'!C476</f>
        <v>0</v>
      </c>
      <c r="H476" s="6">
        <f>'Relatorio Geral'!D476</f>
        <v>0</v>
      </c>
      <c r="I476" s="6">
        <f>'Relatorio Geral'!G476</f>
        <v>0</v>
      </c>
      <c r="J476" s="6">
        <f>'Relatorio Geral'!H476</f>
        <v>0</v>
      </c>
      <c r="K476" s="6">
        <f t="shared" si="62"/>
        <v>0</v>
      </c>
      <c r="L476" s="22" t="str">
        <f t="shared" si="63"/>
        <v/>
      </c>
      <c r="M476" s="10">
        <f t="shared" si="64"/>
        <v>0</v>
      </c>
      <c r="N476" s="10">
        <f t="shared" si="59"/>
        <v>0</v>
      </c>
      <c r="O476" s="6">
        <f t="shared" si="60"/>
        <v>0</v>
      </c>
      <c r="P476" s="7">
        <f t="shared" si="65"/>
        <v>0</v>
      </c>
      <c r="Q476" s="11" t="str">
        <f t="array" ref="Q476">IFERROR(INDEX(Descontos!F$2:F$8000,MATCH(1,(CLEAN(Descontos!A$2:A$8000)="UMIDADE")*(Descontos!D$2:D$8000=D476),0)),"")</f>
        <v/>
      </c>
      <c r="R476" s="11" t="str">
        <f t="shared" si="66"/>
        <v>0,00%</v>
      </c>
      <c r="S476" s="11" t="str">
        <f t="array" ref="S476">IFERROR(INDEX(Descontos!F$2:F$8000,MATCH(1,(CLEAN(Descontos!A$2:A$8000)="IMPUREZA")*(Descontos!D$2:D$8000=D476),0)),"")</f>
        <v/>
      </c>
      <c r="T476" s="11" t="str">
        <f t="shared" si="61"/>
        <v>0,00%</v>
      </c>
    </row>
    <row r="477" spans="1:20" x14ac:dyDescent="0.25">
      <c r="A477" s="5">
        <f>'Relatorio Geral'!F477</f>
        <v>0</v>
      </c>
      <c r="B477" s="5">
        <f>'Relatorio Geral'!E477</f>
        <v>0</v>
      </c>
      <c r="D477" s="5">
        <f>'Relatorio Geral'!A477</f>
        <v>0</v>
      </c>
      <c r="E477" s="9">
        <f>'Relatorio Geral'!I477</f>
        <v>0</v>
      </c>
      <c r="F477" s="5">
        <f>'Relatorio Geral'!B477</f>
        <v>0</v>
      </c>
      <c r="G477" s="6">
        <f>'Relatorio Geral'!C477</f>
        <v>0</v>
      </c>
      <c r="H477" s="6">
        <f>'Relatorio Geral'!D477</f>
        <v>0</v>
      </c>
      <c r="I477" s="6">
        <f>'Relatorio Geral'!G477</f>
        <v>0</v>
      </c>
      <c r="J477" s="6">
        <f>'Relatorio Geral'!H477</f>
        <v>0</v>
      </c>
      <c r="K477" s="6">
        <f t="shared" si="62"/>
        <v>0</v>
      </c>
      <c r="L477" s="22" t="str">
        <f t="shared" si="63"/>
        <v/>
      </c>
      <c r="M477" s="10">
        <f t="shared" si="64"/>
        <v>0</v>
      </c>
      <c r="N477" s="10">
        <f t="shared" si="59"/>
        <v>0</v>
      </c>
      <c r="O477" s="6">
        <f t="shared" si="60"/>
        <v>0</v>
      </c>
      <c r="P477" s="7">
        <f t="shared" si="65"/>
        <v>0</v>
      </c>
      <c r="Q477" s="11" t="str">
        <f t="array" ref="Q477">IFERROR(INDEX(Descontos!F$2:F$8000,MATCH(1,(CLEAN(Descontos!A$2:A$8000)="UMIDADE")*(Descontos!D$2:D$8000=D477),0)),"")</f>
        <v/>
      </c>
      <c r="R477" s="11" t="str">
        <f t="shared" si="66"/>
        <v>0,00%</v>
      </c>
      <c r="S477" s="11" t="str">
        <f t="array" ref="S477">IFERROR(INDEX(Descontos!F$2:F$8000,MATCH(1,(CLEAN(Descontos!A$2:A$8000)="IMPUREZA")*(Descontos!D$2:D$8000=D477),0)),"")</f>
        <v/>
      </c>
      <c r="T477" s="11" t="str">
        <f t="shared" si="61"/>
        <v>0,00%</v>
      </c>
    </row>
    <row r="478" spans="1:20" x14ac:dyDescent="0.25">
      <c r="A478" s="5">
        <f>'Relatorio Geral'!F478</f>
        <v>0</v>
      </c>
      <c r="B478" s="5">
        <f>'Relatorio Geral'!E478</f>
        <v>0</v>
      </c>
      <c r="D478" s="5">
        <f>'Relatorio Geral'!A478</f>
        <v>0</v>
      </c>
      <c r="E478" s="9">
        <f>'Relatorio Geral'!I478</f>
        <v>0</v>
      </c>
      <c r="F478" s="5">
        <f>'Relatorio Geral'!B478</f>
        <v>0</v>
      </c>
      <c r="G478" s="6">
        <f>'Relatorio Geral'!C478</f>
        <v>0</v>
      </c>
      <c r="H478" s="6">
        <f>'Relatorio Geral'!D478</f>
        <v>0</v>
      </c>
      <c r="I478" s="6">
        <f>'Relatorio Geral'!G478</f>
        <v>0</v>
      </c>
      <c r="J478" s="6">
        <f>'Relatorio Geral'!H478</f>
        <v>0</v>
      </c>
      <c r="K478" s="6">
        <f t="shared" si="62"/>
        <v>0</v>
      </c>
      <c r="L478" s="22" t="str">
        <f t="shared" si="63"/>
        <v/>
      </c>
      <c r="M478" s="10">
        <f t="shared" si="64"/>
        <v>0</v>
      </c>
      <c r="N478" s="10">
        <f t="shared" si="59"/>
        <v>0</v>
      </c>
      <c r="O478" s="6">
        <f t="shared" si="60"/>
        <v>0</v>
      </c>
      <c r="P478" s="7">
        <f t="shared" si="65"/>
        <v>0</v>
      </c>
      <c r="Q478" s="11" t="str">
        <f t="array" ref="Q478">IFERROR(INDEX(Descontos!F$2:F$8000,MATCH(1,(CLEAN(Descontos!A$2:A$8000)="UMIDADE")*(Descontos!D$2:D$8000=D478),0)),"")</f>
        <v/>
      </c>
      <c r="R478" s="11" t="str">
        <f t="shared" si="66"/>
        <v>0,00%</v>
      </c>
      <c r="S478" s="11" t="str">
        <f t="array" ref="S478">IFERROR(INDEX(Descontos!F$2:F$8000,MATCH(1,(CLEAN(Descontos!A$2:A$8000)="IMPUREZA")*(Descontos!D$2:D$8000=D478),0)),"")</f>
        <v/>
      </c>
      <c r="T478" s="11" t="str">
        <f t="shared" si="61"/>
        <v>0,00%</v>
      </c>
    </row>
    <row r="479" spans="1:20" x14ac:dyDescent="0.25">
      <c r="A479" s="5">
        <f>'Relatorio Geral'!F479</f>
        <v>0</v>
      </c>
      <c r="B479" s="5">
        <f>'Relatorio Geral'!E479</f>
        <v>0</v>
      </c>
      <c r="D479" s="5">
        <f>'Relatorio Geral'!A479</f>
        <v>0</v>
      </c>
      <c r="E479" s="9">
        <f>'Relatorio Geral'!I479</f>
        <v>0</v>
      </c>
      <c r="F479" s="5">
        <f>'Relatorio Geral'!B479</f>
        <v>0</v>
      </c>
      <c r="G479" s="6">
        <f>'Relatorio Geral'!C479</f>
        <v>0</v>
      </c>
      <c r="H479" s="6">
        <f>'Relatorio Geral'!D479</f>
        <v>0</v>
      </c>
      <c r="I479" s="6">
        <f>'Relatorio Geral'!G479</f>
        <v>0</v>
      </c>
      <c r="J479" s="6">
        <f>'Relatorio Geral'!H479</f>
        <v>0</v>
      </c>
      <c r="K479" s="6">
        <f t="shared" si="62"/>
        <v>0</v>
      </c>
      <c r="L479" s="22" t="str">
        <f t="shared" si="63"/>
        <v/>
      </c>
      <c r="M479" s="10">
        <f t="shared" si="64"/>
        <v>0</v>
      </c>
      <c r="N479" s="10">
        <f t="shared" si="59"/>
        <v>0</v>
      </c>
      <c r="O479" s="6">
        <f t="shared" si="60"/>
        <v>0</v>
      </c>
      <c r="P479" s="7">
        <f t="shared" si="65"/>
        <v>0</v>
      </c>
      <c r="Q479" s="11" t="str">
        <f t="array" ref="Q479">IFERROR(INDEX(Descontos!F$2:F$8000,MATCH(1,(CLEAN(Descontos!A$2:A$8000)="UMIDADE")*(Descontos!D$2:D$8000=D479),0)),"")</f>
        <v/>
      </c>
      <c r="R479" s="11" t="str">
        <f t="shared" si="66"/>
        <v>0,00%</v>
      </c>
      <c r="S479" s="11" t="str">
        <f t="array" ref="S479">IFERROR(INDEX(Descontos!F$2:F$8000,MATCH(1,(CLEAN(Descontos!A$2:A$8000)="IMPUREZA")*(Descontos!D$2:D$8000=D479),0)),"")</f>
        <v/>
      </c>
      <c r="T479" s="11" t="str">
        <f t="shared" si="61"/>
        <v>0,00%</v>
      </c>
    </row>
    <row r="480" spans="1:20" x14ac:dyDescent="0.25">
      <c r="A480" s="5">
        <f>'Relatorio Geral'!F480</f>
        <v>0</v>
      </c>
      <c r="B480" s="5">
        <f>'Relatorio Geral'!E480</f>
        <v>0</v>
      </c>
      <c r="D480" s="5">
        <f>'Relatorio Geral'!A480</f>
        <v>0</v>
      </c>
      <c r="E480" s="9">
        <f>'Relatorio Geral'!I480</f>
        <v>0</v>
      </c>
      <c r="F480" s="5">
        <f>'Relatorio Geral'!B480</f>
        <v>0</v>
      </c>
      <c r="G480" s="6">
        <f>'Relatorio Geral'!C480</f>
        <v>0</v>
      </c>
      <c r="H480" s="6">
        <f>'Relatorio Geral'!D480</f>
        <v>0</v>
      </c>
      <c r="I480" s="6">
        <f>'Relatorio Geral'!G480</f>
        <v>0</v>
      </c>
      <c r="J480" s="6">
        <f>'Relatorio Geral'!H480</f>
        <v>0</v>
      </c>
      <c r="K480" s="6">
        <f t="shared" si="62"/>
        <v>0</v>
      </c>
      <c r="L480" s="22" t="str">
        <f t="shared" si="63"/>
        <v/>
      </c>
      <c r="M480" s="10">
        <f t="shared" si="64"/>
        <v>0</v>
      </c>
      <c r="N480" s="10">
        <f t="shared" si="59"/>
        <v>0</v>
      </c>
      <c r="O480" s="6">
        <f t="shared" si="60"/>
        <v>0</v>
      </c>
      <c r="P480" s="7">
        <f t="shared" si="65"/>
        <v>0</v>
      </c>
      <c r="Q480" s="11" t="str">
        <f t="array" ref="Q480">IFERROR(INDEX(Descontos!F$2:F$8000,MATCH(1,(CLEAN(Descontos!A$2:A$8000)="UMIDADE")*(Descontos!D$2:D$8000=D480),0)),"")</f>
        <v/>
      </c>
      <c r="R480" s="11" t="str">
        <f t="shared" si="66"/>
        <v>0,00%</v>
      </c>
      <c r="S480" s="11" t="str">
        <f t="array" ref="S480">IFERROR(INDEX(Descontos!F$2:F$8000,MATCH(1,(CLEAN(Descontos!A$2:A$8000)="IMPUREZA")*(Descontos!D$2:D$8000=D480),0)),"")</f>
        <v/>
      </c>
      <c r="T480" s="11" t="str">
        <f t="shared" si="61"/>
        <v>0,00%</v>
      </c>
    </row>
    <row r="481" spans="1:20" x14ac:dyDescent="0.25">
      <c r="A481" s="5">
        <f>'Relatorio Geral'!F481</f>
        <v>0</v>
      </c>
      <c r="B481" s="5">
        <f>'Relatorio Geral'!E481</f>
        <v>0</v>
      </c>
      <c r="D481" s="5">
        <f>'Relatorio Geral'!A481</f>
        <v>0</v>
      </c>
      <c r="E481" s="9">
        <f>'Relatorio Geral'!I481</f>
        <v>0</v>
      </c>
      <c r="F481" s="5">
        <f>'Relatorio Geral'!B481</f>
        <v>0</v>
      </c>
      <c r="G481" s="6">
        <f>'Relatorio Geral'!C481</f>
        <v>0</v>
      </c>
      <c r="H481" s="6">
        <f>'Relatorio Geral'!D481</f>
        <v>0</v>
      </c>
      <c r="I481" s="6">
        <f>'Relatorio Geral'!G481</f>
        <v>0</v>
      </c>
      <c r="J481" s="6">
        <f>'Relatorio Geral'!H481</f>
        <v>0</v>
      </c>
      <c r="K481" s="6">
        <f t="shared" si="62"/>
        <v>0</v>
      </c>
      <c r="L481" s="22" t="str">
        <f t="shared" si="63"/>
        <v/>
      </c>
      <c r="M481" s="10">
        <f t="shared" si="64"/>
        <v>0</v>
      </c>
      <c r="N481" s="10">
        <f t="shared" si="59"/>
        <v>0</v>
      </c>
      <c r="O481" s="6">
        <f t="shared" si="60"/>
        <v>0</v>
      </c>
      <c r="P481" s="7">
        <f t="shared" si="65"/>
        <v>0</v>
      </c>
      <c r="Q481" s="11" t="str">
        <f t="array" ref="Q481">IFERROR(INDEX(Descontos!F$2:F$8000,MATCH(1,(CLEAN(Descontos!A$2:A$8000)="UMIDADE")*(Descontos!D$2:D$8000=D481),0)),"")</f>
        <v/>
      </c>
      <c r="R481" s="11" t="str">
        <f t="shared" si="66"/>
        <v>0,00%</v>
      </c>
      <c r="S481" s="11" t="str">
        <f t="array" ref="S481">IFERROR(INDEX(Descontos!F$2:F$8000,MATCH(1,(CLEAN(Descontos!A$2:A$8000)="IMPUREZA")*(Descontos!D$2:D$8000=D481),0)),"")</f>
        <v/>
      </c>
      <c r="T481" s="11" t="str">
        <f t="shared" si="61"/>
        <v>0,00%</v>
      </c>
    </row>
    <row r="482" spans="1:20" x14ac:dyDescent="0.25">
      <c r="A482" s="5">
        <f>'Relatorio Geral'!F482</f>
        <v>0</v>
      </c>
      <c r="B482" s="5">
        <f>'Relatorio Geral'!E482</f>
        <v>0</v>
      </c>
      <c r="D482" s="5">
        <f>'Relatorio Geral'!A482</f>
        <v>0</v>
      </c>
      <c r="E482" s="9">
        <f>'Relatorio Geral'!I482</f>
        <v>0</v>
      </c>
      <c r="F482" s="5">
        <f>'Relatorio Geral'!B482</f>
        <v>0</v>
      </c>
      <c r="G482" s="6">
        <f>'Relatorio Geral'!C482</f>
        <v>0</v>
      </c>
      <c r="H482" s="6">
        <f>'Relatorio Geral'!D482</f>
        <v>0</v>
      </c>
      <c r="I482" s="6">
        <f>'Relatorio Geral'!G482</f>
        <v>0</v>
      </c>
      <c r="J482" s="6">
        <f>'Relatorio Geral'!H482</f>
        <v>0</v>
      </c>
      <c r="K482" s="6">
        <f t="shared" si="62"/>
        <v>0</v>
      </c>
      <c r="L482" s="22" t="str">
        <f t="shared" si="63"/>
        <v/>
      </c>
      <c r="M482" s="10">
        <f t="shared" si="64"/>
        <v>0</v>
      </c>
      <c r="N482" s="10">
        <f t="shared" si="59"/>
        <v>0</v>
      </c>
      <c r="O482" s="6">
        <f t="shared" si="60"/>
        <v>0</v>
      </c>
      <c r="P482" s="7">
        <f t="shared" si="65"/>
        <v>0</v>
      </c>
      <c r="Q482" s="11" t="str">
        <f t="array" ref="Q482">IFERROR(INDEX(Descontos!F$2:F$8000,MATCH(1,(CLEAN(Descontos!A$2:A$8000)="UMIDADE")*(Descontos!D$2:D$8000=D482),0)),"")</f>
        <v/>
      </c>
      <c r="R482" s="11" t="str">
        <f t="shared" si="66"/>
        <v>0,00%</v>
      </c>
      <c r="S482" s="11" t="str">
        <f t="array" ref="S482">IFERROR(INDEX(Descontos!F$2:F$8000,MATCH(1,(CLEAN(Descontos!A$2:A$8000)="IMPUREZA")*(Descontos!D$2:D$8000=D482),0)),"")</f>
        <v/>
      </c>
      <c r="T482" s="11" t="str">
        <f t="shared" si="61"/>
        <v>0,00%</v>
      </c>
    </row>
    <row r="483" spans="1:20" x14ac:dyDescent="0.25">
      <c r="A483" s="5">
        <f>'Relatorio Geral'!F483</f>
        <v>0</v>
      </c>
      <c r="B483" s="5">
        <f>'Relatorio Geral'!E483</f>
        <v>0</v>
      </c>
      <c r="D483" s="5">
        <f>'Relatorio Geral'!A483</f>
        <v>0</v>
      </c>
      <c r="E483" s="9">
        <f>'Relatorio Geral'!I483</f>
        <v>0</v>
      </c>
      <c r="F483" s="5">
        <f>'Relatorio Geral'!B483</f>
        <v>0</v>
      </c>
      <c r="G483" s="6">
        <f>'Relatorio Geral'!C483</f>
        <v>0</v>
      </c>
      <c r="H483" s="6">
        <f>'Relatorio Geral'!D483</f>
        <v>0</v>
      </c>
      <c r="I483" s="6">
        <f>'Relatorio Geral'!G483</f>
        <v>0</v>
      </c>
      <c r="J483" s="6">
        <f>'Relatorio Geral'!H483</f>
        <v>0</v>
      </c>
      <c r="K483" s="6">
        <f t="shared" si="62"/>
        <v>0</v>
      </c>
      <c r="L483" s="22" t="str">
        <f t="shared" si="63"/>
        <v/>
      </c>
      <c r="M483" s="10">
        <f t="shared" si="64"/>
        <v>0</v>
      </c>
      <c r="N483" s="10">
        <f t="shared" si="59"/>
        <v>0</v>
      </c>
      <c r="O483" s="6">
        <f t="shared" si="60"/>
        <v>0</v>
      </c>
      <c r="P483" s="7">
        <f t="shared" si="65"/>
        <v>0</v>
      </c>
      <c r="Q483" s="11" t="str">
        <f t="array" ref="Q483">IFERROR(INDEX(Descontos!F$2:F$8000,MATCH(1,(CLEAN(Descontos!A$2:A$8000)="UMIDADE")*(Descontos!D$2:D$8000=D483),0)),"")</f>
        <v/>
      </c>
      <c r="R483" s="11" t="str">
        <f t="shared" si="66"/>
        <v>0,00%</v>
      </c>
      <c r="S483" s="11" t="str">
        <f t="array" ref="S483">IFERROR(INDEX(Descontos!F$2:F$8000,MATCH(1,(CLEAN(Descontos!A$2:A$8000)="IMPUREZA")*(Descontos!D$2:D$8000=D483),0)),"")</f>
        <v/>
      </c>
      <c r="T483" s="11" t="str">
        <f t="shared" si="61"/>
        <v>0,00%</v>
      </c>
    </row>
    <row r="484" spans="1:20" x14ac:dyDescent="0.25">
      <c r="A484" s="5">
        <f>'Relatorio Geral'!F484</f>
        <v>0</v>
      </c>
      <c r="B484" s="5">
        <f>'Relatorio Geral'!E484</f>
        <v>0</v>
      </c>
      <c r="D484" s="5">
        <f>'Relatorio Geral'!A484</f>
        <v>0</v>
      </c>
      <c r="E484" s="9">
        <f>'Relatorio Geral'!I484</f>
        <v>0</v>
      </c>
      <c r="F484" s="5">
        <f>'Relatorio Geral'!B484</f>
        <v>0</v>
      </c>
      <c r="G484" s="6">
        <f>'Relatorio Geral'!C484</f>
        <v>0</v>
      </c>
      <c r="H484" s="6">
        <f>'Relatorio Geral'!D484</f>
        <v>0</v>
      </c>
      <c r="I484" s="6">
        <f>'Relatorio Geral'!G484</f>
        <v>0</v>
      </c>
      <c r="J484" s="6">
        <f>'Relatorio Geral'!H484</f>
        <v>0</v>
      </c>
      <c r="K484" s="6">
        <f t="shared" si="62"/>
        <v>0</v>
      </c>
      <c r="L484" s="22" t="str">
        <f t="shared" si="63"/>
        <v/>
      </c>
      <c r="M484" s="10">
        <f t="shared" si="64"/>
        <v>0</v>
      </c>
      <c r="N484" s="10">
        <f t="shared" si="59"/>
        <v>0</v>
      </c>
      <c r="O484" s="6">
        <f t="shared" si="60"/>
        <v>0</v>
      </c>
      <c r="P484" s="7">
        <f t="shared" si="65"/>
        <v>0</v>
      </c>
      <c r="Q484" s="11" t="str">
        <f t="array" ref="Q484">IFERROR(INDEX(Descontos!F$2:F$8000,MATCH(1,(CLEAN(Descontos!A$2:A$8000)="UMIDADE")*(Descontos!D$2:D$8000=D484),0)),"")</f>
        <v/>
      </c>
      <c r="R484" s="11" t="str">
        <f t="shared" si="66"/>
        <v>0,00%</v>
      </c>
      <c r="S484" s="11" t="str">
        <f t="array" ref="S484">IFERROR(INDEX(Descontos!F$2:F$8000,MATCH(1,(CLEAN(Descontos!A$2:A$8000)="IMPUREZA")*(Descontos!D$2:D$8000=D484),0)),"")</f>
        <v/>
      </c>
      <c r="T484" s="11" t="str">
        <f t="shared" si="61"/>
        <v>0,00%</v>
      </c>
    </row>
    <row r="485" spans="1:20" x14ac:dyDescent="0.25">
      <c r="A485" s="5">
        <f>'Relatorio Geral'!F485</f>
        <v>0</v>
      </c>
      <c r="B485" s="5">
        <f>'Relatorio Geral'!E485</f>
        <v>0</v>
      </c>
      <c r="D485" s="5">
        <f>'Relatorio Geral'!A485</f>
        <v>0</v>
      </c>
      <c r="E485" s="9">
        <f>'Relatorio Geral'!I485</f>
        <v>0</v>
      </c>
      <c r="F485" s="5">
        <f>'Relatorio Geral'!B485</f>
        <v>0</v>
      </c>
      <c r="G485" s="6">
        <f>'Relatorio Geral'!C485</f>
        <v>0</v>
      </c>
      <c r="H485" s="6">
        <f>'Relatorio Geral'!D485</f>
        <v>0</v>
      </c>
      <c r="I485" s="6">
        <f>'Relatorio Geral'!G485</f>
        <v>0</v>
      </c>
      <c r="J485" s="6">
        <f>'Relatorio Geral'!H485</f>
        <v>0</v>
      </c>
      <c r="K485" s="6">
        <f t="shared" si="62"/>
        <v>0</v>
      </c>
      <c r="L485" s="22" t="str">
        <f t="shared" si="63"/>
        <v/>
      </c>
      <c r="M485" s="10">
        <f t="shared" si="64"/>
        <v>0</v>
      </c>
      <c r="N485" s="10">
        <f t="shared" si="59"/>
        <v>0</v>
      </c>
      <c r="O485" s="6">
        <f t="shared" si="60"/>
        <v>0</v>
      </c>
      <c r="P485" s="7">
        <f t="shared" si="65"/>
        <v>0</v>
      </c>
      <c r="Q485" s="11" t="str">
        <f t="array" ref="Q485">IFERROR(INDEX(Descontos!F$2:F$8000,MATCH(1,(CLEAN(Descontos!A$2:A$8000)="UMIDADE")*(Descontos!D$2:D$8000=D485),0)),"")</f>
        <v/>
      </c>
      <c r="R485" s="11" t="str">
        <f t="shared" si="66"/>
        <v>0,00%</v>
      </c>
      <c r="S485" s="11" t="str">
        <f t="array" ref="S485">IFERROR(INDEX(Descontos!F$2:F$8000,MATCH(1,(CLEAN(Descontos!A$2:A$8000)="IMPUREZA")*(Descontos!D$2:D$8000=D485),0)),"")</f>
        <v/>
      </c>
      <c r="T485" s="11" t="str">
        <f t="shared" si="61"/>
        <v>0,00%</v>
      </c>
    </row>
    <row r="486" spans="1:20" x14ac:dyDescent="0.25">
      <c r="A486" s="5">
        <f>'Relatorio Geral'!F486</f>
        <v>0</v>
      </c>
      <c r="B486" s="5">
        <f>'Relatorio Geral'!E486</f>
        <v>0</v>
      </c>
      <c r="D486" s="5">
        <f>'Relatorio Geral'!A486</f>
        <v>0</v>
      </c>
      <c r="E486" s="9">
        <f>'Relatorio Geral'!I486</f>
        <v>0</v>
      </c>
      <c r="F486" s="5">
        <f>'Relatorio Geral'!B486</f>
        <v>0</v>
      </c>
      <c r="G486" s="6">
        <f>'Relatorio Geral'!C486</f>
        <v>0</v>
      </c>
      <c r="H486" s="6">
        <f>'Relatorio Geral'!D486</f>
        <v>0</v>
      </c>
      <c r="I486" s="6">
        <f>'Relatorio Geral'!G486</f>
        <v>0</v>
      </c>
      <c r="J486" s="6">
        <f>'Relatorio Geral'!H486</f>
        <v>0</v>
      </c>
      <c r="K486" s="6">
        <f t="shared" si="62"/>
        <v>0</v>
      </c>
      <c r="L486" s="22" t="str">
        <f t="shared" si="63"/>
        <v/>
      </c>
      <c r="M486" s="10">
        <f t="shared" si="64"/>
        <v>0</v>
      </c>
      <c r="N486" s="10">
        <f t="shared" si="59"/>
        <v>0</v>
      </c>
      <c r="O486" s="6">
        <f t="shared" si="60"/>
        <v>0</v>
      </c>
      <c r="P486" s="7">
        <f t="shared" si="65"/>
        <v>0</v>
      </c>
      <c r="Q486" s="11" t="str">
        <f t="array" ref="Q486">IFERROR(INDEX(Descontos!F$2:F$8000,MATCH(1,(CLEAN(Descontos!A$2:A$8000)="UMIDADE")*(Descontos!D$2:D$8000=D486),0)),"")</f>
        <v/>
      </c>
      <c r="R486" s="11" t="str">
        <f t="shared" si="66"/>
        <v>0,00%</v>
      </c>
      <c r="S486" s="11" t="str">
        <f t="array" ref="S486">IFERROR(INDEX(Descontos!F$2:F$8000,MATCH(1,(CLEAN(Descontos!A$2:A$8000)="IMPUREZA")*(Descontos!D$2:D$8000=D486),0)),"")</f>
        <v/>
      </c>
      <c r="T486" s="11" t="str">
        <f t="shared" si="61"/>
        <v>0,00%</v>
      </c>
    </row>
    <row r="487" spans="1:20" x14ac:dyDescent="0.25">
      <c r="A487" s="5">
        <f>'Relatorio Geral'!F487</f>
        <v>0</v>
      </c>
      <c r="B487" s="5">
        <f>'Relatorio Geral'!E487</f>
        <v>0</v>
      </c>
      <c r="D487" s="5">
        <f>'Relatorio Geral'!A487</f>
        <v>0</v>
      </c>
      <c r="E487" s="9">
        <f>'Relatorio Geral'!I487</f>
        <v>0</v>
      </c>
      <c r="F487" s="5">
        <f>'Relatorio Geral'!B487</f>
        <v>0</v>
      </c>
      <c r="G487" s="6">
        <f>'Relatorio Geral'!C487</f>
        <v>0</v>
      </c>
      <c r="H487" s="6">
        <f>'Relatorio Geral'!D487</f>
        <v>0</v>
      </c>
      <c r="I487" s="6">
        <f>'Relatorio Geral'!G487</f>
        <v>0</v>
      </c>
      <c r="J487" s="6">
        <f>'Relatorio Geral'!H487</f>
        <v>0</v>
      </c>
      <c r="K487" s="6">
        <f t="shared" si="62"/>
        <v>0</v>
      </c>
      <c r="L487" s="22" t="str">
        <f t="shared" si="63"/>
        <v/>
      </c>
      <c r="M487" s="10">
        <f t="shared" si="64"/>
        <v>0</v>
      </c>
      <c r="N487" s="10">
        <f t="shared" si="59"/>
        <v>0</v>
      </c>
      <c r="O487" s="6">
        <f t="shared" si="60"/>
        <v>0</v>
      </c>
      <c r="P487" s="7">
        <f t="shared" si="65"/>
        <v>0</v>
      </c>
      <c r="Q487" s="11" t="str">
        <f t="array" ref="Q487">IFERROR(INDEX(Descontos!F$2:F$8000,MATCH(1,(CLEAN(Descontos!A$2:A$8000)="UMIDADE")*(Descontos!D$2:D$8000=D487),0)),"")</f>
        <v/>
      </c>
      <c r="R487" s="11" t="str">
        <f t="shared" si="66"/>
        <v>0,00%</v>
      </c>
      <c r="S487" s="11" t="str">
        <f t="array" ref="S487">IFERROR(INDEX(Descontos!F$2:F$8000,MATCH(1,(CLEAN(Descontos!A$2:A$8000)="IMPUREZA")*(Descontos!D$2:D$8000=D487),0)),"")</f>
        <v/>
      </c>
      <c r="T487" s="11" t="str">
        <f t="shared" si="61"/>
        <v>0,00%</v>
      </c>
    </row>
    <row r="488" spans="1:20" x14ac:dyDescent="0.25">
      <c r="A488" s="5">
        <f>'Relatorio Geral'!F488</f>
        <v>0</v>
      </c>
      <c r="B488" s="5">
        <f>'Relatorio Geral'!E488</f>
        <v>0</v>
      </c>
      <c r="D488" s="5">
        <f>'Relatorio Geral'!A488</f>
        <v>0</v>
      </c>
      <c r="E488" s="9">
        <f>'Relatorio Geral'!I488</f>
        <v>0</v>
      </c>
      <c r="F488" s="5">
        <f>'Relatorio Geral'!B488</f>
        <v>0</v>
      </c>
      <c r="G488" s="6">
        <f>'Relatorio Geral'!C488</f>
        <v>0</v>
      </c>
      <c r="H488" s="6">
        <f>'Relatorio Geral'!D488</f>
        <v>0</v>
      </c>
      <c r="I488" s="6">
        <f>'Relatorio Geral'!G488</f>
        <v>0</v>
      </c>
      <c r="J488" s="6">
        <f>'Relatorio Geral'!H488</f>
        <v>0</v>
      </c>
      <c r="K488" s="6">
        <f t="shared" si="62"/>
        <v>0</v>
      </c>
      <c r="L488" s="22" t="str">
        <f t="shared" si="63"/>
        <v/>
      </c>
      <c r="M488" s="10">
        <f t="shared" si="64"/>
        <v>0</v>
      </c>
      <c r="N488" s="10">
        <f t="shared" si="59"/>
        <v>0</v>
      </c>
      <c r="O488" s="6">
        <f t="shared" si="60"/>
        <v>0</v>
      </c>
      <c r="P488" s="7">
        <f t="shared" si="65"/>
        <v>0</v>
      </c>
      <c r="Q488" s="11" t="str">
        <f t="array" ref="Q488">IFERROR(INDEX(Descontos!F$2:F$8000,MATCH(1,(CLEAN(Descontos!A$2:A$8000)="UMIDADE")*(Descontos!D$2:D$8000=D488),0)),"")</f>
        <v/>
      </c>
      <c r="R488" s="11" t="str">
        <f t="shared" si="66"/>
        <v>0,00%</v>
      </c>
      <c r="S488" s="11" t="str">
        <f t="array" ref="S488">IFERROR(INDEX(Descontos!F$2:F$8000,MATCH(1,(CLEAN(Descontos!A$2:A$8000)="IMPUREZA")*(Descontos!D$2:D$8000=D488),0)),"")</f>
        <v/>
      </c>
      <c r="T488" s="11" t="str">
        <f t="shared" si="61"/>
        <v>0,00%</v>
      </c>
    </row>
    <row r="489" spans="1:20" x14ac:dyDescent="0.25">
      <c r="A489" s="5">
        <f>'Relatorio Geral'!F489</f>
        <v>0</v>
      </c>
      <c r="B489" s="5">
        <f>'Relatorio Geral'!E489</f>
        <v>0</v>
      </c>
      <c r="D489" s="5">
        <f>'Relatorio Geral'!A489</f>
        <v>0</v>
      </c>
      <c r="E489" s="9">
        <f>'Relatorio Geral'!I489</f>
        <v>0</v>
      </c>
      <c r="F489" s="5">
        <f>'Relatorio Geral'!B489</f>
        <v>0</v>
      </c>
      <c r="G489" s="6">
        <f>'Relatorio Geral'!C489</f>
        <v>0</v>
      </c>
      <c r="H489" s="6">
        <f>'Relatorio Geral'!D489</f>
        <v>0</v>
      </c>
      <c r="I489" s="6">
        <f>'Relatorio Geral'!G489</f>
        <v>0</v>
      </c>
      <c r="J489" s="6">
        <f>'Relatorio Geral'!H489</f>
        <v>0</v>
      </c>
      <c r="K489" s="6">
        <f t="shared" si="62"/>
        <v>0</v>
      </c>
      <c r="L489" s="22" t="str">
        <f t="shared" si="63"/>
        <v/>
      </c>
      <c r="M489" s="10">
        <f t="shared" si="64"/>
        <v>0</v>
      </c>
      <c r="N489" s="10">
        <f t="shared" si="59"/>
        <v>0</v>
      </c>
      <c r="O489" s="6">
        <f t="shared" si="60"/>
        <v>0</v>
      </c>
      <c r="P489" s="7">
        <f t="shared" si="65"/>
        <v>0</v>
      </c>
      <c r="Q489" s="11" t="str">
        <f t="array" ref="Q489">IFERROR(INDEX(Descontos!F$2:F$8000,MATCH(1,(CLEAN(Descontos!A$2:A$8000)="UMIDADE")*(Descontos!D$2:D$8000=D489),0)),"")</f>
        <v/>
      </c>
      <c r="R489" s="11" t="str">
        <f t="shared" si="66"/>
        <v>0,00%</v>
      </c>
      <c r="S489" s="11" t="str">
        <f t="array" ref="S489">IFERROR(INDEX(Descontos!F$2:F$8000,MATCH(1,(CLEAN(Descontos!A$2:A$8000)="IMPUREZA")*(Descontos!D$2:D$8000=D489),0)),"")</f>
        <v/>
      </c>
      <c r="T489" s="11" t="str">
        <f t="shared" si="61"/>
        <v>0,00%</v>
      </c>
    </row>
    <row r="490" spans="1:20" x14ac:dyDescent="0.25">
      <c r="A490" s="5">
        <f>'Relatorio Geral'!F490</f>
        <v>0</v>
      </c>
      <c r="B490" s="5">
        <f>'Relatorio Geral'!E490</f>
        <v>0</v>
      </c>
      <c r="D490" s="5">
        <f>'Relatorio Geral'!A490</f>
        <v>0</v>
      </c>
      <c r="E490" s="9">
        <f>'Relatorio Geral'!I490</f>
        <v>0</v>
      </c>
      <c r="F490" s="5">
        <f>'Relatorio Geral'!B490</f>
        <v>0</v>
      </c>
      <c r="G490" s="6">
        <f>'Relatorio Geral'!C490</f>
        <v>0</v>
      </c>
      <c r="H490" s="6">
        <f>'Relatorio Geral'!D490</f>
        <v>0</v>
      </c>
      <c r="I490" s="6">
        <f>'Relatorio Geral'!G490</f>
        <v>0</v>
      </c>
      <c r="J490" s="6">
        <f>'Relatorio Geral'!H490</f>
        <v>0</v>
      </c>
      <c r="K490" s="6">
        <f t="shared" si="62"/>
        <v>0</v>
      </c>
      <c r="L490" s="22" t="str">
        <f t="shared" si="63"/>
        <v/>
      </c>
      <c r="M490" s="10">
        <f t="shared" si="64"/>
        <v>0</v>
      </c>
      <c r="N490" s="10">
        <f t="shared" si="59"/>
        <v>0</v>
      </c>
      <c r="O490" s="6">
        <f t="shared" si="60"/>
        <v>0</v>
      </c>
      <c r="P490" s="7">
        <f t="shared" si="65"/>
        <v>0</v>
      </c>
      <c r="Q490" s="11" t="str">
        <f t="array" ref="Q490">IFERROR(INDEX(Descontos!F$2:F$8000,MATCH(1,(CLEAN(Descontos!A$2:A$8000)="UMIDADE")*(Descontos!D$2:D$8000=D490),0)),"")</f>
        <v/>
      </c>
      <c r="R490" s="11" t="str">
        <f t="shared" si="66"/>
        <v>0,00%</v>
      </c>
      <c r="S490" s="11" t="str">
        <f t="array" ref="S490">IFERROR(INDEX(Descontos!F$2:F$8000,MATCH(1,(CLEAN(Descontos!A$2:A$8000)="IMPUREZA")*(Descontos!D$2:D$8000=D490),0)),"")</f>
        <v/>
      </c>
      <c r="T490" s="11" t="str">
        <f t="shared" si="61"/>
        <v>0,00%</v>
      </c>
    </row>
    <row r="491" spans="1:20" x14ac:dyDescent="0.25">
      <c r="A491" s="5">
        <f>'Relatorio Geral'!F491</f>
        <v>0</v>
      </c>
      <c r="B491" s="5">
        <f>'Relatorio Geral'!E491</f>
        <v>0</v>
      </c>
      <c r="D491" s="5">
        <f>'Relatorio Geral'!A491</f>
        <v>0</v>
      </c>
      <c r="E491" s="9">
        <f>'Relatorio Geral'!I491</f>
        <v>0</v>
      </c>
      <c r="F491" s="5">
        <f>'Relatorio Geral'!B491</f>
        <v>0</v>
      </c>
      <c r="G491" s="6">
        <f>'Relatorio Geral'!C491</f>
        <v>0</v>
      </c>
      <c r="H491" s="6">
        <f>'Relatorio Geral'!D491</f>
        <v>0</v>
      </c>
      <c r="I491" s="6">
        <f>'Relatorio Geral'!G491</f>
        <v>0</v>
      </c>
      <c r="J491" s="6">
        <f>'Relatorio Geral'!H491</f>
        <v>0</v>
      </c>
      <c r="K491" s="6">
        <f t="shared" si="62"/>
        <v>0</v>
      </c>
      <c r="L491" s="22" t="str">
        <f t="shared" si="63"/>
        <v/>
      </c>
      <c r="M491" s="10">
        <f t="shared" si="64"/>
        <v>0</v>
      </c>
      <c r="N491" s="10">
        <f t="shared" si="59"/>
        <v>0</v>
      </c>
      <c r="O491" s="6">
        <f t="shared" si="60"/>
        <v>0</v>
      </c>
      <c r="P491" s="7">
        <f t="shared" si="65"/>
        <v>0</v>
      </c>
      <c r="Q491" s="11" t="str">
        <f t="array" ref="Q491">IFERROR(INDEX(Descontos!F$2:F$8000,MATCH(1,(CLEAN(Descontos!A$2:A$8000)="UMIDADE")*(Descontos!D$2:D$8000=D491),0)),"")</f>
        <v/>
      </c>
      <c r="R491" s="11" t="str">
        <f t="shared" si="66"/>
        <v>0,00%</v>
      </c>
      <c r="S491" s="11" t="str">
        <f t="array" ref="S491">IFERROR(INDEX(Descontos!F$2:F$8000,MATCH(1,(CLEAN(Descontos!A$2:A$8000)="IMPUREZA")*(Descontos!D$2:D$8000=D491),0)),"")</f>
        <v/>
      </c>
      <c r="T491" s="11" t="str">
        <f t="shared" si="61"/>
        <v>0,00%</v>
      </c>
    </row>
    <row r="492" spans="1:20" x14ac:dyDescent="0.25">
      <c r="A492" s="5">
        <f>'Relatorio Geral'!F492</f>
        <v>0</v>
      </c>
      <c r="B492" s="5">
        <f>'Relatorio Geral'!E492</f>
        <v>0</v>
      </c>
      <c r="D492" s="5">
        <f>'Relatorio Geral'!A492</f>
        <v>0</v>
      </c>
      <c r="E492" s="9">
        <f>'Relatorio Geral'!I492</f>
        <v>0</v>
      </c>
      <c r="F492" s="5">
        <f>'Relatorio Geral'!B492</f>
        <v>0</v>
      </c>
      <c r="G492" s="6">
        <f>'Relatorio Geral'!C492</f>
        <v>0</v>
      </c>
      <c r="H492" s="6">
        <f>'Relatorio Geral'!D492</f>
        <v>0</v>
      </c>
      <c r="I492" s="6">
        <f>'Relatorio Geral'!G492</f>
        <v>0</v>
      </c>
      <c r="J492" s="6">
        <f>'Relatorio Geral'!H492</f>
        <v>0</v>
      </c>
      <c r="K492" s="6">
        <f t="shared" si="62"/>
        <v>0</v>
      </c>
      <c r="L492" s="22" t="str">
        <f t="shared" si="63"/>
        <v/>
      </c>
      <c r="M492" s="10">
        <f t="shared" si="64"/>
        <v>0</v>
      </c>
      <c r="N492" s="10">
        <f t="shared" si="59"/>
        <v>0</v>
      </c>
      <c r="O492" s="6">
        <f t="shared" si="60"/>
        <v>0</v>
      </c>
      <c r="P492" s="7">
        <f t="shared" si="65"/>
        <v>0</v>
      </c>
      <c r="Q492" s="11" t="str">
        <f t="array" ref="Q492">IFERROR(INDEX(Descontos!F$2:F$8000,MATCH(1,(CLEAN(Descontos!A$2:A$8000)="UMIDADE")*(Descontos!D$2:D$8000=D492),0)),"")</f>
        <v/>
      </c>
      <c r="R492" s="11" t="str">
        <f t="shared" si="66"/>
        <v>0,00%</v>
      </c>
      <c r="S492" s="11" t="str">
        <f t="array" ref="S492">IFERROR(INDEX(Descontos!F$2:F$8000,MATCH(1,(CLEAN(Descontos!A$2:A$8000)="IMPUREZA")*(Descontos!D$2:D$8000=D492),0)),"")</f>
        <v/>
      </c>
      <c r="T492" s="11" t="str">
        <f t="shared" si="61"/>
        <v>0,00%</v>
      </c>
    </row>
    <row r="493" spans="1:20" x14ac:dyDescent="0.25">
      <c r="A493" s="5">
        <f>'Relatorio Geral'!F493</f>
        <v>0</v>
      </c>
      <c r="B493" s="5">
        <f>'Relatorio Geral'!E493</f>
        <v>0</v>
      </c>
      <c r="D493" s="5">
        <f>'Relatorio Geral'!A493</f>
        <v>0</v>
      </c>
      <c r="E493" s="9">
        <f>'Relatorio Geral'!I493</f>
        <v>0</v>
      </c>
      <c r="F493" s="5">
        <f>'Relatorio Geral'!B493</f>
        <v>0</v>
      </c>
      <c r="G493" s="6">
        <f>'Relatorio Geral'!C493</f>
        <v>0</v>
      </c>
      <c r="H493" s="6">
        <f>'Relatorio Geral'!D493</f>
        <v>0</v>
      </c>
      <c r="I493" s="6">
        <f>'Relatorio Geral'!G493</f>
        <v>0</v>
      </c>
      <c r="J493" s="6">
        <f>'Relatorio Geral'!H493</f>
        <v>0</v>
      </c>
      <c r="K493" s="6">
        <f t="shared" si="62"/>
        <v>0</v>
      </c>
      <c r="L493" s="22" t="str">
        <f t="shared" si="63"/>
        <v/>
      </c>
      <c r="M493" s="10">
        <f t="shared" si="64"/>
        <v>0</v>
      </c>
      <c r="N493" s="10">
        <f t="shared" si="59"/>
        <v>0</v>
      </c>
      <c r="O493" s="6">
        <f t="shared" si="60"/>
        <v>0</v>
      </c>
      <c r="P493" s="7">
        <f t="shared" si="65"/>
        <v>0</v>
      </c>
      <c r="Q493" s="11" t="str">
        <f t="array" ref="Q493">IFERROR(INDEX(Descontos!F$2:F$8000,MATCH(1,(CLEAN(Descontos!A$2:A$8000)="UMIDADE")*(Descontos!D$2:D$8000=D493),0)),"")</f>
        <v/>
      </c>
      <c r="R493" s="11" t="str">
        <f t="shared" si="66"/>
        <v>0,00%</v>
      </c>
      <c r="S493" s="11" t="str">
        <f t="array" ref="S493">IFERROR(INDEX(Descontos!F$2:F$8000,MATCH(1,(CLEAN(Descontos!A$2:A$8000)="IMPUREZA")*(Descontos!D$2:D$8000=D493),0)),"")</f>
        <v/>
      </c>
      <c r="T493" s="11" t="str">
        <f t="shared" si="61"/>
        <v>0,00%</v>
      </c>
    </row>
    <row r="494" spans="1:20" x14ac:dyDescent="0.25">
      <c r="A494" s="5">
        <f>'Relatorio Geral'!F494</f>
        <v>0</v>
      </c>
      <c r="B494" s="5">
        <f>'Relatorio Geral'!E494</f>
        <v>0</v>
      </c>
      <c r="D494" s="5">
        <f>'Relatorio Geral'!A494</f>
        <v>0</v>
      </c>
      <c r="E494" s="9">
        <f>'Relatorio Geral'!I494</f>
        <v>0</v>
      </c>
      <c r="F494" s="5">
        <f>'Relatorio Geral'!B494</f>
        <v>0</v>
      </c>
      <c r="G494" s="6">
        <f>'Relatorio Geral'!C494</f>
        <v>0</v>
      </c>
      <c r="H494" s="6">
        <f>'Relatorio Geral'!D494</f>
        <v>0</v>
      </c>
      <c r="I494" s="6">
        <f>'Relatorio Geral'!G494</f>
        <v>0</v>
      </c>
      <c r="J494" s="6">
        <f>'Relatorio Geral'!H494</f>
        <v>0</v>
      </c>
      <c r="K494" s="6">
        <f t="shared" si="62"/>
        <v>0</v>
      </c>
      <c r="L494" s="22" t="str">
        <f t="shared" si="63"/>
        <v/>
      </c>
      <c r="M494" s="10">
        <f t="shared" si="64"/>
        <v>0</v>
      </c>
      <c r="N494" s="10">
        <f t="shared" si="59"/>
        <v>0</v>
      </c>
      <c r="O494" s="6">
        <f t="shared" si="60"/>
        <v>0</v>
      </c>
      <c r="P494" s="7">
        <f t="shared" si="65"/>
        <v>0</v>
      </c>
      <c r="Q494" s="11" t="str">
        <f t="array" ref="Q494">IFERROR(INDEX(Descontos!F$2:F$8000,MATCH(1,(CLEAN(Descontos!A$2:A$8000)="UMIDADE")*(Descontos!D$2:D$8000=D494),0)),"")</f>
        <v/>
      </c>
      <c r="R494" s="11" t="str">
        <f t="shared" si="66"/>
        <v>0,00%</v>
      </c>
      <c r="S494" s="11" t="str">
        <f t="array" ref="S494">IFERROR(INDEX(Descontos!F$2:F$8000,MATCH(1,(CLEAN(Descontos!A$2:A$8000)="IMPUREZA")*(Descontos!D$2:D$8000=D494),0)),"")</f>
        <v/>
      </c>
      <c r="T494" s="11" t="str">
        <f t="shared" si="61"/>
        <v>0,00%</v>
      </c>
    </row>
    <row r="495" spans="1:20" x14ac:dyDescent="0.25">
      <c r="A495" s="5">
        <f>'Relatorio Geral'!F495</f>
        <v>0</v>
      </c>
      <c r="B495" s="5">
        <f>'Relatorio Geral'!E495</f>
        <v>0</v>
      </c>
      <c r="D495" s="5">
        <f>'Relatorio Geral'!A495</f>
        <v>0</v>
      </c>
      <c r="E495" s="9">
        <f>'Relatorio Geral'!I495</f>
        <v>0</v>
      </c>
      <c r="F495" s="5">
        <f>'Relatorio Geral'!B495</f>
        <v>0</v>
      </c>
      <c r="G495" s="6">
        <f>'Relatorio Geral'!C495</f>
        <v>0</v>
      </c>
      <c r="H495" s="6">
        <f>'Relatorio Geral'!D495</f>
        <v>0</v>
      </c>
      <c r="I495" s="6">
        <f>'Relatorio Geral'!G495</f>
        <v>0</v>
      </c>
      <c r="J495" s="6">
        <f>'Relatorio Geral'!H495</f>
        <v>0</v>
      </c>
      <c r="K495" s="6">
        <f t="shared" si="62"/>
        <v>0</v>
      </c>
      <c r="L495" s="22" t="str">
        <f t="shared" si="63"/>
        <v/>
      </c>
      <c r="M495" s="10">
        <f t="shared" si="64"/>
        <v>0</v>
      </c>
      <c r="N495" s="10">
        <f t="shared" si="59"/>
        <v>0</v>
      </c>
      <c r="O495" s="6">
        <f t="shared" si="60"/>
        <v>0</v>
      </c>
      <c r="P495" s="7">
        <f t="shared" si="65"/>
        <v>0</v>
      </c>
      <c r="Q495" s="11" t="str">
        <f t="array" ref="Q495">IFERROR(INDEX(Descontos!F$2:F$8000,MATCH(1,(CLEAN(Descontos!A$2:A$8000)="UMIDADE")*(Descontos!D$2:D$8000=D495),0)),"")</f>
        <v/>
      </c>
      <c r="R495" s="11" t="str">
        <f t="shared" si="66"/>
        <v>0,00%</v>
      </c>
      <c r="S495" s="11" t="str">
        <f t="array" ref="S495">IFERROR(INDEX(Descontos!F$2:F$8000,MATCH(1,(CLEAN(Descontos!A$2:A$8000)="IMPUREZA")*(Descontos!D$2:D$8000=D495),0)),"")</f>
        <v/>
      </c>
      <c r="T495" s="11" t="str">
        <f t="shared" si="61"/>
        <v>0,00%</v>
      </c>
    </row>
    <row r="496" spans="1:20" x14ac:dyDescent="0.25">
      <c r="A496" s="5">
        <f>'Relatorio Geral'!F496</f>
        <v>0</v>
      </c>
      <c r="B496" s="5">
        <f>'Relatorio Geral'!E496</f>
        <v>0</v>
      </c>
      <c r="D496" s="5">
        <f>'Relatorio Geral'!A496</f>
        <v>0</v>
      </c>
      <c r="E496" s="9">
        <f>'Relatorio Geral'!I496</f>
        <v>0</v>
      </c>
      <c r="F496" s="5">
        <f>'Relatorio Geral'!B496</f>
        <v>0</v>
      </c>
      <c r="G496" s="6">
        <f>'Relatorio Geral'!C496</f>
        <v>0</v>
      </c>
      <c r="H496" s="6">
        <f>'Relatorio Geral'!D496</f>
        <v>0</v>
      </c>
      <c r="I496" s="6">
        <f>'Relatorio Geral'!G496</f>
        <v>0</v>
      </c>
      <c r="J496" s="6">
        <f>'Relatorio Geral'!H496</f>
        <v>0</v>
      </c>
      <c r="K496" s="6">
        <f t="shared" si="62"/>
        <v>0</v>
      </c>
      <c r="L496" s="22" t="str">
        <f t="shared" si="63"/>
        <v/>
      </c>
      <c r="M496" s="10">
        <f t="shared" si="64"/>
        <v>0</v>
      </c>
      <c r="N496" s="10">
        <f t="shared" si="59"/>
        <v>0</v>
      </c>
      <c r="O496" s="6">
        <f t="shared" si="60"/>
        <v>0</v>
      </c>
      <c r="P496" s="7">
        <f t="shared" si="65"/>
        <v>0</v>
      </c>
      <c r="Q496" s="11" t="str">
        <f t="array" ref="Q496">IFERROR(INDEX(Descontos!F$2:F$8000,MATCH(1,(CLEAN(Descontos!A$2:A$8000)="UMIDADE")*(Descontos!D$2:D$8000=D496),0)),"")</f>
        <v/>
      </c>
      <c r="R496" s="11" t="str">
        <f t="shared" si="66"/>
        <v>0,00%</v>
      </c>
      <c r="S496" s="11" t="str">
        <f t="array" ref="S496">IFERROR(INDEX(Descontos!F$2:F$8000,MATCH(1,(CLEAN(Descontos!A$2:A$8000)="IMPUREZA")*(Descontos!D$2:D$8000=D496),0)),"")</f>
        <v/>
      </c>
      <c r="T496" s="11" t="str">
        <f t="shared" si="61"/>
        <v>0,00%</v>
      </c>
    </row>
    <row r="497" spans="1:20" x14ac:dyDescent="0.25">
      <c r="A497" s="5">
        <f>'Relatorio Geral'!F497</f>
        <v>0</v>
      </c>
      <c r="B497" s="5">
        <f>'Relatorio Geral'!E497</f>
        <v>0</v>
      </c>
      <c r="D497" s="5">
        <f>'Relatorio Geral'!A497</f>
        <v>0</v>
      </c>
      <c r="E497" s="9">
        <f>'Relatorio Geral'!I497</f>
        <v>0</v>
      </c>
      <c r="F497" s="5">
        <f>'Relatorio Geral'!B497</f>
        <v>0</v>
      </c>
      <c r="G497" s="6">
        <f>'Relatorio Geral'!C497</f>
        <v>0</v>
      </c>
      <c r="H497" s="6">
        <f>'Relatorio Geral'!D497</f>
        <v>0</v>
      </c>
      <c r="I497" s="6">
        <f>'Relatorio Geral'!G497</f>
        <v>0</v>
      </c>
      <c r="J497" s="6">
        <f>'Relatorio Geral'!H497</f>
        <v>0</v>
      </c>
      <c r="K497" s="6">
        <f t="shared" si="62"/>
        <v>0</v>
      </c>
      <c r="L497" s="22" t="str">
        <f t="shared" si="63"/>
        <v/>
      </c>
      <c r="M497" s="10">
        <f t="shared" si="64"/>
        <v>0</v>
      </c>
      <c r="N497" s="10">
        <f t="shared" si="59"/>
        <v>0</v>
      </c>
      <c r="O497" s="6">
        <f t="shared" si="60"/>
        <v>0</v>
      </c>
      <c r="P497" s="7">
        <f t="shared" si="65"/>
        <v>0</v>
      </c>
      <c r="Q497" s="11" t="str">
        <f t="array" ref="Q497">IFERROR(INDEX(Descontos!F$2:F$8000,MATCH(1,(CLEAN(Descontos!A$2:A$8000)="UMIDADE")*(Descontos!D$2:D$8000=D497),0)),"")</f>
        <v/>
      </c>
      <c r="R497" s="11" t="str">
        <f t="shared" si="66"/>
        <v>0,00%</v>
      </c>
      <c r="S497" s="11" t="str">
        <f t="array" ref="S497">IFERROR(INDEX(Descontos!F$2:F$8000,MATCH(1,(CLEAN(Descontos!A$2:A$8000)="IMPUREZA")*(Descontos!D$2:D$8000=D497),0)),"")</f>
        <v/>
      </c>
      <c r="T497" s="11" t="str">
        <f t="shared" si="61"/>
        <v>0,00%</v>
      </c>
    </row>
    <row r="498" spans="1:20" x14ac:dyDescent="0.25">
      <c r="A498" s="5">
        <f>'Relatorio Geral'!F498</f>
        <v>0</v>
      </c>
      <c r="B498" s="5">
        <f>'Relatorio Geral'!E498</f>
        <v>0</v>
      </c>
      <c r="D498" s="5">
        <f>'Relatorio Geral'!A498</f>
        <v>0</v>
      </c>
      <c r="E498" s="9">
        <f>'Relatorio Geral'!I498</f>
        <v>0</v>
      </c>
      <c r="F498" s="5">
        <f>'Relatorio Geral'!B498</f>
        <v>0</v>
      </c>
      <c r="G498" s="6">
        <f>'Relatorio Geral'!C498</f>
        <v>0</v>
      </c>
      <c r="H498" s="6">
        <f>'Relatorio Geral'!D498</f>
        <v>0</v>
      </c>
      <c r="I498" s="6">
        <f>'Relatorio Geral'!G498</f>
        <v>0</v>
      </c>
      <c r="J498" s="6">
        <f>'Relatorio Geral'!H498</f>
        <v>0</v>
      </c>
      <c r="K498" s="6">
        <f t="shared" si="62"/>
        <v>0</v>
      </c>
      <c r="L498" s="22" t="str">
        <f t="shared" si="63"/>
        <v/>
      </c>
      <c r="M498" s="10">
        <f t="shared" si="64"/>
        <v>0</v>
      </c>
      <c r="N498" s="10">
        <f t="shared" si="59"/>
        <v>0</v>
      </c>
      <c r="O498" s="6">
        <f t="shared" si="60"/>
        <v>0</v>
      </c>
      <c r="P498" s="7">
        <f t="shared" si="65"/>
        <v>0</v>
      </c>
      <c r="Q498" s="11" t="str">
        <f t="array" ref="Q498">IFERROR(INDEX(Descontos!F$2:F$8000,MATCH(1,(CLEAN(Descontos!A$2:A$8000)="UMIDADE")*(Descontos!D$2:D$8000=D498),0)),"")</f>
        <v/>
      </c>
      <c r="R498" s="11" t="str">
        <f t="shared" si="66"/>
        <v>0,00%</v>
      </c>
      <c r="S498" s="11" t="str">
        <f t="array" ref="S498">IFERROR(INDEX(Descontos!F$2:F$8000,MATCH(1,(CLEAN(Descontos!A$2:A$8000)="IMPUREZA")*(Descontos!D$2:D$8000=D498),0)),"")</f>
        <v/>
      </c>
      <c r="T498" s="11" t="str">
        <f t="shared" si="61"/>
        <v>0,00%</v>
      </c>
    </row>
    <row r="499" spans="1:20" x14ac:dyDescent="0.25">
      <c r="A499" s="5">
        <f>'Relatorio Geral'!F499</f>
        <v>0</v>
      </c>
      <c r="B499" s="5">
        <f>'Relatorio Geral'!E499</f>
        <v>0</v>
      </c>
      <c r="D499" s="5">
        <f>'Relatorio Geral'!A499</f>
        <v>0</v>
      </c>
      <c r="E499" s="9">
        <f>'Relatorio Geral'!I499</f>
        <v>0</v>
      </c>
      <c r="F499" s="5">
        <f>'Relatorio Geral'!B499</f>
        <v>0</v>
      </c>
      <c r="G499" s="6">
        <f>'Relatorio Geral'!C499</f>
        <v>0</v>
      </c>
      <c r="H499" s="6">
        <f>'Relatorio Geral'!D499</f>
        <v>0</v>
      </c>
      <c r="I499" s="6">
        <f>'Relatorio Geral'!G499</f>
        <v>0</v>
      </c>
      <c r="J499" s="6">
        <f>'Relatorio Geral'!H499</f>
        <v>0</v>
      </c>
      <c r="K499" s="6">
        <f t="shared" si="62"/>
        <v>0</v>
      </c>
      <c r="L499" s="22" t="str">
        <f t="shared" si="63"/>
        <v/>
      </c>
      <c r="M499" s="10">
        <f t="shared" si="64"/>
        <v>0</v>
      </c>
      <c r="N499" s="10">
        <f t="shared" si="59"/>
        <v>0</v>
      </c>
      <c r="O499" s="6">
        <f t="shared" si="60"/>
        <v>0</v>
      </c>
      <c r="P499" s="7">
        <f t="shared" si="65"/>
        <v>0</v>
      </c>
      <c r="Q499" s="11" t="str">
        <f t="array" ref="Q499">IFERROR(INDEX(Descontos!F$2:F$8000,MATCH(1,(CLEAN(Descontos!A$2:A$8000)="UMIDADE")*(Descontos!D$2:D$8000=D499),0)),"")</f>
        <v/>
      </c>
      <c r="R499" s="11" t="str">
        <f t="shared" si="66"/>
        <v>0,00%</v>
      </c>
      <c r="S499" s="11" t="str">
        <f t="array" ref="S499">IFERROR(INDEX(Descontos!F$2:F$8000,MATCH(1,(CLEAN(Descontos!A$2:A$8000)="IMPUREZA")*(Descontos!D$2:D$8000=D499),0)),"")</f>
        <v/>
      </c>
      <c r="T499" s="11" t="str">
        <f t="shared" si="61"/>
        <v>0,00%</v>
      </c>
    </row>
    <row r="500" spans="1:20" x14ac:dyDescent="0.25">
      <c r="A500" s="5">
        <f>'Relatorio Geral'!F500</f>
        <v>0</v>
      </c>
      <c r="B500" s="5">
        <f>'Relatorio Geral'!E500</f>
        <v>0</v>
      </c>
      <c r="D500" s="5">
        <f>'Relatorio Geral'!A500</f>
        <v>0</v>
      </c>
      <c r="E500" s="9">
        <f>'Relatorio Geral'!I500</f>
        <v>0</v>
      </c>
      <c r="F500" s="5">
        <f>'Relatorio Geral'!B500</f>
        <v>0</v>
      </c>
      <c r="G500" s="6">
        <f>'Relatorio Geral'!C500</f>
        <v>0</v>
      </c>
      <c r="H500" s="6">
        <f>'Relatorio Geral'!D500</f>
        <v>0</v>
      </c>
      <c r="I500" s="6">
        <f>'Relatorio Geral'!G500</f>
        <v>0</v>
      </c>
      <c r="J500" s="6">
        <f>'Relatorio Geral'!H500</f>
        <v>0</v>
      </c>
      <c r="K500" s="6">
        <f t="shared" si="62"/>
        <v>0</v>
      </c>
      <c r="L500" s="22" t="str">
        <f t="shared" si="63"/>
        <v/>
      </c>
      <c r="M500" s="10">
        <f t="shared" si="64"/>
        <v>0</v>
      </c>
      <c r="N500" s="10">
        <f t="shared" si="59"/>
        <v>0</v>
      </c>
      <c r="O500" s="6">
        <f t="shared" si="60"/>
        <v>0</v>
      </c>
      <c r="P500" s="7">
        <f t="shared" si="65"/>
        <v>0</v>
      </c>
      <c r="Q500" s="11" t="str">
        <f t="array" ref="Q500">IFERROR(INDEX(Descontos!F$2:F$8000,MATCH(1,(CLEAN(Descontos!A$2:A$8000)="UMIDADE")*(Descontos!D$2:D$8000=D500),0)),"")</f>
        <v/>
      </c>
      <c r="R500" s="11" t="str">
        <f t="shared" si="66"/>
        <v>0,00%</v>
      </c>
      <c r="S500" s="11" t="str">
        <f t="array" ref="S500">IFERROR(INDEX(Descontos!F$2:F$8000,MATCH(1,(CLEAN(Descontos!A$2:A$8000)="IMPUREZA")*(Descontos!D$2:D$8000=D500),0)),"")</f>
        <v/>
      </c>
      <c r="T500" s="11" t="str">
        <f t="shared" si="61"/>
        <v>0,00%</v>
      </c>
    </row>
    <row r="501" spans="1:20" x14ac:dyDescent="0.25">
      <c r="A501" s="5">
        <f>'Relatorio Geral'!F501</f>
        <v>0</v>
      </c>
      <c r="B501" s="5">
        <f>'Relatorio Geral'!E501</f>
        <v>0</v>
      </c>
      <c r="D501" s="5">
        <f>'Relatorio Geral'!A501</f>
        <v>0</v>
      </c>
      <c r="E501" s="9">
        <f>'Relatorio Geral'!I501</f>
        <v>0</v>
      </c>
      <c r="F501" s="5">
        <f>'Relatorio Geral'!B501</f>
        <v>0</v>
      </c>
      <c r="G501" s="6">
        <f>'Relatorio Geral'!C501</f>
        <v>0</v>
      </c>
      <c r="H501" s="6">
        <f>'Relatorio Geral'!D501</f>
        <v>0</v>
      </c>
      <c r="I501" s="6">
        <f>'Relatorio Geral'!G501</f>
        <v>0</v>
      </c>
      <c r="J501" s="6">
        <f>'Relatorio Geral'!H501</f>
        <v>0</v>
      </c>
      <c r="K501" s="6">
        <f t="shared" si="62"/>
        <v>0</v>
      </c>
      <c r="L501" s="22" t="str">
        <f t="shared" si="63"/>
        <v/>
      </c>
      <c r="M501" s="10">
        <f t="shared" si="64"/>
        <v>0</v>
      </c>
      <c r="N501" s="10">
        <f t="shared" si="59"/>
        <v>0</v>
      </c>
      <c r="O501" s="6">
        <f t="shared" si="60"/>
        <v>0</v>
      </c>
      <c r="P501" s="7">
        <f t="shared" si="65"/>
        <v>0</v>
      </c>
      <c r="Q501" s="11" t="str">
        <f t="array" ref="Q501">IFERROR(INDEX(Descontos!F$2:F$8000,MATCH(1,(CLEAN(Descontos!A$2:A$8000)="UMIDADE")*(Descontos!D$2:D$8000=D501),0)),"")</f>
        <v/>
      </c>
      <c r="R501" s="11" t="str">
        <f t="shared" si="66"/>
        <v>0,00%</v>
      </c>
      <c r="S501" s="11" t="str">
        <f t="array" ref="S501">IFERROR(INDEX(Descontos!F$2:F$8000,MATCH(1,(CLEAN(Descontos!A$2:A$8000)="IMPUREZA")*(Descontos!D$2:D$8000=D501),0)),"")</f>
        <v/>
      </c>
      <c r="T501" s="11" t="str">
        <f t="shared" si="61"/>
        <v>0,00%</v>
      </c>
    </row>
    <row r="502" spans="1:20" x14ac:dyDescent="0.25">
      <c r="A502" s="5">
        <f>'Relatorio Geral'!F502</f>
        <v>0</v>
      </c>
      <c r="B502" s="5">
        <f>'Relatorio Geral'!E502</f>
        <v>0</v>
      </c>
      <c r="D502" s="5">
        <f>'Relatorio Geral'!A502</f>
        <v>0</v>
      </c>
      <c r="E502" s="9">
        <f>'Relatorio Geral'!I502</f>
        <v>0</v>
      </c>
      <c r="F502" s="5">
        <f>'Relatorio Geral'!B502</f>
        <v>0</v>
      </c>
      <c r="G502" s="6">
        <f>'Relatorio Geral'!C502</f>
        <v>0</v>
      </c>
      <c r="H502" s="6">
        <f>'Relatorio Geral'!D502</f>
        <v>0</v>
      </c>
      <c r="I502" s="6">
        <f>'Relatorio Geral'!G502</f>
        <v>0</v>
      </c>
      <c r="J502" s="6">
        <f>'Relatorio Geral'!H502</f>
        <v>0</v>
      </c>
      <c r="K502" s="6">
        <f t="shared" si="62"/>
        <v>0</v>
      </c>
      <c r="L502" s="22" t="str">
        <f t="shared" si="63"/>
        <v/>
      </c>
      <c r="M502" s="10">
        <f t="shared" si="64"/>
        <v>0</v>
      </c>
      <c r="N502" s="10">
        <f t="shared" si="59"/>
        <v>0</v>
      </c>
      <c r="O502" s="6">
        <f t="shared" si="60"/>
        <v>0</v>
      </c>
      <c r="P502" s="7">
        <f t="shared" si="65"/>
        <v>0</v>
      </c>
      <c r="Q502" s="11" t="str">
        <f t="array" ref="Q502">IFERROR(INDEX(Descontos!F$2:F$8000,MATCH(1,(CLEAN(Descontos!A$2:A$8000)="UMIDADE")*(Descontos!D$2:D$8000=D502),0)),"")</f>
        <v/>
      </c>
      <c r="R502" s="11" t="str">
        <f t="shared" si="66"/>
        <v>0,00%</v>
      </c>
      <c r="S502" s="11" t="str">
        <f t="array" ref="S502">IFERROR(INDEX(Descontos!F$2:F$8000,MATCH(1,(CLEAN(Descontos!A$2:A$8000)="IMPUREZA")*(Descontos!D$2:D$8000=D502),0)),"")</f>
        <v/>
      </c>
      <c r="T502" s="11" t="str">
        <f t="shared" si="61"/>
        <v>0,00%</v>
      </c>
    </row>
    <row r="503" spans="1:20" x14ac:dyDescent="0.25">
      <c r="A503" s="5">
        <f>'Relatorio Geral'!F503</f>
        <v>0</v>
      </c>
      <c r="B503" s="5">
        <f>'Relatorio Geral'!E503</f>
        <v>0</v>
      </c>
      <c r="D503" s="5">
        <f>'Relatorio Geral'!A503</f>
        <v>0</v>
      </c>
      <c r="E503" s="9">
        <f>'Relatorio Geral'!I503</f>
        <v>0</v>
      </c>
      <c r="F503" s="5">
        <f>'Relatorio Geral'!B503</f>
        <v>0</v>
      </c>
      <c r="G503" s="6">
        <f>'Relatorio Geral'!C503</f>
        <v>0</v>
      </c>
      <c r="H503" s="6">
        <f>'Relatorio Geral'!D503</f>
        <v>0</v>
      </c>
      <c r="I503" s="6">
        <f>'Relatorio Geral'!G503</f>
        <v>0</v>
      </c>
      <c r="J503" s="6">
        <f>'Relatorio Geral'!H503</f>
        <v>0</v>
      </c>
      <c r="K503" s="6">
        <f t="shared" si="62"/>
        <v>0</v>
      </c>
      <c r="L503" s="22" t="str">
        <f t="shared" si="63"/>
        <v/>
      </c>
      <c r="M503" s="10">
        <f t="shared" si="64"/>
        <v>0</v>
      </c>
      <c r="N503" s="10">
        <f t="shared" si="59"/>
        <v>0</v>
      </c>
      <c r="O503" s="6">
        <f t="shared" si="60"/>
        <v>0</v>
      </c>
      <c r="P503" s="7">
        <f t="shared" si="65"/>
        <v>0</v>
      </c>
      <c r="Q503" s="11" t="str">
        <f t="array" ref="Q503">IFERROR(INDEX(Descontos!F$2:F$8000,MATCH(1,(CLEAN(Descontos!A$2:A$8000)="UMIDADE")*(Descontos!D$2:D$8000=D503),0)),"")</f>
        <v/>
      </c>
      <c r="R503" s="11" t="str">
        <f t="shared" si="66"/>
        <v>0,00%</v>
      </c>
      <c r="S503" s="11" t="str">
        <f t="array" ref="S503">IFERROR(INDEX(Descontos!F$2:F$8000,MATCH(1,(CLEAN(Descontos!A$2:A$8000)="IMPUREZA")*(Descontos!D$2:D$8000=D503),0)),"")</f>
        <v/>
      </c>
      <c r="T503" s="11" t="str">
        <f t="shared" si="61"/>
        <v>0,00%</v>
      </c>
    </row>
    <row r="504" spans="1:20" x14ac:dyDescent="0.25">
      <c r="A504" s="5">
        <f>'Relatorio Geral'!F504</f>
        <v>0</v>
      </c>
      <c r="B504" s="5">
        <f>'Relatorio Geral'!E504</f>
        <v>0</v>
      </c>
      <c r="D504" s="5">
        <f>'Relatorio Geral'!A504</f>
        <v>0</v>
      </c>
      <c r="E504" s="9">
        <f>'Relatorio Geral'!I504</f>
        <v>0</v>
      </c>
      <c r="F504" s="5">
        <f>'Relatorio Geral'!B504</f>
        <v>0</v>
      </c>
      <c r="G504" s="6">
        <f>'Relatorio Geral'!C504</f>
        <v>0</v>
      </c>
      <c r="H504" s="6">
        <f>'Relatorio Geral'!D504</f>
        <v>0</v>
      </c>
      <c r="I504" s="6">
        <f>'Relatorio Geral'!G504</f>
        <v>0</v>
      </c>
      <c r="J504" s="6">
        <f>'Relatorio Geral'!H504</f>
        <v>0</v>
      </c>
      <c r="K504" s="6">
        <f t="shared" si="62"/>
        <v>0</v>
      </c>
      <c r="L504" s="22" t="str">
        <f t="shared" si="63"/>
        <v/>
      </c>
      <c r="M504" s="10">
        <f t="shared" si="64"/>
        <v>0</v>
      </c>
      <c r="N504" s="10">
        <f t="shared" si="59"/>
        <v>0</v>
      </c>
      <c r="O504" s="6">
        <f t="shared" si="60"/>
        <v>0</v>
      </c>
      <c r="P504" s="7">
        <f t="shared" si="65"/>
        <v>0</v>
      </c>
      <c r="Q504" s="11" t="str">
        <f t="array" ref="Q504">IFERROR(INDEX(Descontos!F$2:F$8000,MATCH(1,(CLEAN(Descontos!A$2:A$8000)="UMIDADE")*(Descontos!D$2:D$8000=D504),0)),"")</f>
        <v/>
      </c>
      <c r="R504" s="11" t="str">
        <f t="shared" si="66"/>
        <v>0,00%</v>
      </c>
      <c r="S504" s="11" t="str">
        <f t="array" ref="S504">IFERROR(INDEX(Descontos!F$2:F$8000,MATCH(1,(CLEAN(Descontos!A$2:A$8000)="IMPUREZA")*(Descontos!D$2:D$8000=D504),0)),"")</f>
        <v/>
      </c>
      <c r="T504" s="11" t="str">
        <f t="shared" si="61"/>
        <v>0,00%</v>
      </c>
    </row>
    <row r="505" spans="1:20" x14ac:dyDescent="0.25">
      <c r="A505" s="5">
        <f>'Relatorio Geral'!F505</f>
        <v>0</v>
      </c>
      <c r="B505" s="5">
        <f>'Relatorio Geral'!E505</f>
        <v>0</v>
      </c>
      <c r="D505" s="5">
        <f>'Relatorio Geral'!A505</f>
        <v>0</v>
      </c>
      <c r="E505" s="9">
        <f>'Relatorio Geral'!I505</f>
        <v>0</v>
      </c>
      <c r="F505" s="5">
        <f>'Relatorio Geral'!B505</f>
        <v>0</v>
      </c>
      <c r="G505" s="6">
        <f>'Relatorio Geral'!C505</f>
        <v>0</v>
      </c>
      <c r="H505" s="6">
        <f>'Relatorio Geral'!D505</f>
        <v>0</v>
      </c>
      <c r="I505" s="6">
        <f>'Relatorio Geral'!G505</f>
        <v>0</v>
      </c>
      <c r="J505" s="6">
        <f>'Relatorio Geral'!H505</f>
        <v>0</v>
      </c>
      <c r="K505" s="6">
        <f t="shared" si="62"/>
        <v>0</v>
      </c>
      <c r="L505" s="22" t="str">
        <f t="shared" si="63"/>
        <v/>
      </c>
      <c r="M505" s="10">
        <f t="shared" si="64"/>
        <v>0</v>
      </c>
      <c r="N505" s="10">
        <f t="shared" si="59"/>
        <v>0</v>
      </c>
      <c r="O505" s="6">
        <f t="shared" si="60"/>
        <v>0</v>
      </c>
      <c r="P505" s="7">
        <f t="shared" si="65"/>
        <v>0</v>
      </c>
      <c r="Q505" s="11" t="str">
        <f t="array" ref="Q505">IFERROR(INDEX(Descontos!F$2:F$8000,MATCH(1,(CLEAN(Descontos!A$2:A$8000)="UMIDADE")*(Descontos!D$2:D$8000=D505),0)),"")</f>
        <v/>
      </c>
      <c r="R505" s="11" t="str">
        <f t="shared" si="66"/>
        <v>0,00%</v>
      </c>
      <c r="S505" s="11" t="str">
        <f t="array" ref="S505">IFERROR(INDEX(Descontos!F$2:F$8000,MATCH(1,(CLEAN(Descontos!A$2:A$8000)="IMPUREZA")*(Descontos!D$2:D$8000=D505),0)),"")</f>
        <v/>
      </c>
      <c r="T505" s="11" t="str">
        <f t="shared" si="61"/>
        <v>0,00%</v>
      </c>
    </row>
    <row r="506" spans="1:20" x14ac:dyDescent="0.25">
      <c r="A506" s="5">
        <f>'Relatorio Geral'!F506</f>
        <v>0</v>
      </c>
      <c r="B506" s="5">
        <f>'Relatorio Geral'!E506</f>
        <v>0</v>
      </c>
      <c r="D506" s="5">
        <f>'Relatorio Geral'!A506</f>
        <v>0</v>
      </c>
      <c r="E506" s="9">
        <f>'Relatorio Geral'!I506</f>
        <v>0</v>
      </c>
      <c r="F506" s="5">
        <f>'Relatorio Geral'!B506</f>
        <v>0</v>
      </c>
      <c r="G506" s="6">
        <f>'Relatorio Geral'!C506</f>
        <v>0</v>
      </c>
      <c r="H506" s="6">
        <f>'Relatorio Geral'!D506</f>
        <v>0</v>
      </c>
      <c r="I506" s="6">
        <f>'Relatorio Geral'!G506</f>
        <v>0</v>
      </c>
      <c r="J506" s="6">
        <f>'Relatorio Geral'!H506</f>
        <v>0</v>
      </c>
      <c r="K506" s="6">
        <f t="shared" si="62"/>
        <v>0</v>
      </c>
      <c r="L506" s="22" t="str">
        <f t="shared" si="63"/>
        <v/>
      </c>
      <c r="M506" s="10">
        <f t="shared" si="64"/>
        <v>0</v>
      </c>
      <c r="N506" s="10">
        <f t="shared" ref="N506:N569" si="67">K506*T506</f>
        <v>0</v>
      </c>
      <c r="O506" s="6">
        <f t="shared" ref="O506:O569" si="68">ABS(K506-M506-N506)</f>
        <v>0</v>
      </c>
      <c r="P506" s="7">
        <f t="shared" si="65"/>
        <v>0</v>
      </c>
      <c r="Q506" s="11" t="str">
        <f t="array" ref="Q506">IFERROR(INDEX(Descontos!F$2:F$8000,MATCH(1,(CLEAN(Descontos!A$2:A$8000)="UMIDADE")*(Descontos!D$2:D$8000=D506),0)),"")</f>
        <v/>
      </c>
      <c r="R506" s="11" t="str">
        <f t="shared" si="66"/>
        <v>0,00%</v>
      </c>
      <c r="S506" s="11" t="str">
        <f t="array" ref="S506">IFERROR(INDEX(Descontos!F$2:F$8000,MATCH(1,(CLEAN(Descontos!A$2:A$8000)="IMPUREZA")*(Descontos!D$2:D$8000=D506),0)),"")</f>
        <v/>
      </c>
      <c r="T506" s="11" t="str">
        <f t="shared" ref="T506:T569" si="69">IF(AND(ISNUMBER(S506),S506&lt;&gt;0),IF(S506&gt;1%,S506-1%,0%),"0,00%")</f>
        <v>0,00%</v>
      </c>
    </row>
    <row r="507" spans="1:20" x14ac:dyDescent="0.25">
      <c r="A507" s="5">
        <f>'Relatorio Geral'!F507</f>
        <v>0</v>
      </c>
      <c r="B507" s="5">
        <f>'Relatorio Geral'!E507</f>
        <v>0</v>
      </c>
      <c r="D507" s="5">
        <f>'Relatorio Geral'!A507</f>
        <v>0</v>
      </c>
      <c r="E507" s="9">
        <f>'Relatorio Geral'!I507</f>
        <v>0</v>
      </c>
      <c r="F507" s="5">
        <f>'Relatorio Geral'!B507</f>
        <v>0</v>
      </c>
      <c r="G507" s="6">
        <f>'Relatorio Geral'!C507</f>
        <v>0</v>
      </c>
      <c r="H507" s="6">
        <f>'Relatorio Geral'!D507</f>
        <v>0</v>
      </c>
      <c r="I507" s="6">
        <f>'Relatorio Geral'!G507</f>
        <v>0</v>
      </c>
      <c r="J507" s="6">
        <f>'Relatorio Geral'!H507</f>
        <v>0</v>
      </c>
      <c r="K507" s="6">
        <f t="shared" si="62"/>
        <v>0</v>
      </c>
      <c r="L507" s="22" t="str">
        <f t="shared" si="63"/>
        <v/>
      </c>
      <c r="M507" s="10">
        <f t="shared" si="64"/>
        <v>0</v>
      </c>
      <c r="N507" s="10">
        <f t="shared" si="67"/>
        <v>0</v>
      </c>
      <c r="O507" s="6">
        <f t="shared" si="68"/>
        <v>0</v>
      </c>
      <c r="P507" s="7">
        <f t="shared" si="65"/>
        <v>0</v>
      </c>
      <c r="Q507" s="11" t="str">
        <f t="array" ref="Q507">IFERROR(INDEX(Descontos!F$2:F$8000,MATCH(1,(CLEAN(Descontos!A$2:A$8000)="UMIDADE")*(Descontos!D$2:D$8000=D507),0)),"")</f>
        <v/>
      </c>
      <c r="R507" s="11" t="str">
        <f t="shared" si="66"/>
        <v>0,00%</v>
      </c>
      <c r="S507" s="11" t="str">
        <f t="array" ref="S507">IFERROR(INDEX(Descontos!F$2:F$8000,MATCH(1,(CLEAN(Descontos!A$2:A$8000)="IMPUREZA")*(Descontos!D$2:D$8000=D507),0)),"")</f>
        <v/>
      </c>
      <c r="T507" s="11" t="str">
        <f t="shared" si="69"/>
        <v>0,00%</v>
      </c>
    </row>
    <row r="508" spans="1:20" x14ac:dyDescent="0.25">
      <c r="A508" s="5">
        <f>'Relatorio Geral'!F508</f>
        <v>0</v>
      </c>
      <c r="B508" s="5">
        <f>'Relatorio Geral'!E508</f>
        <v>0</v>
      </c>
      <c r="D508" s="5">
        <f>'Relatorio Geral'!A508</f>
        <v>0</v>
      </c>
      <c r="E508" s="9">
        <f>'Relatorio Geral'!I508</f>
        <v>0</v>
      </c>
      <c r="F508" s="5">
        <f>'Relatorio Geral'!B508</f>
        <v>0</v>
      </c>
      <c r="G508" s="6">
        <f>'Relatorio Geral'!C508</f>
        <v>0</v>
      </c>
      <c r="H508" s="6">
        <f>'Relatorio Geral'!D508</f>
        <v>0</v>
      </c>
      <c r="I508" s="6">
        <f>'Relatorio Geral'!G508</f>
        <v>0</v>
      </c>
      <c r="J508" s="6">
        <f>'Relatorio Geral'!H508</f>
        <v>0</v>
      </c>
      <c r="K508" s="6">
        <f t="shared" si="62"/>
        <v>0</v>
      </c>
      <c r="L508" s="22" t="str">
        <f t="shared" si="63"/>
        <v/>
      </c>
      <c r="M508" s="10">
        <f t="shared" si="64"/>
        <v>0</v>
      </c>
      <c r="N508" s="10">
        <f t="shared" si="67"/>
        <v>0</v>
      </c>
      <c r="O508" s="6">
        <f t="shared" si="68"/>
        <v>0</v>
      </c>
      <c r="P508" s="7">
        <f t="shared" si="65"/>
        <v>0</v>
      </c>
      <c r="Q508" s="11" t="str">
        <f t="array" ref="Q508">IFERROR(INDEX(Descontos!F$2:F$8000,MATCH(1,(CLEAN(Descontos!A$2:A$8000)="UMIDADE")*(Descontos!D$2:D$8000=D508),0)),"")</f>
        <v/>
      </c>
      <c r="R508" s="11" t="str">
        <f t="shared" si="66"/>
        <v>0,00%</v>
      </c>
      <c r="S508" s="11" t="str">
        <f t="array" ref="S508">IFERROR(INDEX(Descontos!F$2:F$8000,MATCH(1,(CLEAN(Descontos!A$2:A$8000)="IMPUREZA")*(Descontos!D$2:D$8000=D508),0)),"")</f>
        <v/>
      </c>
      <c r="T508" s="11" t="str">
        <f t="shared" si="69"/>
        <v>0,00%</v>
      </c>
    </row>
    <row r="509" spans="1:20" x14ac:dyDescent="0.25">
      <c r="A509" s="5">
        <f>'Relatorio Geral'!F509</f>
        <v>0</v>
      </c>
      <c r="B509" s="5">
        <f>'Relatorio Geral'!E509</f>
        <v>0</v>
      </c>
      <c r="D509" s="5">
        <f>'Relatorio Geral'!A509</f>
        <v>0</v>
      </c>
      <c r="E509" s="9">
        <f>'Relatorio Geral'!I509</f>
        <v>0</v>
      </c>
      <c r="F509" s="5">
        <f>'Relatorio Geral'!B509</f>
        <v>0</v>
      </c>
      <c r="G509" s="6">
        <f>'Relatorio Geral'!C509</f>
        <v>0</v>
      </c>
      <c r="H509" s="6">
        <f>'Relatorio Geral'!D509</f>
        <v>0</v>
      </c>
      <c r="I509" s="6">
        <f>'Relatorio Geral'!G509</f>
        <v>0</v>
      </c>
      <c r="J509" s="6">
        <f>'Relatorio Geral'!H509</f>
        <v>0</v>
      </c>
      <c r="K509" s="6">
        <f t="shared" si="62"/>
        <v>0</v>
      </c>
      <c r="L509" s="22" t="str">
        <f t="shared" si="63"/>
        <v/>
      </c>
      <c r="M509" s="10">
        <f t="shared" si="64"/>
        <v>0</v>
      </c>
      <c r="N509" s="10">
        <f t="shared" si="67"/>
        <v>0</v>
      </c>
      <c r="O509" s="6">
        <f t="shared" si="68"/>
        <v>0</v>
      </c>
      <c r="P509" s="7">
        <f t="shared" si="65"/>
        <v>0</v>
      </c>
      <c r="Q509" s="11" t="str">
        <f t="array" ref="Q509">IFERROR(INDEX(Descontos!F$2:F$8000,MATCH(1,(CLEAN(Descontos!A$2:A$8000)="UMIDADE")*(Descontos!D$2:D$8000=D509),0)),"")</f>
        <v/>
      </c>
      <c r="R509" s="11" t="str">
        <f t="shared" si="66"/>
        <v>0,00%</v>
      </c>
      <c r="S509" s="11" t="str">
        <f t="array" ref="S509">IFERROR(INDEX(Descontos!F$2:F$8000,MATCH(1,(CLEAN(Descontos!A$2:A$8000)="IMPUREZA")*(Descontos!D$2:D$8000=D509),0)),"")</f>
        <v/>
      </c>
      <c r="T509" s="11" t="str">
        <f t="shared" si="69"/>
        <v>0,00%</v>
      </c>
    </row>
    <row r="510" spans="1:20" x14ac:dyDescent="0.25">
      <c r="A510" s="5">
        <f>'Relatorio Geral'!F510</f>
        <v>0</v>
      </c>
      <c r="B510" s="5">
        <f>'Relatorio Geral'!E510</f>
        <v>0</v>
      </c>
      <c r="D510" s="5">
        <f>'Relatorio Geral'!A510</f>
        <v>0</v>
      </c>
      <c r="E510" s="9">
        <f>'Relatorio Geral'!I510</f>
        <v>0</v>
      </c>
      <c r="F510" s="5">
        <f>'Relatorio Geral'!B510</f>
        <v>0</v>
      </c>
      <c r="G510" s="6">
        <f>'Relatorio Geral'!C510</f>
        <v>0</v>
      </c>
      <c r="H510" s="6">
        <f>'Relatorio Geral'!D510</f>
        <v>0</v>
      </c>
      <c r="I510" s="6">
        <f>'Relatorio Geral'!G510</f>
        <v>0</v>
      </c>
      <c r="J510" s="6">
        <f>'Relatorio Geral'!H510</f>
        <v>0</v>
      </c>
      <c r="K510" s="6">
        <f t="shared" si="62"/>
        <v>0</v>
      </c>
      <c r="L510" s="22" t="str">
        <f t="shared" si="63"/>
        <v/>
      </c>
      <c r="M510" s="10">
        <f t="shared" si="64"/>
        <v>0</v>
      </c>
      <c r="N510" s="10">
        <f t="shared" si="67"/>
        <v>0</v>
      </c>
      <c r="O510" s="6">
        <f t="shared" si="68"/>
        <v>0</v>
      </c>
      <c r="P510" s="7">
        <f t="shared" si="65"/>
        <v>0</v>
      </c>
      <c r="Q510" s="11" t="str">
        <f t="array" ref="Q510">IFERROR(INDEX(Descontos!F$2:F$8000,MATCH(1,(CLEAN(Descontos!A$2:A$8000)="UMIDADE")*(Descontos!D$2:D$8000=D510),0)),"")</f>
        <v/>
      </c>
      <c r="R510" s="11" t="str">
        <f t="shared" si="66"/>
        <v>0,00%</v>
      </c>
      <c r="S510" s="11" t="str">
        <f t="array" ref="S510">IFERROR(INDEX(Descontos!F$2:F$8000,MATCH(1,(CLEAN(Descontos!A$2:A$8000)="IMPUREZA")*(Descontos!D$2:D$8000=D510),0)),"")</f>
        <v/>
      </c>
      <c r="T510" s="11" t="str">
        <f t="shared" si="69"/>
        <v>0,00%</v>
      </c>
    </row>
    <row r="511" spans="1:20" x14ac:dyDescent="0.25">
      <c r="A511" s="5">
        <f>'Relatorio Geral'!F511</f>
        <v>0</v>
      </c>
      <c r="B511" s="5">
        <f>'Relatorio Geral'!E511</f>
        <v>0</v>
      </c>
      <c r="D511" s="5">
        <f>'Relatorio Geral'!A511</f>
        <v>0</v>
      </c>
      <c r="E511" s="9">
        <f>'Relatorio Geral'!I511</f>
        <v>0</v>
      </c>
      <c r="F511" s="5">
        <f>'Relatorio Geral'!B511</f>
        <v>0</v>
      </c>
      <c r="G511" s="6">
        <f>'Relatorio Geral'!C511</f>
        <v>0</v>
      </c>
      <c r="H511" s="6">
        <f>'Relatorio Geral'!D511</f>
        <v>0</v>
      </c>
      <c r="I511" s="6">
        <f>'Relatorio Geral'!G511</f>
        <v>0</v>
      </c>
      <c r="J511" s="6">
        <f>'Relatorio Geral'!H511</f>
        <v>0</v>
      </c>
      <c r="K511" s="6">
        <f t="shared" si="62"/>
        <v>0</v>
      </c>
      <c r="L511" s="22" t="str">
        <f t="shared" si="63"/>
        <v/>
      </c>
      <c r="M511" s="10">
        <f t="shared" si="64"/>
        <v>0</v>
      </c>
      <c r="N511" s="10">
        <f t="shared" si="67"/>
        <v>0</v>
      </c>
      <c r="O511" s="6">
        <f t="shared" si="68"/>
        <v>0</v>
      </c>
      <c r="P511" s="7">
        <f t="shared" si="65"/>
        <v>0</v>
      </c>
      <c r="Q511" s="11" t="str">
        <f t="array" ref="Q511">IFERROR(INDEX(Descontos!F$2:F$8000,MATCH(1,(CLEAN(Descontos!A$2:A$8000)="UMIDADE")*(Descontos!D$2:D$8000=D511),0)),"")</f>
        <v/>
      </c>
      <c r="R511" s="11" t="str">
        <f t="shared" si="66"/>
        <v>0,00%</v>
      </c>
      <c r="S511" s="11" t="str">
        <f t="array" ref="S511">IFERROR(INDEX(Descontos!F$2:F$8000,MATCH(1,(CLEAN(Descontos!A$2:A$8000)="IMPUREZA")*(Descontos!D$2:D$8000=D511),0)),"")</f>
        <v/>
      </c>
      <c r="T511" s="11" t="str">
        <f t="shared" si="69"/>
        <v>0,00%</v>
      </c>
    </row>
    <row r="512" spans="1:20" x14ac:dyDescent="0.25">
      <c r="A512" s="5">
        <f>'Relatorio Geral'!F512</f>
        <v>0</v>
      </c>
      <c r="B512" s="5">
        <f>'Relatorio Geral'!E512</f>
        <v>0</v>
      </c>
      <c r="D512" s="5">
        <f>'Relatorio Geral'!A512</f>
        <v>0</v>
      </c>
      <c r="E512" s="9">
        <f>'Relatorio Geral'!I512</f>
        <v>0</v>
      </c>
      <c r="F512" s="5">
        <f>'Relatorio Geral'!B512</f>
        <v>0</v>
      </c>
      <c r="G512" s="6">
        <f>'Relatorio Geral'!C512</f>
        <v>0</v>
      </c>
      <c r="H512" s="6">
        <f>'Relatorio Geral'!D512</f>
        <v>0</v>
      </c>
      <c r="I512" s="6">
        <f>'Relatorio Geral'!G512</f>
        <v>0</v>
      </c>
      <c r="J512" s="6">
        <f>'Relatorio Geral'!H512</f>
        <v>0</v>
      </c>
      <c r="K512" s="6">
        <f t="shared" si="62"/>
        <v>0</v>
      </c>
      <c r="L512" s="22" t="str">
        <f t="shared" si="63"/>
        <v/>
      </c>
      <c r="M512" s="10">
        <f t="shared" si="64"/>
        <v>0</v>
      </c>
      <c r="N512" s="10">
        <f t="shared" si="67"/>
        <v>0</v>
      </c>
      <c r="O512" s="6">
        <f t="shared" si="68"/>
        <v>0</v>
      </c>
      <c r="P512" s="7">
        <f t="shared" si="65"/>
        <v>0</v>
      </c>
      <c r="Q512" s="11" t="str">
        <f t="array" ref="Q512">IFERROR(INDEX(Descontos!F$2:F$8000,MATCH(1,(CLEAN(Descontos!A$2:A$8000)="UMIDADE")*(Descontos!D$2:D$8000=D512),0)),"")</f>
        <v/>
      </c>
      <c r="R512" s="11" t="str">
        <f t="shared" si="66"/>
        <v>0,00%</v>
      </c>
      <c r="S512" s="11" t="str">
        <f t="array" ref="S512">IFERROR(INDEX(Descontos!F$2:F$8000,MATCH(1,(CLEAN(Descontos!A$2:A$8000)="IMPUREZA")*(Descontos!D$2:D$8000=D512),0)),"")</f>
        <v/>
      </c>
      <c r="T512" s="11" t="str">
        <f t="shared" si="69"/>
        <v>0,00%</v>
      </c>
    </row>
    <row r="513" spans="1:20" x14ac:dyDescent="0.25">
      <c r="A513" s="5">
        <f>'Relatorio Geral'!F513</f>
        <v>0</v>
      </c>
      <c r="B513" s="5">
        <f>'Relatorio Geral'!E513</f>
        <v>0</v>
      </c>
      <c r="D513" s="5">
        <f>'Relatorio Geral'!A513</f>
        <v>0</v>
      </c>
      <c r="E513" s="9">
        <f>'Relatorio Geral'!I513</f>
        <v>0</v>
      </c>
      <c r="F513" s="5">
        <f>'Relatorio Geral'!B513</f>
        <v>0</v>
      </c>
      <c r="G513" s="6">
        <f>'Relatorio Geral'!C513</f>
        <v>0</v>
      </c>
      <c r="H513" s="6">
        <f>'Relatorio Geral'!D513</f>
        <v>0</v>
      </c>
      <c r="I513" s="6">
        <f>'Relatorio Geral'!G513</f>
        <v>0</v>
      </c>
      <c r="J513" s="6">
        <f>'Relatorio Geral'!H513</f>
        <v>0</v>
      </c>
      <c r="K513" s="6">
        <f t="shared" si="62"/>
        <v>0</v>
      </c>
      <c r="L513" s="22" t="str">
        <f t="shared" si="63"/>
        <v/>
      </c>
      <c r="M513" s="10">
        <f t="shared" si="64"/>
        <v>0</v>
      </c>
      <c r="N513" s="10">
        <f t="shared" si="67"/>
        <v>0</v>
      </c>
      <c r="O513" s="6">
        <f t="shared" si="68"/>
        <v>0</v>
      </c>
      <c r="P513" s="7">
        <f t="shared" si="65"/>
        <v>0</v>
      </c>
      <c r="Q513" s="11" t="str">
        <f t="array" ref="Q513">IFERROR(INDEX(Descontos!F$2:F$8000,MATCH(1,(CLEAN(Descontos!A$2:A$8000)="UMIDADE")*(Descontos!D$2:D$8000=D513),0)),"")</f>
        <v/>
      </c>
      <c r="R513" s="11" t="str">
        <f t="shared" si="66"/>
        <v>0,00%</v>
      </c>
      <c r="S513" s="11" t="str">
        <f t="array" ref="S513">IFERROR(INDEX(Descontos!F$2:F$8000,MATCH(1,(CLEAN(Descontos!A$2:A$8000)="IMPUREZA")*(Descontos!D$2:D$8000=D513),0)),"")</f>
        <v/>
      </c>
      <c r="T513" s="11" t="str">
        <f t="shared" si="69"/>
        <v>0,00%</v>
      </c>
    </row>
    <row r="514" spans="1:20" x14ac:dyDescent="0.25">
      <c r="A514" s="5">
        <f>'Relatorio Geral'!F514</f>
        <v>0</v>
      </c>
      <c r="B514" s="5">
        <f>'Relatorio Geral'!E514</f>
        <v>0</v>
      </c>
      <c r="D514" s="5">
        <f>'Relatorio Geral'!A514</f>
        <v>0</v>
      </c>
      <c r="E514" s="9">
        <f>'Relatorio Geral'!I514</f>
        <v>0</v>
      </c>
      <c r="F514" s="5">
        <f>'Relatorio Geral'!B514</f>
        <v>0</v>
      </c>
      <c r="G514" s="6">
        <f>'Relatorio Geral'!C514</f>
        <v>0</v>
      </c>
      <c r="H514" s="6">
        <f>'Relatorio Geral'!D514</f>
        <v>0</v>
      </c>
      <c r="I514" s="6">
        <f>'Relatorio Geral'!G514</f>
        <v>0</v>
      </c>
      <c r="J514" s="6">
        <f>'Relatorio Geral'!H514</f>
        <v>0</v>
      </c>
      <c r="K514" s="6">
        <f t="shared" ref="K514:K577" si="70">I514-J514</f>
        <v>0</v>
      </c>
      <c r="L514" s="22" t="str">
        <f t="shared" ref="L514:L577" si="71">IF(K514&gt;0,"RECEBIMENTO",IF(K514&lt;0,"EXPEDIÇÃO",""))</f>
        <v/>
      </c>
      <c r="M514" s="10">
        <f t="shared" ref="M514:M577" si="72">K514*R514</f>
        <v>0</v>
      </c>
      <c r="N514" s="10">
        <f t="shared" si="67"/>
        <v>0</v>
      </c>
      <c r="O514" s="6">
        <f t="shared" si="68"/>
        <v>0</v>
      </c>
      <c r="P514" s="7">
        <f t="shared" ref="P514:P577" si="73">(O514/60)</f>
        <v>0</v>
      </c>
      <c r="Q514" s="11" t="str">
        <f t="array" ref="Q514">IFERROR(INDEX(Descontos!F$2:F$8000,MATCH(1,(CLEAN(Descontos!A$2:A$8000)="UMIDADE")*(Descontos!D$2:D$8000=D514),0)),"")</f>
        <v/>
      </c>
      <c r="R514" s="11" t="str">
        <f t="shared" ref="R514:R577" si="74">IF(ISNUMBER(Q514),IF(Q514&lt;=14%,0%,IF(Q514&lt;=14.5%,1.63%,IF(Q514&lt;=15%,2.2%,IF(Q514&lt;=15.5%,2.77%,IF(Q514&lt;=16%,3.34%,IF(Q514&lt;=16.5%,3.91%,IF(Q514&lt;=17%,4.48%,IF(Q514&lt;=17.5%,5.05%,IF(Q514&lt;=18%,5.62%,IF(Q514&lt;=18.5%,6.19%,IF(Q514&lt;=19%,6.76%,IF(Q514&lt;=19.5%,7.33%,IF(Q514&lt;=20%,7.9%,IF(Q514&lt;=20.5%,8.47%,IF(Q514&lt;=21%,9.04%,IF(Q514&lt;=21.5%,9.61%,IF(Q514&lt;=22%,10.18%,IF(Q514&lt;=22.5%,10.75%,IF(Q514&lt;=23%,11.32%,IF(Q514&lt;=23.5%,11.89%,IF(Q514&lt;=24%,12.46%,IF(Q514&lt;=24.5%,13.03%,IF(Q514&lt;=25%,13.6%,IF(Q514&lt;=25.5%,14.17%,IF(Q514&lt;=26%,14.74%,IF(Q514&lt;=26.5%,15.31%,IF(Q514&lt;=27%,15.88%,IF(Q514&lt;=27.5%,16.45%,IF(Q514&lt;=28%,20%,IF(Q514&lt;=28.5%,21%,IF(Q514&lt;=29%,22%,IF(Q514&lt;=29.9%,23%,24%)))))))))))))))))))))))))))))))),"0,00%")</f>
        <v>0,00%</v>
      </c>
      <c r="S514" s="11" t="str">
        <f t="array" ref="S514">IFERROR(INDEX(Descontos!F$2:F$8000,MATCH(1,(CLEAN(Descontos!A$2:A$8000)="IMPUREZA")*(Descontos!D$2:D$8000=D514),0)),"")</f>
        <v/>
      </c>
      <c r="T514" s="11" t="str">
        <f t="shared" si="69"/>
        <v>0,00%</v>
      </c>
    </row>
    <row r="515" spans="1:20" x14ac:dyDescent="0.25">
      <c r="A515" s="5">
        <f>'Relatorio Geral'!F515</f>
        <v>0</v>
      </c>
      <c r="B515" s="5">
        <f>'Relatorio Geral'!E515</f>
        <v>0</v>
      </c>
      <c r="D515" s="5">
        <f>'Relatorio Geral'!A515</f>
        <v>0</v>
      </c>
      <c r="E515" s="9">
        <f>'Relatorio Geral'!I515</f>
        <v>0</v>
      </c>
      <c r="F515" s="5">
        <f>'Relatorio Geral'!B515</f>
        <v>0</v>
      </c>
      <c r="G515" s="6">
        <f>'Relatorio Geral'!C515</f>
        <v>0</v>
      </c>
      <c r="H515" s="6">
        <f>'Relatorio Geral'!D515</f>
        <v>0</v>
      </c>
      <c r="I515" s="6">
        <f>'Relatorio Geral'!G515</f>
        <v>0</v>
      </c>
      <c r="J515" s="6">
        <f>'Relatorio Geral'!H515</f>
        <v>0</v>
      </c>
      <c r="K515" s="6">
        <f t="shared" si="70"/>
        <v>0</v>
      </c>
      <c r="L515" s="22" t="str">
        <f t="shared" si="71"/>
        <v/>
      </c>
      <c r="M515" s="10">
        <f t="shared" si="72"/>
        <v>0</v>
      </c>
      <c r="N515" s="10">
        <f t="shared" si="67"/>
        <v>0</v>
      </c>
      <c r="O515" s="6">
        <f t="shared" si="68"/>
        <v>0</v>
      </c>
      <c r="P515" s="7">
        <f t="shared" si="73"/>
        <v>0</v>
      </c>
      <c r="Q515" s="11" t="str">
        <f t="array" ref="Q515">IFERROR(INDEX(Descontos!F$2:F$8000,MATCH(1,(CLEAN(Descontos!A$2:A$8000)="UMIDADE")*(Descontos!D$2:D$8000=D515),0)),"")</f>
        <v/>
      </c>
      <c r="R515" s="11" t="str">
        <f t="shared" si="74"/>
        <v>0,00%</v>
      </c>
      <c r="S515" s="11" t="str">
        <f t="array" ref="S515">IFERROR(INDEX(Descontos!F$2:F$8000,MATCH(1,(CLEAN(Descontos!A$2:A$8000)="IMPUREZA")*(Descontos!D$2:D$8000=D515),0)),"")</f>
        <v/>
      </c>
      <c r="T515" s="11" t="str">
        <f t="shared" si="69"/>
        <v>0,00%</v>
      </c>
    </row>
    <row r="516" spans="1:20" x14ac:dyDescent="0.25">
      <c r="A516" s="5">
        <f>'Relatorio Geral'!F516</f>
        <v>0</v>
      </c>
      <c r="B516" s="5">
        <f>'Relatorio Geral'!E516</f>
        <v>0</v>
      </c>
      <c r="D516" s="5">
        <f>'Relatorio Geral'!A516</f>
        <v>0</v>
      </c>
      <c r="E516" s="9">
        <f>'Relatorio Geral'!I516</f>
        <v>0</v>
      </c>
      <c r="F516" s="5">
        <f>'Relatorio Geral'!B516</f>
        <v>0</v>
      </c>
      <c r="G516" s="6">
        <f>'Relatorio Geral'!C516</f>
        <v>0</v>
      </c>
      <c r="H516" s="6">
        <f>'Relatorio Geral'!D516</f>
        <v>0</v>
      </c>
      <c r="I516" s="6">
        <f>'Relatorio Geral'!G516</f>
        <v>0</v>
      </c>
      <c r="J516" s="6">
        <f>'Relatorio Geral'!H516</f>
        <v>0</v>
      </c>
      <c r="K516" s="6">
        <f t="shared" si="70"/>
        <v>0</v>
      </c>
      <c r="L516" s="22" t="str">
        <f t="shared" si="71"/>
        <v/>
      </c>
      <c r="M516" s="10">
        <f t="shared" si="72"/>
        <v>0</v>
      </c>
      <c r="N516" s="10">
        <f t="shared" si="67"/>
        <v>0</v>
      </c>
      <c r="O516" s="6">
        <f t="shared" si="68"/>
        <v>0</v>
      </c>
      <c r="P516" s="7">
        <f t="shared" si="73"/>
        <v>0</v>
      </c>
      <c r="Q516" s="11" t="str">
        <f t="array" ref="Q516">IFERROR(INDEX(Descontos!F$2:F$8000,MATCH(1,(CLEAN(Descontos!A$2:A$8000)="UMIDADE")*(Descontos!D$2:D$8000=D516),0)),"")</f>
        <v/>
      </c>
      <c r="R516" s="11" t="str">
        <f t="shared" si="74"/>
        <v>0,00%</v>
      </c>
      <c r="S516" s="11" t="str">
        <f t="array" ref="S516">IFERROR(INDEX(Descontos!F$2:F$8000,MATCH(1,(CLEAN(Descontos!A$2:A$8000)="IMPUREZA")*(Descontos!D$2:D$8000=D516),0)),"")</f>
        <v/>
      </c>
      <c r="T516" s="11" t="str">
        <f t="shared" si="69"/>
        <v>0,00%</v>
      </c>
    </row>
    <row r="517" spans="1:20" x14ac:dyDescent="0.25">
      <c r="A517" s="5">
        <f>'Relatorio Geral'!F517</f>
        <v>0</v>
      </c>
      <c r="B517" s="5">
        <f>'Relatorio Geral'!E517</f>
        <v>0</v>
      </c>
      <c r="D517" s="5">
        <f>'Relatorio Geral'!A517</f>
        <v>0</v>
      </c>
      <c r="E517" s="9">
        <f>'Relatorio Geral'!I517</f>
        <v>0</v>
      </c>
      <c r="F517" s="5">
        <f>'Relatorio Geral'!B517</f>
        <v>0</v>
      </c>
      <c r="G517" s="6">
        <f>'Relatorio Geral'!C517</f>
        <v>0</v>
      </c>
      <c r="H517" s="6">
        <f>'Relatorio Geral'!D517</f>
        <v>0</v>
      </c>
      <c r="I517" s="6">
        <f>'Relatorio Geral'!G517</f>
        <v>0</v>
      </c>
      <c r="J517" s="6">
        <f>'Relatorio Geral'!H517</f>
        <v>0</v>
      </c>
      <c r="K517" s="6">
        <f t="shared" si="70"/>
        <v>0</v>
      </c>
      <c r="L517" s="22" t="str">
        <f t="shared" si="71"/>
        <v/>
      </c>
      <c r="M517" s="10">
        <f t="shared" si="72"/>
        <v>0</v>
      </c>
      <c r="N517" s="10">
        <f t="shared" si="67"/>
        <v>0</v>
      </c>
      <c r="O517" s="6">
        <f t="shared" si="68"/>
        <v>0</v>
      </c>
      <c r="P517" s="7">
        <f t="shared" si="73"/>
        <v>0</v>
      </c>
      <c r="Q517" s="11" t="str">
        <f t="array" ref="Q517">IFERROR(INDEX(Descontos!F$2:F$8000,MATCH(1,(CLEAN(Descontos!A$2:A$8000)="UMIDADE")*(Descontos!D$2:D$8000=D517),0)),"")</f>
        <v/>
      </c>
      <c r="R517" s="11" t="str">
        <f t="shared" si="74"/>
        <v>0,00%</v>
      </c>
      <c r="S517" s="11" t="str">
        <f t="array" ref="S517">IFERROR(INDEX(Descontos!F$2:F$8000,MATCH(1,(CLEAN(Descontos!A$2:A$8000)="IMPUREZA")*(Descontos!D$2:D$8000=D517),0)),"")</f>
        <v/>
      </c>
      <c r="T517" s="11" t="str">
        <f t="shared" si="69"/>
        <v>0,00%</v>
      </c>
    </row>
    <row r="518" spans="1:20" x14ac:dyDescent="0.25">
      <c r="A518" s="5">
        <f>'Relatorio Geral'!F518</f>
        <v>0</v>
      </c>
      <c r="B518" s="5">
        <f>'Relatorio Geral'!E518</f>
        <v>0</v>
      </c>
      <c r="D518" s="5">
        <f>'Relatorio Geral'!A518</f>
        <v>0</v>
      </c>
      <c r="E518" s="9">
        <f>'Relatorio Geral'!I518</f>
        <v>0</v>
      </c>
      <c r="F518" s="5">
        <f>'Relatorio Geral'!B518</f>
        <v>0</v>
      </c>
      <c r="G518" s="6">
        <f>'Relatorio Geral'!C518</f>
        <v>0</v>
      </c>
      <c r="H518" s="6">
        <f>'Relatorio Geral'!D518</f>
        <v>0</v>
      </c>
      <c r="I518" s="6">
        <f>'Relatorio Geral'!G518</f>
        <v>0</v>
      </c>
      <c r="J518" s="6">
        <f>'Relatorio Geral'!H518</f>
        <v>0</v>
      </c>
      <c r="K518" s="6">
        <f t="shared" si="70"/>
        <v>0</v>
      </c>
      <c r="L518" s="22" t="str">
        <f t="shared" si="71"/>
        <v/>
      </c>
      <c r="M518" s="10">
        <f t="shared" si="72"/>
        <v>0</v>
      </c>
      <c r="N518" s="10">
        <f t="shared" si="67"/>
        <v>0</v>
      </c>
      <c r="O518" s="6">
        <f t="shared" si="68"/>
        <v>0</v>
      </c>
      <c r="P518" s="7">
        <f t="shared" si="73"/>
        <v>0</v>
      </c>
      <c r="Q518" s="11" t="str">
        <f t="array" ref="Q518">IFERROR(INDEX(Descontos!F$2:F$8000,MATCH(1,(CLEAN(Descontos!A$2:A$8000)="UMIDADE")*(Descontos!D$2:D$8000=D518),0)),"")</f>
        <v/>
      </c>
      <c r="R518" s="11" t="str">
        <f t="shared" si="74"/>
        <v>0,00%</v>
      </c>
      <c r="S518" s="11" t="str">
        <f t="array" ref="S518">IFERROR(INDEX(Descontos!F$2:F$8000,MATCH(1,(CLEAN(Descontos!A$2:A$8000)="IMPUREZA")*(Descontos!D$2:D$8000=D518),0)),"")</f>
        <v/>
      </c>
      <c r="T518" s="11" t="str">
        <f t="shared" si="69"/>
        <v>0,00%</v>
      </c>
    </row>
    <row r="519" spans="1:20" x14ac:dyDescent="0.25">
      <c r="A519" s="5">
        <f>'Relatorio Geral'!F519</f>
        <v>0</v>
      </c>
      <c r="B519" s="5">
        <f>'Relatorio Geral'!E519</f>
        <v>0</v>
      </c>
      <c r="D519" s="5">
        <f>'Relatorio Geral'!A519</f>
        <v>0</v>
      </c>
      <c r="E519" s="9">
        <f>'Relatorio Geral'!I519</f>
        <v>0</v>
      </c>
      <c r="F519" s="5">
        <f>'Relatorio Geral'!B519</f>
        <v>0</v>
      </c>
      <c r="G519" s="6">
        <f>'Relatorio Geral'!C519</f>
        <v>0</v>
      </c>
      <c r="H519" s="6">
        <f>'Relatorio Geral'!D519</f>
        <v>0</v>
      </c>
      <c r="I519" s="6">
        <f>'Relatorio Geral'!G519</f>
        <v>0</v>
      </c>
      <c r="J519" s="6">
        <f>'Relatorio Geral'!H519</f>
        <v>0</v>
      </c>
      <c r="K519" s="6">
        <f t="shared" si="70"/>
        <v>0</v>
      </c>
      <c r="L519" s="22" t="str">
        <f t="shared" si="71"/>
        <v/>
      </c>
      <c r="M519" s="10">
        <f t="shared" si="72"/>
        <v>0</v>
      </c>
      <c r="N519" s="10">
        <f t="shared" si="67"/>
        <v>0</v>
      </c>
      <c r="O519" s="6">
        <f t="shared" si="68"/>
        <v>0</v>
      </c>
      <c r="P519" s="7">
        <f t="shared" si="73"/>
        <v>0</v>
      </c>
      <c r="Q519" s="11" t="str">
        <f t="array" ref="Q519">IFERROR(INDEX(Descontos!F$2:F$8000,MATCH(1,(CLEAN(Descontos!A$2:A$8000)="UMIDADE")*(Descontos!D$2:D$8000=D519),0)),"")</f>
        <v/>
      </c>
      <c r="R519" s="11" t="str">
        <f t="shared" si="74"/>
        <v>0,00%</v>
      </c>
      <c r="S519" s="11" t="str">
        <f t="array" ref="S519">IFERROR(INDEX(Descontos!F$2:F$8000,MATCH(1,(CLEAN(Descontos!A$2:A$8000)="IMPUREZA")*(Descontos!D$2:D$8000=D519),0)),"")</f>
        <v/>
      </c>
      <c r="T519" s="11" t="str">
        <f t="shared" si="69"/>
        <v>0,00%</v>
      </c>
    </row>
    <row r="520" spans="1:20" x14ac:dyDescent="0.25">
      <c r="A520" s="5">
        <f>'Relatorio Geral'!F520</f>
        <v>0</v>
      </c>
      <c r="B520" s="5">
        <f>'Relatorio Geral'!E520</f>
        <v>0</v>
      </c>
      <c r="D520" s="5">
        <f>'Relatorio Geral'!A520</f>
        <v>0</v>
      </c>
      <c r="E520" s="9">
        <f>'Relatorio Geral'!I520</f>
        <v>0</v>
      </c>
      <c r="F520" s="5">
        <f>'Relatorio Geral'!B520</f>
        <v>0</v>
      </c>
      <c r="G520" s="6">
        <f>'Relatorio Geral'!C520</f>
        <v>0</v>
      </c>
      <c r="H520" s="6">
        <f>'Relatorio Geral'!D520</f>
        <v>0</v>
      </c>
      <c r="I520" s="6">
        <f>'Relatorio Geral'!G520</f>
        <v>0</v>
      </c>
      <c r="J520" s="6">
        <f>'Relatorio Geral'!H520</f>
        <v>0</v>
      </c>
      <c r="K520" s="6">
        <f t="shared" si="70"/>
        <v>0</v>
      </c>
      <c r="L520" s="22" t="str">
        <f t="shared" si="71"/>
        <v/>
      </c>
      <c r="M520" s="10">
        <f t="shared" si="72"/>
        <v>0</v>
      </c>
      <c r="N520" s="10">
        <f t="shared" si="67"/>
        <v>0</v>
      </c>
      <c r="O520" s="6">
        <f t="shared" si="68"/>
        <v>0</v>
      </c>
      <c r="P520" s="7">
        <f t="shared" si="73"/>
        <v>0</v>
      </c>
      <c r="Q520" s="11" t="str">
        <f t="array" ref="Q520">IFERROR(INDEX(Descontos!F$2:F$8000,MATCH(1,(CLEAN(Descontos!A$2:A$8000)="UMIDADE")*(Descontos!D$2:D$8000=D520),0)),"")</f>
        <v/>
      </c>
      <c r="R520" s="11" t="str">
        <f t="shared" si="74"/>
        <v>0,00%</v>
      </c>
      <c r="S520" s="11" t="str">
        <f t="array" ref="S520">IFERROR(INDEX(Descontos!F$2:F$8000,MATCH(1,(CLEAN(Descontos!A$2:A$8000)="IMPUREZA")*(Descontos!D$2:D$8000=D520),0)),"")</f>
        <v/>
      </c>
      <c r="T520" s="11" t="str">
        <f t="shared" si="69"/>
        <v>0,00%</v>
      </c>
    </row>
    <row r="521" spans="1:20" x14ac:dyDescent="0.25">
      <c r="A521" s="5">
        <f>'Relatorio Geral'!F521</f>
        <v>0</v>
      </c>
      <c r="B521" s="5">
        <f>'Relatorio Geral'!E521</f>
        <v>0</v>
      </c>
      <c r="D521" s="5">
        <f>'Relatorio Geral'!A521</f>
        <v>0</v>
      </c>
      <c r="E521" s="9">
        <f>'Relatorio Geral'!I521</f>
        <v>0</v>
      </c>
      <c r="F521" s="5">
        <f>'Relatorio Geral'!B521</f>
        <v>0</v>
      </c>
      <c r="G521" s="6">
        <f>'Relatorio Geral'!C521</f>
        <v>0</v>
      </c>
      <c r="H521" s="6">
        <f>'Relatorio Geral'!D521</f>
        <v>0</v>
      </c>
      <c r="I521" s="6">
        <f>'Relatorio Geral'!G521</f>
        <v>0</v>
      </c>
      <c r="J521" s="6">
        <f>'Relatorio Geral'!H521</f>
        <v>0</v>
      </c>
      <c r="K521" s="6">
        <f t="shared" si="70"/>
        <v>0</v>
      </c>
      <c r="L521" s="22" t="str">
        <f t="shared" si="71"/>
        <v/>
      </c>
      <c r="M521" s="10">
        <f t="shared" si="72"/>
        <v>0</v>
      </c>
      <c r="N521" s="10">
        <f t="shared" si="67"/>
        <v>0</v>
      </c>
      <c r="O521" s="6">
        <f t="shared" si="68"/>
        <v>0</v>
      </c>
      <c r="P521" s="7">
        <f t="shared" si="73"/>
        <v>0</v>
      </c>
      <c r="Q521" s="11" t="str">
        <f t="array" ref="Q521">IFERROR(INDEX(Descontos!F$2:F$8000,MATCH(1,(CLEAN(Descontos!A$2:A$8000)="UMIDADE")*(Descontos!D$2:D$8000=D521),0)),"")</f>
        <v/>
      </c>
      <c r="R521" s="11" t="str">
        <f t="shared" si="74"/>
        <v>0,00%</v>
      </c>
      <c r="S521" s="11" t="str">
        <f t="array" ref="S521">IFERROR(INDEX(Descontos!F$2:F$8000,MATCH(1,(CLEAN(Descontos!A$2:A$8000)="IMPUREZA")*(Descontos!D$2:D$8000=D521),0)),"")</f>
        <v/>
      </c>
      <c r="T521" s="11" t="str">
        <f t="shared" si="69"/>
        <v>0,00%</v>
      </c>
    </row>
    <row r="522" spans="1:20" x14ac:dyDescent="0.25">
      <c r="A522" s="5">
        <f>'Relatorio Geral'!F522</f>
        <v>0</v>
      </c>
      <c r="B522" s="5">
        <f>'Relatorio Geral'!E522</f>
        <v>0</v>
      </c>
      <c r="D522" s="5">
        <f>'Relatorio Geral'!A522</f>
        <v>0</v>
      </c>
      <c r="E522" s="9">
        <f>'Relatorio Geral'!I522</f>
        <v>0</v>
      </c>
      <c r="F522" s="5">
        <f>'Relatorio Geral'!B522</f>
        <v>0</v>
      </c>
      <c r="G522" s="6">
        <f>'Relatorio Geral'!C522</f>
        <v>0</v>
      </c>
      <c r="H522" s="6">
        <f>'Relatorio Geral'!D522</f>
        <v>0</v>
      </c>
      <c r="I522" s="6">
        <f>'Relatorio Geral'!G522</f>
        <v>0</v>
      </c>
      <c r="J522" s="6">
        <f>'Relatorio Geral'!H522</f>
        <v>0</v>
      </c>
      <c r="K522" s="6">
        <f t="shared" si="70"/>
        <v>0</v>
      </c>
      <c r="L522" s="22" t="str">
        <f t="shared" si="71"/>
        <v/>
      </c>
      <c r="M522" s="10">
        <f t="shared" si="72"/>
        <v>0</v>
      </c>
      <c r="N522" s="10">
        <f t="shared" si="67"/>
        <v>0</v>
      </c>
      <c r="O522" s="6">
        <f t="shared" si="68"/>
        <v>0</v>
      </c>
      <c r="P522" s="7">
        <f t="shared" si="73"/>
        <v>0</v>
      </c>
      <c r="Q522" s="11" t="str">
        <f t="array" ref="Q522">IFERROR(INDEX(Descontos!F$2:F$8000,MATCH(1,(CLEAN(Descontos!A$2:A$8000)="UMIDADE")*(Descontos!D$2:D$8000=D522),0)),"")</f>
        <v/>
      </c>
      <c r="R522" s="11" t="str">
        <f t="shared" si="74"/>
        <v>0,00%</v>
      </c>
      <c r="S522" s="11" t="str">
        <f t="array" ref="S522">IFERROR(INDEX(Descontos!F$2:F$8000,MATCH(1,(CLEAN(Descontos!A$2:A$8000)="IMPUREZA")*(Descontos!D$2:D$8000=D522),0)),"")</f>
        <v/>
      </c>
      <c r="T522" s="11" t="str">
        <f t="shared" si="69"/>
        <v>0,00%</v>
      </c>
    </row>
    <row r="523" spans="1:20" x14ac:dyDescent="0.25">
      <c r="A523" s="5">
        <f>'Relatorio Geral'!F523</f>
        <v>0</v>
      </c>
      <c r="B523" s="5">
        <f>'Relatorio Geral'!E523</f>
        <v>0</v>
      </c>
      <c r="D523" s="5">
        <f>'Relatorio Geral'!A523</f>
        <v>0</v>
      </c>
      <c r="E523" s="9">
        <f>'Relatorio Geral'!I523</f>
        <v>0</v>
      </c>
      <c r="F523" s="5">
        <f>'Relatorio Geral'!B523</f>
        <v>0</v>
      </c>
      <c r="G523" s="6">
        <f>'Relatorio Geral'!C523</f>
        <v>0</v>
      </c>
      <c r="H523" s="6">
        <f>'Relatorio Geral'!D523</f>
        <v>0</v>
      </c>
      <c r="I523" s="6">
        <f>'Relatorio Geral'!G523</f>
        <v>0</v>
      </c>
      <c r="J523" s="6">
        <f>'Relatorio Geral'!H523</f>
        <v>0</v>
      </c>
      <c r="K523" s="6">
        <f t="shared" si="70"/>
        <v>0</v>
      </c>
      <c r="L523" s="22" t="str">
        <f t="shared" si="71"/>
        <v/>
      </c>
      <c r="M523" s="10">
        <f t="shared" si="72"/>
        <v>0</v>
      </c>
      <c r="N523" s="10">
        <f t="shared" si="67"/>
        <v>0</v>
      </c>
      <c r="O523" s="6">
        <f t="shared" si="68"/>
        <v>0</v>
      </c>
      <c r="P523" s="7">
        <f t="shared" si="73"/>
        <v>0</v>
      </c>
      <c r="Q523" s="11" t="str">
        <f t="array" ref="Q523">IFERROR(INDEX(Descontos!F$2:F$8000,MATCH(1,(CLEAN(Descontos!A$2:A$8000)="UMIDADE")*(Descontos!D$2:D$8000=D523),0)),"")</f>
        <v/>
      </c>
      <c r="R523" s="11" t="str">
        <f t="shared" si="74"/>
        <v>0,00%</v>
      </c>
      <c r="S523" s="11" t="str">
        <f t="array" ref="S523">IFERROR(INDEX(Descontos!F$2:F$8000,MATCH(1,(CLEAN(Descontos!A$2:A$8000)="IMPUREZA")*(Descontos!D$2:D$8000=D523),0)),"")</f>
        <v/>
      </c>
      <c r="T523" s="11" t="str">
        <f t="shared" si="69"/>
        <v>0,00%</v>
      </c>
    </row>
    <row r="524" spans="1:20" x14ac:dyDescent="0.25">
      <c r="A524" s="5">
        <f>'Relatorio Geral'!F524</f>
        <v>0</v>
      </c>
      <c r="B524" s="5">
        <f>'Relatorio Geral'!E524</f>
        <v>0</v>
      </c>
      <c r="D524" s="5">
        <f>'Relatorio Geral'!A524</f>
        <v>0</v>
      </c>
      <c r="E524" s="9">
        <f>'Relatorio Geral'!I524</f>
        <v>0</v>
      </c>
      <c r="F524" s="5">
        <f>'Relatorio Geral'!B524</f>
        <v>0</v>
      </c>
      <c r="G524" s="6">
        <f>'Relatorio Geral'!C524</f>
        <v>0</v>
      </c>
      <c r="H524" s="6">
        <f>'Relatorio Geral'!D524</f>
        <v>0</v>
      </c>
      <c r="I524" s="6">
        <f>'Relatorio Geral'!G524</f>
        <v>0</v>
      </c>
      <c r="J524" s="6">
        <f>'Relatorio Geral'!H524</f>
        <v>0</v>
      </c>
      <c r="K524" s="6">
        <f t="shared" si="70"/>
        <v>0</v>
      </c>
      <c r="L524" s="22" t="str">
        <f t="shared" si="71"/>
        <v/>
      </c>
      <c r="M524" s="10">
        <f t="shared" si="72"/>
        <v>0</v>
      </c>
      <c r="N524" s="10">
        <f t="shared" si="67"/>
        <v>0</v>
      </c>
      <c r="O524" s="6">
        <f t="shared" si="68"/>
        <v>0</v>
      </c>
      <c r="P524" s="7">
        <f t="shared" si="73"/>
        <v>0</v>
      </c>
      <c r="Q524" s="11" t="str">
        <f t="array" ref="Q524">IFERROR(INDEX(Descontos!F$2:F$8000,MATCH(1,(CLEAN(Descontos!A$2:A$8000)="UMIDADE")*(Descontos!D$2:D$8000=D524),0)),"")</f>
        <v/>
      </c>
      <c r="R524" s="11" t="str">
        <f t="shared" si="74"/>
        <v>0,00%</v>
      </c>
      <c r="S524" s="11" t="str">
        <f t="array" ref="S524">IFERROR(INDEX(Descontos!F$2:F$8000,MATCH(1,(CLEAN(Descontos!A$2:A$8000)="IMPUREZA")*(Descontos!D$2:D$8000=D524),0)),"")</f>
        <v/>
      </c>
      <c r="T524" s="11" t="str">
        <f t="shared" si="69"/>
        <v>0,00%</v>
      </c>
    </row>
    <row r="525" spans="1:20" x14ac:dyDescent="0.25">
      <c r="A525" s="5">
        <f>'Relatorio Geral'!F525</f>
        <v>0</v>
      </c>
      <c r="B525" s="5">
        <f>'Relatorio Geral'!E525</f>
        <v>0</v>
      </c>
      <c r="D525" s="5">
        <f>'Relatorio Geral'!A525</f>
        <v>0</v>
      </c>
      <c r="E525" s="9">
        <f>'Relatorio Geral'!I525</f>
        <v>0</v>
      </c>
      <c r="F525" s="5">
        <f>'Relatorio Geral'!B525</f>
        <v>0</v>
      </c>
      <c r="G525" s="6">
        <f>'Relatorio Geral'!C525</f>
        <v>0</v>
      </c>
      <c r="H525" s="6">
        <f>'Relatorio Geral'!D525</f>
        <v>0</v>
      </c>
      <c r="I525" s="6">
        <f>'Relatorio Geral'!G525</f>
        <v>0</v>
      </c>
      <c r="J525" s="6">
        <f>'Relatorio Geral'!H525</f>
        <v>0</v>
      </c>
      <c r="K525" s="6">
        <f t="shared" si="70"/>
        <v>0</v>
      </c>
      <c r="L525" s="22" t="str">
        <f t="shared" si="71"/>
        <v/>
      </c>
      <c r="M525" s="10">
        <f t="shared" si="72"/>
        <v>0</v>
      </c>
      <c r="N525" s="10">
        <f t="shared" si="67"/>
        <v>0</v>
      </c>
      <c r="O525" s="6">
        <f t="shared" si="68"/>
        <v>0</v>
      </c>
      <c r="P525" s="7">
        <f t="shared" si="73"/>
        <v>0</v>
      </c>
      <c r="Q525" s="11" t="str">
        <f t="array" ref="Q525">IFERROR(INDEX(Descontos!F$2:F$8000,MATCH(1,(CLEAN(Descontos!A$2:A$8000)="UMIDADE")*(Descontos!D$2:D$8000=D525),0)),"")</f>
        <v/>
      </c>
      <c r="R525" s="11" t="str">
        <f t="shared" si="74"/>
        <v>0,00%</v>
      </c>
      <c r="S525" s="11" t="str">
        <f t="array" ref="S525">IFERROR(INDEX(Descontos!F$2:F$8000,MATCH(1,(CLEAN(Descontos!A$2:A$8000)="IMPUREZA")*(Descontos!D$2:D$8000=D525),0)),"")</f>
        <v/>
      </c>
      <c r="T525" s="11" t="str">
        <f t="shared" si="69"/>
        <v>0,00%</v>
      </c>
    </row>
    <row r="526" spans="1:20" x14ac:dyDescent="0.25">
      <c r="A526" s="5">
        <f>'Relatorio Geral'!F526</f>
        <v>0</v>
      </c>
      <c r="B526" s="5">
        <f>'Relatorio Geral'!E526</f>
        <v>0</v>
      </c>
      <c r="D526" s="5">
        <f>'Relatorio Geral'!A526</f>
        <v>0</v>
      </c>
      <c r="E526" s="9">
        <f>'Relatorio Geral'!I526</f>
        <v>0</v>
      </c>
      <c r="F526" s="5">
        <f>'Relatorio Geral'!B526</f>
        <v>0</v>
      </c>
      <c r="G526" s="6">
        <f>'Relatorio Geral'!C526</f>
        <v>0</v>
      </c>
      <c r="H526" s="6">
        <f>'Relatorio Geral'!D526</f>
        <v>0</v>
      </c>
      <c r="I526" s="6">
        <f>'Relatorio Geral'!G526</f>
        <v>0</v>
      </c>
      <c r="J526" s="6">
        <f>'Relatorio Geral'!H526</f>
        <v>0</v>
      </c>
      <c r="K526" s="6">
        <f t="shared" si="70"/>
        <v>0</v>
      </c>
      <c r="L526" s="22" t="str">
        <f t="shared" si="71"/>
        <v/>
      </c>
      <c r="M526" s="10">
        <f t="shared" si="72"/>
        <v>0</v>
      </c>
      <c r="N526" s="10">
        <f t="shared" si="67"/>
        <v>0</v>
      </c>
      <c r="O526" s="6">
        <f t="shared" si="68"/>
        <v>0</v>
      </c>
      <c r="P526" s="7">
        <f t="shared" si="73"/>
        <v>0</v>
      </c>
      <c r="Q526" s="11" t="str">
        <f t="array" ref="Q526">IFERROR(INDEX(Descontos!F$2:F$8000,MATCH(1,(CLEAN(Descontos!A$2:A$8000)="UMIDADE")*(Descontos!D$2:D$8000=D526),0)),"")</f>
        <v/>
      </c>
      <c r="R526" s="11" t="str">
        <f t="shared" si="74"/>
        <v>0,00%</v>
      </c>
      <c r="S526" s="11" t="str">
        <f t="array" ref="S526">IFERROR(INDEX(Descontos!F$2:F$8000,MATCH(1,(CLEAN(Descontos!A$2:A$8000)="IMPUREZA")*(Descontos!D$2:D$8000=D526),0)),"")</f>
        <v/>
      </c>
      <c r="T526" s="11" t="str">
        <f t="shared" si="69"/>
        <v>0,00%</v>
      </c>
    </row>
    <row r="527" spans="1:20" x14ac:dyDescent="0.25">
      <c r="A527" s="5">
        <f>'Relatorio Geral'!F527</f>
        <v>0</v>
      </c>
      <c r="B527" s="5">
        <f>'Relatorio Geral'!E527</f>
        <v>0</v>
      </c>
      <c r="D527" s="5">
        <f>'Relatorio Geral'!A527</f>
        <v>0</v>
      </c>
      <c r="E527" s="9">
        <f>'Relatorio Geral'!I527</f>
        <v>0</v>
      </c>
      <c r="F527" s="5">
        <f>'Relatorio Geral'!B527</f>
        <v>0</v>
      </c>
      <c r="G527" s="6">
        <f>'Relatorio Geral'!C527</f>
        <v>0</v>
      </c>
      <c r="H527" s="6">
        <f>'Relatorio Geral'!D527</f>
        <v>0</v>
      </c>
      <c r="I527" s="6">
        <f>'Relatorio Geral'!G527</f>
        <v>0</v>
      </c>
      <c r="J527" s="6">
        <f>'Relatorio Geral'!H527</f>
        <v>0</v>
      </c>
      <c r="K527" s="6">
        <f t="shared" si="70"/>
        <v>0</v>
      </c>
      <c r="L527" s="22" t="str">
        <f t="shared" si="71"/>
        <v/>
      </c>
      <c r="M527" s="10">
        <f t="shared" si="72"/>
        <v>0</v>
      </c>
      <c r="N527" s="10">
        <f t="shared" si="67"/>
        <v>0</v>
      </c>
      <c r="O527" s="6">
        <f t="shared" si="68"/>
        <v>0</v>
      </c>
      <c r="P527" s="7">
        <f t="shared" si="73"/>
        <v>0</v>
      </c>
      <c r="Q527" s="11" t="str">
        <f t="array" ref="Q527">IFERROR(INDEX(Descontos!F$2:F$8000,MATCH(1,(CLEAN(Descontos!A$2:A$8000)="UMIDADE")*(Descontos!D$2:D$8000=D527),0)),"")</f>
        <v/>
      </c>
      <c r="R527" s="11" t="str">
        <f t="shared" si="74"/>
        <v>0,00%</v>
      </c>
      <c r="S527" s="11" t="str">
        <f t="array" ref="S527">IFERROR(INDEX(Descontos!F$2:F$8000,MATCH(1,(CLEAN(Descontos!A$2:A$8000)="IMPUREZA")*(Descontos!D$2:D$8000=D527),0)),"")</f>
        <v/>
      </c>
      <c r="T527" s="11" t="str">
        <f t="shared" si="69"/>
        <v>0,00%</v>
      </c>
    </row>
    <row r="528" spans="1:20" x14ac:dyDescent="0.25">
      <c r="A528" s="5">
        <f>'Relatorio Geral'!F528</f>
        <v>0</v>
      </c>
      <c r="B528" s="5">
        <f>'Relatorio Geral'!E528</f>
        <v>0</v>
      </c>
      <c r="D528" s="5">
        <f>'Relatorio Geral'!A528</f>
        <v>0</v>
      </c>
      <c r="E528" s="9">
        <f>'Relatorio Geral'!I528</f>
        <v>0</v>
      </c>
      <c r="F528" s="5">
        <f>'Relatorio Geral'!B528</f>
        <v>0</v>
      </c>
      <c r="G528" s="6">
        <f>'Relatorio Geral'!C528</f>
        <v>0</v>
      </c>
      <c r="H528" s="6">
        <f>'Relatorio Geral'!D528</f>
        <v>0</v>
      </c>
      <c r="I528" s="6">
        <f>'Relatorio Geral'!G528</f>
        <v>0</v>
      </c>
      <c r="J528" s="6">
        <f>'Relatorio Geral'!H528</f>
        <v>0</v>
      </c>
      <c r="K528" s="6">
        <f t="shared" si="70"/>
        <v>0</v>
      </c>
      <c r="L528" s="22" t="str">
        <f t="shared" si="71"/>
        <v/>
      </c>
      <c r="M528" s="10">
        <f t="shared" si="72"/>
        <v>0</v>
      </c>
      <c r="N528" s="10">
        <f t="shared" si="67"/>
        <v>0</v>
      </c>
      <c r="O528" s="6">
        <f t="shared" si="68"/>
        <v>0</v>
      </c>
      <c r="P528" s="7">
        <f t="shared" si="73"/>
        <v>0</v>
      </c>
      <c r="Q528" s="11" t="str">
        <f t="array" ref="Q528">IFERROR(INDEX(Descontos!F$2:F$8000,MATCH(1,(CLEAN(Descontos!A$2:A$8000)="UMIDADE")*(Descontos!D$2:D$8000=D528),0)),"")</f>
        <v/>
      </c>
      <c r="R528" s="11" t="str">
        <f t="shared" si="74"/>
        <v>0,00%</v>
      </c>
      <c r="S528" s="11" t="str">
        <f t="array" ref="S528">IFERROR(INDEX(Descontos!F$2:F$8000,MATCH(1,(CLEAN(Descontos!A$2:A$8000)="IMPUREZA")*(Descontos!D$2:D$8000=D528),0)),"")</f>
        <v/>
      </c>
      <c r="T528" s="11" t="str">
        <f t="shared" si="69"/>
        <v>0,00%</v>
      </c>
    </row>
    <row r="529" spans="1:20" x14ac:dyDescent="0.25">
      <c r="A529" s="5">
        <f>'Relatorio Geral'!F529</f>
        <v>0</v>
      </c>
      <c r="B529" s="5">
        <f>'Relatorio Geral'!E529</f>
        <v>0</v>
      </c>
      <c r="D529" s="5">
        <f>'Relatorio Geral'!A529</f>
        <v>0</v>
      </c>
      <c r="E529" s="9">
        <f>'Relatorio Geral'!I529</f>
        <v>0</v>
      </c>
      <c r="F529" s="5">
        <f>'Relatorio Geral'!B529</f>
        <v>0</v>
      </c>
      <c r="G529" s="6">
        <f>'Relatorio Geral'!C529</f>
        <v>0</v>
      </c>
      <c r="H529" s="6">
        <f>'Relatorio Geral'!D529</f>
        <v>0</v>
      </c>
      <c r="I529" s="6">
        <f>'Relatorio Geral'!G529</f>
        <v>0</v>
      </c>
      <c r="J529" s="6">
        <f>'Relatorio Geral'!H529</f>
        <v>0</v>
      </c>
      <c r="K529" s="6">
        <f t="shared" si="70"/>
        <v>0</v>
      </c>
      <c r="L529" s="22" t="str">
        <f t="shared" si="71"/>
        <v/>
      </c>
      <c r="M529" s="10">
        <f t="shared" si="72"/>
        <v>0</v>
      </c>
      <c r="N529" s="10">
        <f t="shared" si="67"/>
        <v>0</v>
      </c>
      <c r="O529" s="6">
        <f t="shared" si="68"/>
        <v>0</v>
      </c>
      <c r="P529" s="7">
        <f t="shared" si="73"/>
        <v>0</v>
      </c>
      <c r="Q529" s="11" t="str">
        <f t="array" ref="Q529">IFERROR(INDEX(Descontos!F$2:F$8000,MATCH(1,(CLEAN(Descontos!A$2:A$8000)="UMIDADE")*(Descontos!D$2:D$8000=D529),0)),"")</f>
        <v/>
      </c>
      <c r="R529" s="11" t="str">
        <f t="shared" si="74"/>
        <v>0,00%</v>
      </c>
      <c r="S529" s="11" t="str">
        <f t="array" ref="S529">IFERROR(INDEX(Descontos!F$2:F$8000,MATCH(1,(CLEAN(Descontos!A$2:A$8000)="IMPUREZA")*(Descontos!D$2:D$8000=D529),0)),"")</f>
        <v/>
      </c>
      <c r="T529" s="11" t="str">
        <f t="shared" si="69"/>
        <v>0,00%</v>
      </c>
    </row>
    <row r="530" spans="1:20" x14ac:dyDescent="0.25">
      <c r="A530" s="5">
        <f>'Relatorio Geral'!F530</f>
        <v>0</v>
      </c>
      <c r="B530" s="5">
        <f>'Relatorio Geral'!E530</f>
        <v>0</v>
      </c>
      <c r="D530" s="5">
        <f>'Relatorio Geral'!A530</f>
        <v>0</v>
      </c>
      <c r="E530" s="9">
        <f>'Relatorio Geral'!I530</f>
        <v>0</v>
      </c>
      <c r="F530" s="5">
        <f>'Relatorio Geral'!B530</f>
        <v>0</v>
      </c>
      <c r="G530" s="6">
        <f>'Relatorio Geral'!C530</f>
        <v>0</v>
      </c>
      <c r="H530" s="6">
        <f>'Relatorio Geral'!D530</f>
        <v>0</v>
      </c>
      <c r="I530" s="6">
        <f>'Relatorio Geral'!G530</f>
        <v>0</v>
      </c>
      <c r="J530" s="6">
        <f>'Relatorio Geral'!H530</f>
        <v>0</v>
      </c>
      <c r="K530" s="6">
        <f t="shared" si="70"/>
        <v>0</v>
      </c>
      <c r="L530" s="22" t="str">
        <f t="shared" si="71"/>
        <v/>
      </c>
      <c r="M530" s="10">
        <f t="shared" si="72"/>
        <v>0</v>
      </c>
      <c r="N530" s="10">
        <f t="shared" si="67"/>
        <v>0</v>
      </c>
      <c r="O530" s="6">
        <f t="shared" si="68"/>
        <v>0</v>
      </c>
      <c r="P530" s="7">
        <f t="shared" si="73"/>
        <v>0</v>
      </c>
      <c r="Q530" s="11" t="str">
        <f t="array" ref="Q530">IFERROR(INDEX(Descontos!F$2:F$8000,MATCH(1,(CLEAN(Descontos!A$2:A$8000)="UMIDADE")*(Descontos!D$2:D$8000=D530),0)),"")</f>
        <v/>
      </c>
      <c r="R530" s="11" t="str">
        <f t="shared" si="74"/>
        <v>0,00%</v>
      </c>
      <c r="S530" s="11" t="str">
        <f t="array" ref="S530">IFERROR(INDEX(Descontos!F$2:F$8000,MATCH(1,(CLEAN(Descontos!A$2:A$8000)="IMPUREZA")*(Descontos!D$2:D$8000=D530),0)),"")</f>
        <v/>
      </c>
      <c r="T530" s="11" t="str">
        <f t="shared" si="69"/>
        <v>0,00%</v>
      </c>
    </row>
    <row r="531" spans="1:20" x14ac:dyDescent="0.25">
      <c r="A531" s="5">
        <f>'Relatorio Geral'!F531</f>
        <v>0</v>
      </c>
      <c r="B531" s="5">
        <f>'Relatorio Geral'!E531</f>
        <v>0</v>
      </c>
      <c r="D531" s="5">
        <f>'Relatorio Geral'!A531</f>
        <v>0</v>
      </c>
      <c r="E531" s="9">
        <f>'Relatorio Geral'!I531</f>
        <v>0</v>
      </c>
      <c r="F531" s="5">
        <f>'Relatorio Geral'!B531</f>
        <v>0</v>
      </c>
      <c r="G531" s="6">
        <f>'Relatorio Geral'!C531</f>
        <v>0</v>
      </c>
      <c r="H531" s="6">
        <f>'Relatorio Geral'!D531</f>
        <v>0</v>
      </c>
      <c r="I531" s="6">
        <f>'Relatorio Geral'!G531</f>
        <v>0</v>
      </c>
      <c r="J531" s="6">
        <f>'Relatorio Geral'!H531</f>
        <v>0</v>
      </c>
      <c r="K531" s="6">
        <f t="shared" si="70"/>
        <v>0</v>
      </c>
      <c r="L531" s="22" t="str">
        <f t="shared" si="71"/>
        <v/>
      </c>
      <c r="M531" s="10">
        <f t="shared" si="72"/>
        <v>0</v>
      </c>
      <c r="N531" s="10">
        <f t="shared" si="67"/>
        <v>0</v>
      </c>
      <c r="O531" s="6">
        <f t="shared" si="68"/>
        <v>0</v>
      </c>
      <c r="P531" s="7">
        <f t="shared" si="73"/>
        <v>0</v>
      </c>
      <c r="Q531" s="11" t="str">
        <f t="array" ref="Q531">IFERROR(INDEX(Descontos!F$2:F$8000,MATCH(1,(CLEAN(Descontos!A$2:A$8000)="UMIDADE")*(Descontos!D$2:D$8000=D531),0)),"")</f>
        <v/>
      </c>
      <c r="R531" s="11" t="str">
        <f t="shared" si="74"/>
        <v>0,00%</v>
      </c>
      <c r="S531" s="11" t="str">
        <f t="array" ref="S531">IFERROR(INDEX(Descontos!F$2:F$8000,MATCH(1,(CLEAN(Descontos!A$2:A$8000)="IMPUREZA")*(Descontos!D$2:D$8000=D531),0)),"")</f>
        <v/>
      </c>
      <c r="T531" s="11" t="str">
        <f t="shared" si="69"/>
        <v>0,00%</v>
      </c>
    </row>
    <row r="532" spans="1:20" x14ac:dyDescent="0.25">
      <c r="A532" s="5">
        <f>'Relatorio Geral'!F532</f>
        <v>0</v>
      </c>
      <c r="B532" s="5">
        <f>'Relatorio Geral'!E532</f>
        <v>0</v>
      </c>
      <c r="D532" s="5">
        <f>'Relatorio Geral'!A532</f>
        <v>0</v>
      </c>
      <c r="E532" s="9">
        <f>'Relatorio Geral'!I532</f>
        <v>0</v>
      </c>
      <c r="F532" s="5">
        <f>'Relatorio Geral'!B532</f>
        <v>0</v>
      </c>
      <c r="G532" s="6">
        <f>'Relatorio Geral'!C532</f>
        <v>0</v>
      </c>
      <c r="H532" s="6">
        <f>'Relatorio Geral'!D532</f>
        <v>0</v>
      </c>
      <c r="I532" s="6">
        <f>'Relatorio Geral'!G532</f>
        <v>0</v>
      </c>
      <c r="J532" s="6">
        <f>'Relatorio Geral'!H532</f>
        <v>0</v>
      </c>
      <c r="K532" s="6">
        <f t="shared" si="70"/>
        <v>0</v>
      </c>
      <c r="L532" s="22" t="str">
        <f t="shared" si="71"/>
        <v/>
      </c>
      <c r="M532" s="10">
        <f t="shared" si="72"/>
        <v>0</v>
      </c>
      <c r="N532" s="10">
        <f t="shared" si="67"/>
        <v>0</v>
      </c>
      <c r="O532" s="6">
        <f t="shared" si="68"/>
        <v>0</v>
      </c>
      <c r="P532" s="7">
        <f t="shared" si="73"/>
        <v>0</v>
      </c>
      <c r="Q532" s="11" t="str">
        <f t="array" ref="Q532">IFERROR(INDEX(Descontos!F$2:F$8000,MATCH(1,(CLEAN(Descontos!A$2:A$8000)="UMIDADE")*(Descontos!D$2:D$8000=D532),0)),"")</f>
        <v/>
      </c>
      <c r="R532" s="11" t="str">
        <f t="shared" si="74"/>
        <v>0,00%</v>
      </c>
      <c r="S532" s="11" t="str">
        <f t="array" ref="S532">IFERROR(INDEX(Descontos!F$2:F$8000,MATCH(1,(CLEAN(Descontos!A$2:A$8000)="IMPUREZA")*(Descontos!D$2:D$8000=D532),0)),"")</f>
        <v/>
      </c>
      <c r="T532" s="11" t="str">
        <f t="shared" si="69"/>
        <v>0,00%</v>
      </c>
    </row>
    <row r="533" spans="1:20" x14ac:dyDescent="0.25">
      <c r="A533" s="5">
        <f>'Relatorio Geral'!F533</f>
        <v>0</v>
      </c>
      <c r="B533" s="5">
        <f>'Relatorio Geral'!E533</f>
        <v>0</v>
      </c>
      <c r="D533" s="5">
        <f>'Relatorio Geral'!A533</f>
        <v>0</v>
      </c>
      <c r="E533" s="9">
        <f>'Relatorio Geral'!I533</f>
        <v>0</v>
      </c>
      <c r="F533" s="5">
        <f>'Relatorio Geral'!B533</f>
        <v>0</v>
      </c>
      <c r="G533" s="6">
        <f>'Relatorio Geral'!C533</f>
        <v>0</v>
      </c>
      <c r="H533" s="6">
        <f>'Relatorio Geral'!D533</f>
        <v>0</v>
      </c>
      <c r="I533" s="6">
        <f>'Relatorio Geral'!G533</f>
        <v>0</v>
      </c>
      <c r="J533" s="6">
        <f>'Relatorio Geral'!H533</f>
        <v>0</v>
      </c>
      <c r="K533" s="6">
        <f t="shared" si="70"/>
        <v>0</v>
      </c>
      <c r="L533" s="22" t="str">
        <f t="shared" si="71"/>
        <v/>
      </c>
      <c r="M533" s="10">
        <f t="shared" si="72"/>
        <v>0</v>
      </c>
      <c r="N533" s="10">
        <f t="shared" si="67"/>
        <v>0</v>
      </c>
      <c r="O533" s="6">
        <f t="shared" si="68"/>
        <v>0</v>
      </c>
      <c r="P533" s="7">
        <f t="shared" si="73"/>
        <v>0</v>
      </c>
      <c r="Q533" s="11" t="str">
        <f t="array" ref="Q533">IFERROR(INDEX(Descontos!F$2:F$8000,MATCH(1,(CLEAN(Descontos!A$2:A$8000)="UMIDADE")*(Descontos!D$2:D$8000=D533),0)),"")</f>
        <v/>
      </c>
      <c r="R533" s="11" t="str">
        <f t="shared" si="74"/>
        <v>0,00%</v>
      </c>
      <c r="S533" s="11" t="str">
        <f t="array" ref="S533">IFERROR(INDEX(Descontos!F$2:F$8000,MATCH(1,(CLEAN(Descontos!A$2:A$8000)="IMPUREZA")*(Descontos!D$2:D$8000=D533),0)),"")</f>
        <v/>
      </c>
      <c r="T533" s="11" t="str">
        <f t="shared" si="69"/>
        <v>0,00%</v>
      </c>
    </row>
    <row r="534" spans="1:20" x14ac:dyDescent="0.25">
      <c r="A534" s="5">
        <f>'Relatorio Geral'!F534</f>
        <v>0</v>
      </c>
      <c r="B534" s="5">
        <f>'Relatorio Geral'!E534</f>
        <v>0</v>
      </c>
      <c r="D534" s="5">
        <f>'Relatorio Geral'!A534</f>
        <v>0</v>
      </c>
      <c r="E534" s="9">
        <f>'Relatorio Geral'!I534</f>
        <v>0</v>
      </c>
      <c r="F534" s="5">
        <f>'Relatorio Geral'!B534</f>
        <v>0</v>
      </c>
      <c r="G534" s="6">
        <f>'Relatorio Geral'!C534</f>
        <v>0</v>
      </c>
      <c r="H534" s="6">
        <f>'Relatorio Geral'!D534</f>
        <v>0</v>
      </c>
      <c r="I534" s="6">
        <f>'Relatorio Geral'!G534</f>
        <v>0</v>
      </c>
      <c r="J534" s="6">
        <f>'Relatorio Geral'!H534</f>
        <v>0</v>
      </c>
      <c r="K534" s="6">
        <f t="shared" si="70"/>
        <v>0</v>
      </c>
      <c r="L534" s="22" t="str">
        <f t="shared" si="71"/>
        <v/>
      </c>
      <c r="M534" s="10">
        <f t="shared" si="72"/>
        <v>0</v>
      </c>
      <c r="N534" s="10">
        <f t="shared" si="67"/>
        <v>0</v>
      </c>
      <c r="O534" s="6">
        <f t="shared" si="68"/>
        <v>0</v>
      </c>
      <c r="P534" s="7">
        <f t="shared" si="73"/>
        <v>0</v>
      </c>
      <c r="Q534" s="11" t="str">
        <f t="array" ref="Q534">IFERROR(INDEX(Descontos!F$2:F$8000,MATCH(1,(CLEAN(Descontos!A$2:A$8000)="UMIDADE")*(Descontos!D$2:D$8000=D534),0)),"")</f>
        <v/>
      </c>
      <c r="R534" s="11" t="str">
        <f t="shared" si="74"/>
        <v>0,00%</v>
      </c>
      <c r="S534" s="11" t="str">
        <f t="array" ref="S534">IFERROR(INDEX(Descontos!F$2:F$8000,MATCH(1,(CLEAN(Descontos!A$2:A$8000)="IMPUREZA")*(Descontos!D$2:D$8000=D534),0)),"")</f>
        <v/>
      </c>
      <c r="T534" s="11" t="str">
        <f t="shared" si="69"/>
        <v>0,00%</v>
      </c>
    </row>
    <row r="535" spans="1:20" x14ac:dyDescent="0.25">
      <c r="A535" s="5">
        <f>'Relatorio Geral'!F535</f>
        <v>0</v>
      </c>
      <c r="B535" s="5">
        <f>'Relatorio Geral'!E535</f>
        <v>0</v>
      </c>
      <c r="D535" s="5">
        <f>'Relatorio Geral'!A535</f>
        <v>0</v>
      </c>
      <c r="E535" s="9">
        <f>'Relatorio Geral'!I535</f>
        <v>0</v>
      </c>
      <c r="F535" s="5">
        <f>'Relatorio Geral'!B535</f>
        <v>0</v>
      </c>
      <c r="G535" s="6">
        <f>'Relatorio Geral'!C535</f>
        <v>0</v>
      </c>
      <c r="H535" s="6">
        <f>'Relatorio Geral'!D535</f>
        <v>0</v>
      </c>
      <c r="I535" s="6">
        <f>'Relatorio Geral'!G535</f>
        <v>0</v>
      </c>
      <c r="J535" s="6">
        <f>'Relatorio Geral'!H535</f>
        <v>0</v>
      </c>
      <c r="K535" s="6">
        <f t="shared" si="70"/>
        <v>0</v>
      </c>
      <c r="L535" s="22" t="str">
        <f t="shared" si="71"/>
        <v/>
      </c>
      <c r="M535" s="10">
        <f t="shared" si="72"/>
        <v>0</v>
      </c>
      <c r="N535" s="10">
        <f t="shared" si="67"/>
        <v>0</v>
      </c>
      <c r="O535" s="6">
        <f t="shared" si="68"/>
        <v>0</v>
      </c>
      <c r="P535" s="7">
        <f t="shared" si="73"/>
        <v>0</v>
      </c>
      <c r="Q535" s="11" t="str">
        <f t="array" ref="Q535">IFERROR(INDEX(Descontos!F$2:F$8000,MATCH(1,(CLEAN(Descontos!A$2:A$8000)="UMIDADE")*(Descontos!D$2:D$8000=D535),0)),"")</f>
        <v/>
      </c>
      <c r="R535" s="11" t="str">
        <f t="shared" si="74"/>
        <v>0,00%</v>
      </c>
      <c r="S535" s="11" t="str">
        <f t="array" ref="S535">IFERROR(INDEX(Descontos!F$2:F$8000,MATCH(1,(CLEAN(Descontos!A$2:A$8000)="IMPUREZA")*(Descontos!D$2:D$8000=D535),0)),"")</f>
        <v/>
      </c>
      <c r="T535" s="11" t="str">
        <f t="shared" si="69"/>
        <v>0,00%</v>
      </c>
    </row>
    <row r="536" spans="1:20" x14ac:dyDescent="0.25">
      <c r="A536" s="5">
        <f>'Relatorio Geral'!F536</f>
        <v>0</v>
      </c>
      <c r="B536" s="5">
        <f>'Relatorio Geral'!E536</f>
        <v>0</v>
      </c>
      <c r="D536" s="5">
        <f>'Relatorio Geral'!A536</f>
        <v>0</v>
      </c>
      <c r="E536" s="9">
        <f>'Relatorio Geral'!I536</f>
        <v>0</v>
      </c>
      <c r="F536" s="5">
        <f>'Relatorio Geral'!B536</f>
        <v>0</v>
      </c>
      <c r="G536" s="6">
        <f>'Relatorio Geral'!C536</f>
        <v>0</v>
      </c>
      <c r="H536" s="6">
        <f>'Relatorio Geral'!D536</f>
        <v>0</v>
      </c>
      <c r="I536" s="6">
        <f>'Relatorio Geral'!G536</f>
        <v>0</v>
      </c>
      <c r="J536" s="6">
        <f>'Relatorio Geral'!H536</f>
        <v>0</v>
      </c>
      <c r="K536" s="6">
        <f t="shared" si="70"/>
        <v>0</v>
      </c>
      <c r="L536" s="22" t="str">
        <f t="shared" si="71"/>
        <v/>
      </c>
      <c r="M536" s="10">
        <f t="shared" si="72"/>
        <v>0</v>
      </c>
      <c r="N536" s="10">
        <f t="shared" si="67"/>
        <v>0</v>
      </c>
      <c r="O536" s="6">
        <f t="shared" si="68"/>
        <v>0</v>
      </c>
      <c r="P536" s="7">
        <f t="shared" si="73"/>
        <v>0</v>
      </c>
      <c r="Q536" s="11" t="str">
        <f t="array" ref="Q536">IFERROR(INDEX(Descontos!F$2:F$8000,MATCH(1,(CLEAN(Descontos!A$2:A$8000)="UMIDADE")*(Descontos!D$2:D$8000=D536),0)),"")</f>
        <v/>
      </c>
      <c r="R536" s="11" t="str">
        <f t="shared" si="74"/>
        <v>0,00%</v>
      </c>
      <c r="S536" s="11" t="str">
        <f t="array" ref="S536">IFERROR(INDEX(Descontos!F$2:F$8000,MATCH(1,(CLEAN(Descontos!A$2:A$8000)="IMPUREZA")*(Descontos!D$2:D$8000=D536),0)),"")</f>
        <v/>
      </c>
      <c r="T536" s="11" t="str">
        <f t="shared" si="69"/>
        <v>0,00%</v>
      </c>
    </row>
    <row r="537" spans="1:20" x14ac:dyDescent="0.25">
      <c r="A537" s="5">
        <f>'Relatorio Geral'!F537</f>
        <v>0</v>
      </c>
      <c r="B537" s="5">
        <f>'Relatorio Geral'!E537</f>
        <v>0</v>
      </c>
      <c r="D537" s="5">
        <f>'Relatorio Geral'!A537</f>
        <v>0</v>
      </c>
      <c r="E537" s="9">
        <f>'Relatorio Geral'!I537</f>
        <v>0</v>
      </c>
      <c r="F537" s="5">
        <f>'Relatorio Geral'!B537</f>
        <v>0</v>
      </c>
      <c r="G537" s="6">
        <f>'Relatorio Geral'!C537</f>
        <v>0</v>
      </c>
      <c r="H537" s="6">
        <f>'Relatorio Geral'!D537</f>
        <v>0</v>
      </c>
      <c r="I537" s="6">
        <f>'Relatorio Geral'!G537</f>
        <v>0</v>
      </c>
      <c r="J537" s="6">
        <f>'Relatorio Geral'!H537</f>
        <v>0</v>
      </c>
      <c r="K537" s="6">
        <f t="shared" si="70"/>
        <v>0</v>
      </c>
      <c r="L537" s="22" t="str">
        <f t="shared" si="71"/>
        <v/>
      </c>
      <c r="M537" s="10">
        <f t="shared" si="72"/>
        <v>0</v>
      </c>
      <c r="N537" s="10">
        <f t="shared" si="67"/>
        <v>0</v>
      </c>
      <c r="O537" s="6">
        <f t="shared" si="68"/>
        <v>0</v>
      </c>
      <c r="P537" s="7">
        <f t="shared" si="73"/>
        <v>0</v>
      </c>
      <c r="Q537" s="11" t="str">
        <f t="array" ref="Q537">IFERROR(INDEX(Descontos!F$2:F$8000,MATCH(1,(CLEAN(Descontos!A$2:A$8000)="UMIDADE")*(Descontos!D$2:D$8000=D537),0)),"")</f>
        <v/>
      </c>
      <c r="R537" s="11" t="str">
        <f t="shared" si="74"/>
        <v>0,00%</v>
      </c>
      <c r="S537" s="11" t="str">
        <f t="array" ref="S537">IFERROR(INDEX(Descontos!F$2:F$8000,MATCH(1,(CLEAN(Descontos!A$2:A$8000)="IMPUREZA")*(Descontos!D$2:D$8000=D537),0)),"")</f>
        <v/>
      </c>
      <c r="T537" s="11" t="str">
        <f t="shared" si="69"/>
        <v>0,00%</v>
      </c>
    </row>
    <row r="538" spans="1:20" x14ac:dyDescent="0.25">
      <c r="A538" s="5">
        <f>'Relatorio Geral'!F538</f>
        <v>0</v>
      </c>
      <c r="B538" s="5">
        <f>'Relatorio Geral'!E538</f>
        <v>0</v>
      </c>
      <c r="D538" s="5">
        <f>'Relatorio Geral'!A538</f>
        <v>0</v>
      </c>
      <c r="E538" s="9">
        <f>'Relatorio Geral'!I538</f>
        <v>0</v>
      </c>
      <c r="F538" s="5">
        <f>'Relatorio Geral'!B538</f>
        <v>0</v>
      </c>
      <c r="G538" s="6">
        <f>'Relatorio Geral'!C538</f>
        <v>0</v>
      </c>
      <c r="H538" s="6">
        <f>'Relatorio Geral'!D538</f>
        <v>0</v>
      </c>
      <c r="I538" s="6">
        <f>'Relatorio Geral'!G538</f>
        <v>0</v>
      </c>
      <c r="J538" s="6">
        <f>'Relatorio Geral'!H538</f>
        <v>0</v>
      </c>
      <c r="K538" s="6">
        <f t="shared" si="70"/>
        <v>0</v>
      </c>
      <c r="L538" s="22" t="str">
        <f t="shared" si="71"/>
        <v/>
      </c>
      <c r="M538" s="10">
        <f t="shared" si="72"/>
        <v>0</v>
      </c>
      <c r="N538" s="10">
        <f t="shared" si="67"/>
        <v>0</v>
      </c>
      <c r="O538" s="6">
        <f t="shared" si="68"/>
        <v>0</v>
      </c>
      <c r="P538" s="7">
        <f t="shared" si="73"/>
        <v>0</v>
      </c>
      <c r="Q538" s="11" t="str">
        <f t="array" ref="Q538">IFERROR(INDEX(Descontos!F$2:F$8000,MATCH(1,(CLEAN(Descontos!A$2:A$8000)="UMIDADE")*(Descontos!D$2:D$8000=D538),0)),"")</f>
        <v/>
      </c>
      <c r="R538" s="11" t="str">
        <f t="shared" si="74"/>
        <v>0,00%</v>
      </c>
      <c r="S538" s="11" t="str">
        <f t="array" ref="S538">IFERROR(INDEX(Descontos!F$2:F$8000,MATCH(1,(CLEAN(Descontos!A$2:A$8000)="IMPUREZA")*(Descontos!D$2:D$8000=D538),0)),"")</f>
        <v/>
      </c>
      <c r="T538" s="11" t="str">
        <f t="shared" si="69"/>
        <v>0,00%</v>
      </c>
    </row>
    <row r="539" spans="1:20" x14ac:dyDescent="0.25">
      <c r="A539" s="5">
        <f>'Relatorio Geral'!F539</f>
        <v>0</v>
      </c>
      <c r="B539" s="5">
        <f>'Relatorio Geral'!E539</f>
        <v>0</v>
      </c>
      <c r="D539" s="5">
        <f>'Relatorio Geral'!A539</f>
        <v>0</v>
      </c>
      <c r="E539" s="9">
        <f>'Relatorio Geral'!I539</f>
        <v>0</v>
      </c>
      <c r="F539" s="5">
        <f>'Relatorio Geral'!B539</f>
        <v>0</v>
      </c>
      <c r="G539" s="6">
        <f>'Relatorio Geral'!C539</f>
        <v>0</v>
      </c>
      <c r="H539" s="6">
        <f>'Relatorio Geral'!D539</f>
        <v>0</v>
      </c>
      <c r="I539" s="6">
        <f>'Relatorio Geral'!G539</f>
        <v>0</v>
      </c>
      <c r="J539" s="6">
        <f>'Relatorio Geral'!H539</f>
        <v>0</v>
      </c>
      <c r="K539" s="6">
        <f t="shared" si="70"/>
        <v>0</v>
      </c>
      <c r="L539" s="22" t="str">
        <f t="shared" si="71"/>
        <v/>
      </c>
      <c r="M539" s="10">
        <f t="shared" si="72"/>
        <v>0</v>
      </c>
      <c r="N539" s="10">
        <f t="shared" si="67"/>
        <v>0</v>
      </c>
      <c r="O539" s="6">
        <f t="shared" si="68"/>
        <v>0</v>
      </c>
      <c r="P539" s="7">
        <f t="shared" si="73"/>
        <v>0</v>
      </c>
      <c r="Q539" s="11" t="str">
        <f t="array" ref="Q539">IFERROR(INDEX(Descontos!F$2:F$8000,MATCH(1,(CLEAN(Descontos!A$2:A$8000)="UMIDADE")*(Descontos!D$2:D$8000=D539),0)),"")</f>
        <v/>
      </c>
      <c r="R539" s="11" t="str">
        <f t="shared" si="74"/>
        <v>0,00%</v>
      </c>
      <c r="S539" s="11" t="str">
        <f t="array" ref="S539">IFERROR(INDEX(Descontos!F$2:F$8000,MATCH(1,(CLEAN(Descontos!A$2:A$8000)="IMPUREZA")*(Descontos!D$2:D$8000=D539),0)),"")</f>
        <v/>
      </c>
      <c r="T539" s="11" t="str">
        <f t="shared" si="69"/>
        <v>0,00%</v>
      </c>
    </row>
    <row r="540" spans="1:20" x14ac:dyDescent="0.25">
      <c r="A540" s="5">
        <f>'Relatorio Geral'!F540</f>
        <v>0</v>
      </c>
      <c r="B540" s="5">
        <f>'Relatorio Geral'!E540</f>
        <v>0</v>
      </c>
      <c r="D540" s="5">
        <f>'Relatorio Geral'!A540</f>
        <v>0</v>
      </c>
      <c r="E540" s="9">
        <f>'Relatorio Geral'!I540</f>
        <v>0</v>
      </c>
      <c r="F540" s="5">
        <f>'Relatorio Geral'!B540</f>
        <v>0</v>
      </c>
      <c r="G540" s="6">
        <f>'Relatorio Geral'!C540</f>
        <v>0</v>
      </c>
      <c r="H540" s="6">
        <f>'Relatorio Geral'!D540</f>
        <v>0</v>
      </c>
      <c r="I540" s="6">
        <f>'Relatorio Geral'!G540</f>
        <v>0</v>
      </c>
      <c r="J540" s="6">
        <f>'Relatorio Geral'!H540</f>
        <v>0</v>
      </c>
      <c r="K540" s="6">
        <f t="shared" si="70"/>
        <v>0</v>
      </c>
      <c r="L540" s="22" t="str">
        <f t="shared" si="71"/>
        <v/>
      </c>
      <c r="M540" s="10">
        <f t="shared" si="72"/>
        <v>0</v>
      </c>
      <c r="N540" s="10">
        <f t="shared" si="67"/>
        <v>0</v>
      </c>
      <c r="O540" s="6">
        <f t="shared" si="68"/>
        <v>0</v>
      </c>
      <c r="P540" s="7">
        <f t="shared" si="73"/>
        <v>0</v>
      </c>
      <c r="Q540" s="11" t="str">
        <f t="array" ref="Q540">IFERROR(INDEX(Descontos!F$2:F$8000,MATCH(1,(CLEAN(Descontos!A$2:A$8000)="UMIDADE")*(Descontos!D$2:D$8000=D540),0)),"")</f>
        <v/>
      </c>
      <c r="R540" s="11" t="str">
        <f t="shared" si="74"/>
        <v>0,00%</v>
      </c>
      <c r="S540" s="11" t="str">
        <f t="array" ref="S540">IFERROR(INDEX(Descontos!F$2:F$8000,MATCH(1,(CLEAN(Descontos!A$2:A$8000)="IMPUREZA")*(Descontos!D$2:D$8000=D540),0)),"")</f>
        <v/>
      </c>
      <c r="T540" s="11" t="str">
        <f t="shared" si="69"/>
        <v>0,00%</v>
      </c>
    </row>
    <row r="541" spans="1:20" x14ac:dyDescent="0.25">
      <c r="A541" s="5">
        <f>'Relatorio Geral'!F541</f>
        <v>0</v>
      </c>
      <c r="B541" s="5">
        <f>'Relatorio Geral'!E541</f>
        <v>0</v>
      </c>
      <c r="D541" s="5">
        <f>'Relatorio Geral'!A541</f>
        <v>0</v>
      </c>
      <c r="E541" s="9">
        <f>'Relatorio Geral'!I541</f>
        <v>0</v>
      </c>
      <c r="F541" s="5">
        <f>'Relatorio Geral'!B541</f>
        <v>0</v>
      </c>
      <c r="G541" s="6">
        <f>'Relatorio Geral'!C541</f>
        <v>0</v>
      </c>
      <c r="H541" s="6">
        <f>'Relatorio Geral'!D541</f>
        <v>0</v>
      </c>
      <c r="I541" s="6">
        <f>'Relatorio Geral'!G541</f>
        <v>0</v>
      </c>
      <c r="J541" s="6">
        <f>'Relatorio Geral'!H541</f>
        <v>0</v>
      </c>
      <c r="K541" s="6">
        <f t="shared" si="70"/>
        <v>0</v>
      </c>
      <c r="L541" s="22" t="str">
        <f t="shared" si="71"/>
        <v/>
      </c>
      <c r="M541" s="10">
        <f t="shared" si="72"/>
        <v>0</v>
      </c>
      <c r="N541" s="10">
        <f t="shared" si="67"/>
        <v>0</v>
      </c>
      <c r="O541" s="6">
        <f t="shared" si="68"/>
        <v>0</v>
      </c>
      <c r="P541" s="7">
        <f t="shared" si="73"/>
        <v>0</v>
      </c>
      <c r="Q541" s="11" t="str">
        <f t="array" ref="Q541">IFERROR(INDEX(Descontos!F$2:F$8000,MATCH(1,(CLEAN(Descontos!A$2:A$8000)="UMIDADE")*(Descontos!D$2:D$8000=D541),0)),"")</f>
        <v/>
      </c>
      <c r="R541" s="11" t="str">
        <f t="shared" si="74"/>
        <v>0,00%</v>
      </c>
      <c r="S541" s="11" t="str">
        <f t="array" ref="S541">IFERROR(INDEX(Descontos!F$2:F$8000,MATCH(1,(CLEAN(Descontos!A$2:A$8000)="IMPUREZA")*(Descontos!D$2:D$8000=D541),0)),"")</f>
        <v/>
      </c>
      <c r="T541" s="11" t="str">
        <f t="shared" si="69"/>
        <v>0,00%</v>
      </c>
    </row>
    <row r="542" spans="1:20" x14ac:dyDescent="0.25">
      <c r="A542" s="5">
        <f>'Relatorio Geral'!F542</f>
        <v>0</v>
      </c>
      <c r="B542" s="5">
        <f>'Relatorio Geral'!E542</f>
        <v>0</v>
      </c>
      <c r="D542" s="5">
        <f>'Relatorio Geral'!A542</f>
        <v>0</v>
      </c>
      <c r="E542" s="9">
        <f>'Relatorio Geral'!I542</f>
        <v>0</v>
      </c>
      <c r="F542" s="5">
        <f>'Relatorio Geral'!B542</f>
        <v>0</v>
      </c>
      <c r="G542" s="6">
        <f>'Relatorio Geral'!C542</f>
        <v>0</v>
      </c>
      <c r="H542" s="6">
        <f>'Relatorio Geral'!D542</f>
        <v>0</v>
      </c>
      <c r="I542" s="6">
        <f>'Relatorio Geral'!G542</f>
        <v>0</v>
      </c>
      <c r="J542" s="6">
        <f>'Relatorio Geral'!H542</f>
        <v>0</v>
      </c>
      <c r="K542" s="6">
        <f t="shared" si="70"/>
        <v>0</v>
      </c>
      <c r="L542" s="22" t="str">
        <f t="shared" si="71"/>
        <v/>
      </c>
      <c r="M542" s="10">
        <f t="shared" si="72"/>
        <v>0</v>
      </c>
      <c r="N542" s="10">
        <f t="shared" si="67"/>
        <v>0</v>
      </c>
      <c r="O542" s="6">
        <f t="shared" si="68"/>
        <v>0</v>
      </c>
      <c r="P542" s="7">
        <f t="shared" si="73"/>
        <v>0</v>
      </c>
      <c r="Q542" s="11" t="str">
        <f t="array" ref="Q542">IFERROR(INDEX(Descontos!F$2:F$8000,MATCH(1,(CLEAN(Descontos!A$2:A$8000)="UMIDADE")*(Descontos!D$2:D$8000=D542),0)),"")</f>
        <v/>
      </c>
      <c r="R542" s="11" t="str">
        <f t="shared" si="74"/>
        <v>0,00%</v>
      </c>
      <c r="S542" s="11" t="str">
        <f t="array" ref="S542">IFERROR(INDEX(Descontos!F$2:F$8000,MATCH(1,(CLEAN(Descontos!A$2:A$8000)="IMPUREZA")*(Descontos!D$2:D$8000=D542),0)),"")</f>
        <v/>
      </c>
      <c r="T542" s="11" t="str">
        <f t="shared" si="69"/>
        <v>0,00%</v>
      </c>
    </row>
    <row r="543" spans="1:20" x14ac:dyDescent="0.25">
      <c r="A543" s="5">
        <f>'Relatorio Geral'!F543</f>
        <v>0</v>
      </c>
      <c r="B543" s="5">
        <f>'Relatorio Geral'!E543</f>
        <v>0</v>
      </c>
      <c r="D543" s="5">
        <f>'Relatorio Geral'!A543</f>
        <v>0</v>
      </c>
      <c r="E543" s="9">
        <f>'Relatorio Geral'!I543</f>
        <v>0</v>
      </c>
      <c r="F543" s="5">
        <f>'Relatorio Geral'!B543</f>
        <v>0</v>
      </c>
      <c r="G543" s="6">
        <f>'Relatorio Geral'!C543</f>
        <v>0</v>
      </c>
      <c r="H543" s="6">
        <f>'Relatorio Geral'!D543</f>
        <v>0</v>
      </c>
      <c r="I543" s="6">
        <f>'Relatorio Geral'!G543</f>
        <v>0</v>
      </c>
      <c r="J543" s="6">
        <f>'Relatorio Geral'!H543</f>
        <v>0</v>
      </c>
      <c r="K543" s="6">
        <f t="shared" si="70"/>
        <v>0</v>
      </c>
      <c r="L543" s="22" t="str">
        <f t="shared" si="71"/>
        <v/>
      </c>
      <c r="M543" s="10">
        <f t="shared" si="72"/>
        <v>0</v>
      </c>
      <c r="N543" s="10">
        <f t="shared" si="67"/>
        <v>0</v>
      </c>
      <c r="O543" s="6">
        <f t="shared" si="68"/>
        <v>0</v>
      </c>
      <c r="P543" s="7">
        <f t="shared" si="73"/>
        <v>0</v>
      </c>
      <c r="Q543" s="11" t="str">
        <f t="array" ref="Q543">IFERROR(INDEX(Descontos!F$2:F$8000,MATCH(1,(CLEAN(Descontos!A$2:A$8000)="UMIDADE")*(Descontos!D$2:D$8000=D543),0)),"")</f>
        <v/>
      </c>
      <c r="R543" s="11" t="str">
        <f t="shared" si="74"/>
        <v>0,00%</v>
      </c>
      <c r="S543" s="11" t="str">
        <f t="array" ref="S543">IFERROR(INDEX(Descontos!F$2:F$8000,MATCH(1,(CLEAN(Descontos!A$2:A$8000)="IMPUREZA")*(Descontos!D$2:D$8000=D543),0)),"")</f>
        <v/>
      </c>
      <c r="T543" s="11" t="str">
        <f t="shared" si="69"/>
        <v>0,00%</v>
      </c>
    </row>
    <row r="544" spans="1:20" x14ac:dyDescent="0.25">
      <c r="A544" s="5">
        <f>'Relatorio Geral'!F544</f>
        <v>0</v>
      </c>
      <c r="B544" s="5">
        <f>'Relatorio Geral'!E544</f>
        <v>0</v>
      </c>
      <c r="D544" s="5">
        <f>'Relatorio Geral'!A544</f>
        <v>0</v>
      </c>
      <c r="E544" s="9">
        <f>'Relatorio Geral'!I544</f>
        <v>0</v>
      </c>
      <c r="F544" s="5">
        <f>'Relatorio Geral'!B544</f>
        <v>0</v>
      </c>
      <c r="G544" s="6">
        <f>'Relatorio Geral'!C544</f>
        <v>0</v>
      </c>
      <c r="H544" s="6">
        <f>'Relatorio Geral'!D544</f>
        <v>0</v>
      </c>
      <c r="I544" s="6">
        <f>'Relatorio Geral'!G544</f>
        <v>0</v>
      </c>
      <c r="J544" s="6">
        <f>'Relatorio Geral'!H544</f>
        <v>0</v>
      </c>
      <c r="K544" s="6">
        <f t="shared" si="70"/>
        <v>0</v>
      </c>
      <c r="L544" s="22" t="str">
        <f t="shared" si="71"/>
        <v/>
      </c>
      <c r="M544" s="10">
        <f t="shared" si="72"/>
        <v>0</v>
      </c>
      <c r="N544" s="10">
        <f t="shared" si="67"/>
        <v>0</v>
      </c>
      <c r="O544" s="6">
        <f t="shared" si="68"/>
        <v>0</v>
      </c>
      <c r="P544" s="7">
        <f t="shared" si="73"/>
        <v>0</v>
      </c>
      <c r="Q544" s="11" t="str">
        <f t="array" ref="Q544">IFERROR(INDEX(Descontos!F$2:F$8000,MATCH(1,(CLEAN(Descontos!A$2:A$8000)="UMIDADE")*(Descontos!D$2:D$8000=D544),0)),"")</f>
        <v/>
      </c>
      <c r="R544" s="11" t="str">
        <f t="shared" si="74"/>
        <v>0,00%</v>
      </c>
      <c r="S544" s="11" t="str">
        <f t="array" ref="S544">IFERROR(INDEX(Descontos!F$2:F$8000,MATCH(1,(CLEAN(Descontos!A$2:A$8000)="IMPUREZA")*(Descontos!D$2:D$8000=D544),0)),"")</f>
        <v/>
      </c>
      <c r="T544" s="11" t="str">
        <f t="shared" si="69"/>
        <v>0,00%</v>
      </c>
    </row>
    <row r="545" spans="1:20" x14ac:dyDescent="0.25">
      <c r="A545" s="5">
        <f>'Relatorio Geral'!F545</f>
        <v>0</v>
      </c>
      <c r="B545" s="5">
        <f>'Relatorio Geral'!E545</f>
        <v>0</v>
      </c>
      <c r="D545" s="5">
        <f>'Relatorio Geral'!A545</f>
        <v>0</v>
      </c>
      <c r="E545" s="9">
        <f>'Relatorio Geral'!I545</f>
        <v>0</v>
      </c>
      <c r="F545" s="5">
        <f>'Relatorio Geral'!B545</f>
        <v>0</v>
      </c>
      <c r="G545" s="6">
        <f>'Relatorio Geral'!C545</f>
        <v>0</v>
      </c>
      <c r="H545" s="6">
        <f>'Relatorio Geral'!D545</f>
        <v>0</v>
      </c>
      <c r="I545" s="6">
        <f>'Relatorio Geral'!G545</f>
        <v>0</v>
      </c>
      <c r="J545" s="6">
        <f>'Relatorio Geral'!H545</f>
        <v>0</v>
      </c>
      <c r="K545" s="6">
        <f t="shared" si="70"/>
        <v>0</v>
      </c>
      <c r="L545" s="22" t="str">
        <f t="shared" si="71"/>
        <v/>
      </c>
      <c r="M545" s="10">
        <f t="shared" si="72"/>
        <v>0</v>
      </c>
      <c r="N545" s="10">
        <f t="shared" si="67"/>
        <v>0</v>
      </c>
      <c r="O545" s="6">
        <f t="shared" si="68"/>
        <v>0</v>
      </c>
      <c r="P545" s="7">
        <f t="shared" si="73"/>
        <v>0</v>
      </c>
      <c r="Q545" s="11" t="str">
        <f t="array" ref="Q545">IFERROR(INDEX(Descontos!F$2:F$8000,MATCH(1,(CLEAN(Descontos!A$2:A$8000)="UMIDADE")*(Descontos!D$2:D$8000=D545),0)),"")</f>
        <v/>
      </c>
      <c r="R545" s="11" t="str">
        <f t="shared" si="74"/>
        <v>0,00%</v>
      </c>
      <c r="S545" s="11" t="str">
        <f t="array" ref="S545">IFERROR(INDEX(Descontos!F$2:F$8000,MATCH(1,(CLEAN(Descontos!A$2:A$8000)="IMPUREZA")*(Descontos!D$2:D$8000=D545),0)),"")</f>
        <v/>
      </c>
      <c r="T545" s="11" t="str">
        <f t="shared" si="69"/>
        <v>0,00%</v>
      </c>
    </row>
    <row r="546" spans="1:20" x14ac:dyDescent="0.25">
      <c r="A546" s="5">
        <f>'Relatorio Geral'!F546</f>
        <v>0</v>
      </c>
      <c r="B546" s="5">
        <f>'Relatorio Geral'!E546</f>
        <v>0</v>
      </c>
      <c r="D546" s="5">
        <f>'Relatorio Geral'!A546</f>
        <v>0</v>
      </c>
      <c r="E546" s="9">
        <f>'Relatorio Geral'!I546</f>
        <v>0</v>
      </c>
      <c r="F546" s="5">
        <f>'Relatorio Geral'!B546</f>
        <v>0</v>
      </c>
      <c r="G546" s="6">
        <f>'Relatorio Geral'!C546</f>
        <v>0</v>
      </c>
      <c r="H546" s="6">
        <f>'Relatorio Geral'!D546</f>
        <v>0</v>
      </c>
      <c r="I546" s="6">
        <f>'Relatorio Geral'!G546</f>
        <v>0</v>
      </c>
      <c r="J546" s="6">
        <f>'Relatorio Geral'!H546</f>
        <v>0</v>
      </c>
      <c r="K546" s="6">
        <f t="shared" si="70"/>
        <v>0</v>
      </c>
      <c r="L546" s="22" t="str">
        <f t="shared" si="71"/>
        <v/>
      </c>
      <c r="M546" s="10">
        <f t="shared" si="72"/>
        <v>0</v>
      </c>
      <c r="N546" s="10">
        <f t="shared" si="67"/>
        <v>0</v>
      </c>
      <c r="O546" s="6">
        <f t="shared" si="68"/>
        <v>0</v>
      </c>
      <c r="P546" s="7">
        <f t="shared" si="73"/>
        <v>0</v>
      </c>
      <c r="Q546" s="11" t="str">
        <f t="array" ref="Q546">IFERROR(INDEX(Descontos!F$2:F$8000,MATCH(1,(CLEAN(Descontos!A$2:A$8000)="UMIDADE")*(Descontos!D$2:D$8000=D546),0)),"")</f>
        <v/>
      </c>
      <c r="R546" s="11" t="str">
        <f t="shared" si="74"/>
        <v>0,00%</v>
      </c>
      <c r="S546" s="11" t="str">
        <f t="array" ref="S546">IFERROR(INDEX(Descontos!F$2:F$8000,MATCH(1,(CLEAN(Descontos!A$2:A$8000)="IMPUREZA")*(Descontos!D$2:D$8000=D546),0)),"")</f>
        <v/>
      </c>
      <c r="T546" s="11" t="str">
        <f t="shared" si="69"/>
        <v>0,00%</v>
      </c>
    </row>
    <row r="547" spans="1:20" x14ac:dyDescent="0.25">
      <c r="A547" s="5">
        <f>'Relatorio Geral'!F547</f>
        <v>0</v>
      </c>
      <c r="B547" s="5">
        <f>'Relatorio Geral'!E547</f>
        <v>0</v>
      </c>
      <c r="D547" s="5">
        <f>'Relatorio Geral'!A547</f>
        <v>0</v>
      </c>
      <c r="E547" s="9">
        <f>'Relatorio Geral'!I547</f>
        <v>0</v>
      </c>
      <c r="F547" s="5">
        <f>'Relatorio Geral'!B547</f>
        <v>0</v>
      </c>
      <c r="G547" s="6">
        <f>'Relatorio Geral'!C547</f>
        <v>0</v>
      </c>
      <c r="H547" s="6">
        <f>'Relatorio Geral'!D547</f>
        <v>0</v>
      </c>
      <c r="I547" s="6">
        <f>'Relatorio Geral'!G547</f>
        <v>0</v>
      </c>
      <c r="J547" s="6">
        <f>'Relatorio Geral'!H547</f>
        <v>0</v>
      </c>
      <c r="K547" s="6">
        <f t="shared" si="70"/>
        <v>0</v>
      </c>
      <c r="L547" s="22" t="str">
        <f t="shared" si="71"/>
        <v/>
      </c>
      <c r="M547" s="10">
        <f t="shared" si="72"/>
        <v>0</v>
      </c>
      <c r="N547" s="10">
        <f t="shared" si="67"/>
        <v>0</v>
      </c>
      <c r="O547" s="6">
        <f t="shared" si="68"/>
        <v>0</v>
      </c>
      <c r="P547" s="7">
        <f t="shared" si="73"/>
        <v>0</v>
      </c>
      <c r="Q547" s="11" t="str">
        <f t="array" ref="Q547">IFERROR(INDEX(Descontos!F$2:F$8000,MATCH(1,(CLEAN(Descontos!A$2:A$8000)="UMIDADE")*(Descontos!D$2:D$8000=D547),0)),"")</f>
        <v/>
      </c>
      <c r="R547" s="11" t="str">
        <f t="shared" si="74"/>
        <v>0,00%</v>
      </c>
      <c r="S547" s="11" t="str">
        <f t="array" ref="S547">IFERROR(INDEX(Descontos!F$2:F$8000,MATCH(1,(CLEAN(Descontos!A$2:A$8000)="IMPUREZA")*(Descontos!D$2:D$8000=D547),0)),"")</f>
        <v/>
      </c>
      <c r="T547" s="11" t="str">
        <f t="shared" si="69"/>
        <v>0,00%</v>
      </c>
    </row>
    <row r="548" spans="1:20" x14ac:dyDescent="0.25">
      <c r="A548" s="5">
        <f>'Relatorio Geral'!F548</f>
        <v>0</v>
      </c>
      <c r="B548" s="5">
        <f>'Relatorio Geral'!E548</f>
        <v>0</v>
      </c>
      <c r="D548" s="5">
        <f>'Relatorio Geral'!A548</f>
        <v>0</v>
      </c>
      <c r="E548" s="9">
        <f>'Relatorio Geral'!I548</f>
        <v>0</v>
      </c>
      <c r="F548" s="5">
        <f>'Relatorio Geral'!B548</f>
        <v>0</v>
      </c>
      <c r="G548" s="6">
        <f>'Relatorio Geral'!C548</f>
        <v>0</v>
      </c>
      <c r="H548" s="6">
        <f>'Relatorio Geral'!D548</f>
        <v>0</v>
      </c>
      <c r="I548" s="6">
        <f>'Relatorio Geral'!G548</f>
        <v>0</v>
      </c>
      <c r="J548" s="6">
        <f>'Relatorio Geral'!H548</f>
        <v>0</v>
      </c>
      <c r="K548" s="6">
        <f t="shared" si="70"/>
        <v>0</v>
      </c>
      <c r="L548" s="22" t="str">
        <f t="shared" si="71"/>
        <v/>
      </c>
      <c r="M548" s="10">
        <f t="shared" si="72"/>
        <v>0</v>
      </c>
      <c r="N548" s="10">
        <f t="shared" si="67"/>
        <v>0</v>
      </c>
      <c r="O548" s="6">
        <f t="shared" si="68"/>
        <v>0</v>
      </c>
      <c r="P548" s="7">
        <f t="shared" si="73"/>
        <v>0</v>
      </c>
      <c r="Q548" s="11" t="str">
        <f t="array" ref="Q548">IFERROR(INDEX(Descontos!F$2:F$8000,MATCH(1,(CLEAN(Descontos!A$2:A$8000)="UMIDADE")*(Descontos!D$2:D$8000=D548),0)),"")</f>
        <v/>
      </c>
      <c r="R548" s="11" t="str">
        <f t="shared" si="74"/>
        <v>0,00%</v>
      </c>
      <c r="S548" s="11" t="str">
        <f t="array" ref="S548">IFERROR(INDEX(Descontos!F$2:F$8000,MATCH(1,(CLEAN(Descontos!A$2:A$8000)="IMPUREZA")*(Descontos!D$2:D$8000=D548),0)),"")</f>
        <v/>
      </c>
      <c r="T548" s="11" t="str">
        <f t="shared" si="69"/>
        <v>0,00%</v>
      </c>
    </row>
    <row r="549" spans="1:20" x14ac:dyDescent="0.25">
      <c r="A549" s="5">
        <f>'Relatorio Geral'!F549</f>
        <v>0</v>
      </c>
      <c r="B549" s="5">
        <f>'Relatorio Geral'!E549</f>
        <v>0</v>
      </c>
      <c r="D549" s="5">
        <f>'Relatorio Geral'!A549</f>
        <v>0</v>
      </c>
      <c r="E549" s="9">
        <f>'Relatorio Geral'!I549</f>
        <v>0</v>
      </c>
      <c r="F549" s="5">
        <f>'Relatorio Geral'!B549</f>
        <v>0</v>
      </c>
      <c r="G549" s="6">
        <f>'Relatorio Geral'!C549</f>
        <v>0</v>
      </c>
      <c r="H549" s="6">
        <f>'Relatorio Geral'!D549</f>
        <v>0</v>
      </c>
      <c r="I549" s="6">
        <f>'Relatorio Geral'!G549</f>
        <v>0</v>
      </c>
      <c r="J549" s="6">
        <f>'Relatorio Geral'!H549</f>
        <v>0</v>
      </c>
      <c r="K549" s="6">
        <f t="shared" si="70"/>
        <v>0</v>
      </c>
      <c r="L549" s="22" t="str">
        <f t="shared" si="71"/>
        <v/>
      </c>
      <c r="M549" s="10">
        <f t="shared" si="72"/>
        <v>0</v>
      </c>
      <c r="N549" s="10">
        <f t="shared" si="67"/>
        <v>0</v>
      </c>
      <c r="O549" s="6">
        <f t="shared" si="68"/>
        <v>0</v>
      </c>
      <c r="P549" s="7">
        <f t="shared" si="73"/>
        <v>0</v>
      </c>
      <c r="Q549" s="11" t="str">
        <f t="array" ref="Q549">IFERROR(INDEX(Descontos!F$2:F$8000,MATCH(1,(CLEAN(Descontos!A$2:A$8000)="UMIDADE")*(Descontos!D$2:D$8000=D549),0)),"")</f>
        <v/>
      </c>
      <c r="R549" s="11" t="str">
        <f t="shared" si="74"/>
        <v>0,00%</v>
      </c>
      <c r="S549" s="11" t="str">
        <f t="array" ref="S549">IFERROR(INDEX(Descontos!F$2:F$8000,MATCH(1,(CLEAN(Descontos!A$2:A$8000)="IMPUREZA")*(Descontos!D$2:D$8000=D549),0)),"")</f>
        <v/>
      </c>
      <c r="T549" s="11" t="str">
        <f t="shared" si="69"/>
        <v>0,00%</v>
      </c>
    </row>
    <row r="550" spans="1:20" x14ac:dyDescent="0.25">
      <c r="A550" s="5">
        <f>'Relatorio Geral'!F550</f>
        <v>0</v>
      </c>
      <c r="B550" s="5">
        <f>'Relatorio Geral'!E550</f>
        <v>0</v>
      </c>
      <c r="D550" s="5">
        <f>'Relatorio Geral'!A550</f>
        <v>0</v>
      </c>
      <c r="E550" s="9">
        <f>'Relatorio Geral'!I550</f>
        <v>0</v>
      </c>
      <c r="F550" s="5">
        <f>'Relatorio Geral'!B550</f>
        <v>0</v>
      </c>
      <c r="G550" s="6">
        <f>'Relatorio Geral'!C550</f>
        <v>0</v>
      </c>
      <c r="H550" s="6">
        <f>'Relatorio Geral'!D550</f>
        <v>0</v>
      </c>
      <c r="I550" s="6">
        <f>'Relatorio Geral'!G550</f>
        <v>0</v>
      </c>
      <c r="J550" s="6">
        <f>'Relatorio Geral'!H550</f>
        <v>0</v>
      </c>
      <c r="K550" s="6">
        <f t="shared" si="70"/>
        <v>0</v>
      </c>
      <c r="L550" s="22" t="str">
        <f t="shared" si="71"/>
        <v/>
      </c>
      <c r="M550" s="10">
        <f t="shared" si="72"/>
        <v>0</v>
      </c>
      <c r="N550" s="10">
        <f t="shared" si="67"/>
        <v>0</v>
      </c>
      <c r="O550" s="6">
        <f t="shared" si="68"/>
        <v>0</v>
      </c>
      <c r="P550" s="7">
        <f t="shared" si="73"/>
        <v>0</v>
      </c>
      <c r="Q550" s="11" t="str">
        <f t="array" ref="Q550">IFERROR(INDEX(Descontos!F$2:F$8000,MATCH(1,(CLEAN(Descontos!A$2:A$8000)="UMIDADE")*(Descontos!D$2:D$8000=D550),0)),"")</f>
        <v/>
      </c>
      <c r="R550" s="11" t="str">
        <f t="shared" si="74"/>
        <v>0,00%</v>
      </c>
      <c r="S550" s="11" t="str">
        <f t="array" ref="S550">IFERROR(INDEX(Descontos!F$2:F$8000,MATCH(1,(CLEAN(Descontos!A$2:A$8000)="IMPUREZA")*(Descontos!D$2:D$8000=D550),0)),"")</f>
        <v/>
      </c>
      <c r="T550" s="11" t="str">
        <f t="shared" si="69"/>
        <v>0,00%</v>
      </c>
    </row>
    <row r="551" spans="1:20" x14ac:dyDescent="0.25">
      <c r="A551" s="5">
        <f>'Relatorio Geral'!F551</f>
        <v>0</v>
      </c>
      <c r="B551" s="5">
        <f>'Relatorio Geral'!E551</f>
        <v>0</v>
      </c>
      <c r="D551" s="5">
        <f>'Relatorio Geral'!A551</f>
        <v>0</v>
      </c>
      <c r="E551" s="9">
        <f>'Relatorio Geral'!I551</f>
        <v>0</v>
      </c>
      <c r="F551" s="5">
        <f>'Relatorio Geral'!B551</f>
        <v>0</v>
      </c>
      <c r="G551" s="6">
        <f>'Relatorio Geral'!C551</f>
        <v>0</v>
      </c>
      <c r="H551" s="6">
        <f>'Relatorio Geral'!D551</f>
        <v>0</v>
      </c>
      <c r="I551" s="6">
        <f>'Relatorio Geral'!G551</f>
        <v>0</v>
      </c>
      <c r="J551" s="6">
        <f>'Relatorio Geral'!H551</f>
        <v>0</v>
      </c>
      <c r="K551" s="6">
        <f t="shared" si="70"/>
        <v>0</v>
      </c>
      <c r="L551" s="22" t="str">
        <f t="shared" si="71"/>
        <v/>
      </c>
      <c r="M551" s="10">
        <f t="shared" si="72"/>
        <v>0</v>
      </c>
      <c r="N551" s="10">
        <f t="shared" si="67"/>
        <v>0</v>
      </c>
      <c r="O551" s="6">
        <f t="shared" si="68"/>
        <v>0</v>
      </c>
      <c r="P551" s="7">
        <f t="shared" si="73"/>
        <v>0</v>
      </c>
      <c r="Q551" s="11" t="str">
        <f t="array" ref="Q551">IFERROR(INDEX(Descontos!F$2:F$8000,MATCH(1,(CLEAN(Descontos!A$2:A$8000)="UMIDADE")*(Descontos!D$2:D$8000=D551),0)),"")</f>
        <v/>
      </c>
      <c r="R551" s="11" t="str">
        <f t="shared" si="74"/>
        <v>0,00%</v>
      </c>
      <c r="S551" s="11" t="str">
        <f t="array" ref="S551">IFERROR(INDEX(Descontos!F$2:F$8000,MATCH(1,(CLEAN(Descontos!A$2:A$8000)="IMPUREZA")*(Descontos!D$2:D$8000=D551),0)),"")</f>
        <v/>
      </c>
      <c r="T551" s="11" t="str">
        <f t="shared" si="69"/>
        <v>0,00%</v>
      </c>
    </row>
    <row r="552" spans="1:20" x14ac:dyDescent="0.25">
      <c r="A552" s="5">
        <f>'Relatorio Geral'!F552</f>
        <v>0</v>
      </c>
      <c r="B552" s="5">
        <f>'Relatorio Geral'!E552</f>
        <v>0</v>
      </c>
      <c r="D552" s="5">
        <f>'Relatorio Geral'!A552</f>
        <v>0</v>
      </c>
      <c r="E552" s="9">
        <f>'Relatorio Geral'!I552</f>
        <v>0</v>
      </c>
      <c r="F552" s="5">
        <f>'Relatorio Geral'!B552</f>
        <v>0</v>
      </c>
      <c r="G552" s="6">
        <f>'Relatorio Geral'!C552</f>
        <v>0</v>
      </c>
      <c r="H552" s="6">
        <f>'Relatorio Geral'!D552</f>
        <v>0</v>
      </c>
      <c r="I552" s="6">
        <f>'Relatorio Geral'!G552</f>
        <v>0</v>
      </c>
      <c r="J552" s="6">
        <f>'Relatorio Geral'!H552</f>
        <v>0</v>
      </c>
      <c r="K552" s="6">
        <f t="shared" si="70"/>
        <v>0</v>
      </c>
      <c r="L552" s="22" t="str">
        <f t="shared" si="71"/>
        <v/>
      </c>
      <c r="M552" s="10">
        <f t="shared" si="72"/>
        <v>0</v>
      </c>
      <c r="N552" s="10">
        <f t="shared" si="67"/>
        <v>0</v>
      </c>
      <c r="O552" s="6">
        <f t="shared" si="68"/>
        <v>0</v>
      </c>
      <c r="P552" s="7">
        <f t="shared" si="73"/>
        <v>0</v>
      </c>
      <c r="Q552" s="11" t="str">
        <f t="array" ref="Q552">IFERROR(INDEX(Descontos!F$2:F$8000,MATCH(1,(CLEAN(Descontos!A$2:A$8000)="UMIDADE")*(Descontos!D$2:D$8000=D552),0)),"")</f>
        <v/>
      </c>
      <c r="R552" s="11" t="str">
        <f t="shared" si="74"/>
        <v>0,00%</v>
      </c>
      <c r="S552" s="11" t="str">
        <f t="array" ref="S552">IFERROR(INDEX(Descontos!F$2:F$8000,MATCH(1,(CLEAN(Descontos!A$2:A$8000)="IMPUREZA")*(Descontos!D$2:D$8000=D552),0)),"")</f>
        <v/>
      </c>
      <c r="T552" s="11" t="str">
        <f t="shared" si="69"/>
        <v>0,00%</v>
      </c>
    </row>
    <row r="553" spans="1:20" x14ac:dyDescent="0.25">
      <c r="A553" s="5">
        <f>'Relatorio Geral'!F553</f>
        <v>0</v>
      </c>
      <c r="B553" s="5">
        <f>'Relatorio Geral'!E553</f>
        <v>0</v>
      </c>
      <c r="D553" s="5">
        <f>'Relatorio Geral'!A553</f>
        <v>0</v>
      </c>
      <c r="E553" s="9">
        <f>'Relatorio Geral'!I553</f>
        <v>0</v>
      </c>
      <c r="F553" s="5">
        <f>'Relatorio Geral'!B553</f>
        <v>0</v>
      </c>
      <c r="G553" s="6">
        <f>'Relatorio Geral'!C553</f>
        <v>0</v>
      </c>
      <c r="H553" s="6">
        <f>'Relatorio Geral'!D553</f>
        <v>0</v>
      </c>
      <c r="I553" s="6">
        <f>'Relatorio Geral'!G553</f>
        <v>0</v>
      </c>
      <c r="J553" s="6">
        <f>'Relatorio Geral'!H553</f>
        <v>0</v>
      </c>
      <c r="K553" s="6">
        <f t="shared" si="70"/>
        <v>0</v>
      </c>
      <c r="L553" s="22" t="str">
        <f t="shared" si="71"/>
        <v/>
      </c>
      <c r="M553" s="10">
        <f t="shared" si="72"/>
        <v>0</v>
      </c>
      <c r="N553" s="10">
        <f t="shared" si="67"/>
        <v>0</v>
      </c>
      <c r="O553" s="6">
        <f t="shared" si="68"/>
        <v>0</v>
      </c>
      <c r="P553" s="7">
        <f t="shared" si="73"/>
        <v>0</v>
      </c>
      <c r="Q553" s="11" t="str">
        <f t="array" ref="Q553">IFERROR(INDEX(Descontos!F$2:F$8000,MATCH(1,(CLEAN(Descontos!A$2:A$8000)="UMIDADE")*(Descontos!D$2:D$8000=D553),0)),"")</f>
        <v/>
      </c>
      <c r="R553" s="11" t="str">
        <f t="shared" si="74"/>
        <v>0,00%</v>
      </c>
      <c r="S553" s="11" t="str">
        <f t="array" ref="S553">IFERROR(INDEX(Descontos!F$2:F$8000,MATCH(1,(CLEAN(Descontos!A$2:A$8000)="IMPUREZA")*(Descontos!D$2:D$8000=D553),0)),"")</f>
        <v/>
      </c>
      <c r="T553" s="11" t="str">
        <f t="shared" si="69"/>
        <v>0,00%</v>
      </c>
    </row>
    <row r="554" spans="1:20" x14ac:dyDescent="0.25">
      <c r="A554" s="5">
        <f>'Relatorio Geral'!F554</f>
        <v>0</v>
      </c>
      <c r="B554" s="5">
        <f>'Relatorio Geral'!E554</f>
        <v>0</v>
      </c>
      <c r="D554" s="5">
        <f>'Relatorio Geral'!A554</f>
        <v>0</v>
      </c>
      <c r="E554" s="9">
        <f>'Relatorio Geral'!I554</f>
        <v>0</v>
      </c>
      <c r="F554" s="5">
        <f>'Relatorio Geral'!B554</f>
        <v>0</v>
      </c>
      <c r="G554" s="6">
        <f>'Relatorio Geral'!C554</f>
        <v>0</v>
      </c>
      <c r="H554" s="6">
        <f>'Relatorio Geral'!D554</f>
        <v>0</v>
      </c>
      <c r="I554" s="6">
        <f>'Relatorio Geral'!G554</f>
        <v>0</v>
      </c>
      <c r="J554" s="6">
        <f>'Relatorio Geral'!H554</f>
        <v>0</v>
      </c>
      <c r="K554" s="6">
        <f t="shared" si="70"/>
        <v>0</v>
      </c>
      <c r="L554" s="22" t="str">
        <f t="shared" si="71"/>
        <v/>
      </c>
      <c r="M554" s="10">
        <f t="shared" si="72"/>
        <v>0</v>
      </c>
      <c r="N554" s="10">
        <f t="shared" si="67"/>
        <v>0</v>
      </c>
      <c r="O554" s="6">
        <f t="shared" si="68"/>
        <v>0</v>
      </c>
      <c r="P554" s="7">
        <f t="shared" si="73"/>
        <v>0</v>
      </c>
      <c r="Q554" s="11" t="str">
        <f t="array" ref="Q554">IFERROR(INDEX(Descontos!F$2:F$8000,MATCH(1,(CLEAN(Descontos!A$2:A$8000)="UMIDADE")*(Descontos!D$2:D$8000=D554),0)),"")</f>
        <v/>
      </c>
      <c r="R554" s="11" t="str">
        <f t="shared" si="74"/>
        <v>0,00%</v>
      </c>
      <c r="S554" s="11" t="str">
        <f t="array" ref="S554">IFERROR(INDEX(Descontos!F$2:F$8000,MATCH(1,(CLEAN(Descontos!A$2:A$8000)="IMPUREZA")*(Descontos!D$2:D$8000=D554),0)),"")</f>
        <v/>
      </c>
      <c r="T554" s="11" t="str">
        <f t="shared" si="69"/>
        <v>0,00%</v>
      </c>
    </row>
    <row r="555" spans="1:20" x14ac:dyDescent="0.25">
      <c r="A555" s="5">
        <f>'Relatorio Geral'!F555</f>
        <v>0</v>
      </c>
      <c r="B555" s="5">
        <f>'Relatorio Geral'!E555</f>
        <v>0</v>
      </c>
      <c r="D555" s="5">
        <f>'Relatorio Geral'!A555</f>
        <v>0</v>
      </c>
      <c r="E555" s="9">
        <f>'Relatorio Geral'!I555</f>
        <v>0</v>
      </c>
      <c r="F555" s="5">
        <f>'Relatorio Geral'!B555</f>
        <v>0</v>
      </c>
      <c r="G555" s="6">
        <f>'Relatorio Geral'!C555</f>
        <v>0</v>
      </c>
      <c r="H555" s="6">
        <f>'Relatorio Geral'!D555</f>
        <v>0</v>
      </c>
      <c r="I555" s="6">
        <f>'Relatorio Geral'!G555</f>
        <v>0</v>
      </c>
      <c r="J555" s="6">
        <f>'Relatorio Geral'!H555</f>
        <v>0</v>
      </c>
      <c r="K555" s="6">
        <f t="shared" si="70"/>
        <v>0</v>
      </c>
      <c r="L555" s="22" t="str">
        <f t="shared" si="71"/>
        <v/>
      </c>
      <c r="M555" s="10">
        <f t="shared" si="72"/>
        <v>0</v>
      </c>
      <c r="N555" s="10">
        <f t="shared" si="67"/>
        <v>0</v>
      </c>
      <c r="O555" s="6">
        <f t="shared" si="68"/>
        <v>0</v>
      </c>
      <c r="P555" s="7">
        <f t="shared" si="73"/>
        <v>0</v>
      </c>
      <c r="Q555" s="11" t="str">
        <f t="array" ref="Q555">IFERROR(INDEX(Descontos!F$2:F$8000,MATCH(1,(CLEAN(Descontos!A$2:A$8000)="UMIDADE")*(Descontos!D$2:D$8000=D555),0)),"")</f>
        <v/>
      </c>
      <c r="R555" s="11" t="str">
        <f t="shared" si="74"/>
        <v>0,00%</v>
      </c>
      <c r="S555" s="11" t="str">
        <f t="array" ref="S555">IFERROR(INDEX(Descontos!F$2:F$8000,MATCH(1,(CLEAN(Descontos!A$2:A$8000)="IMPUREZA")*(Descontos!D$2:D$8000=D555),0)),"")</f>
        <v/>
      </c>
      <c r="T555" s="11" t="str">
        <f t="shared" si="69"/>
        <v>0,00%</v>
      </c>
    </row>
    <row r="556" spans="1:20" x14ac:dyDescent="0.25">
      <c r="A556" s="5">
        <f>'Relatorio Geral'!F556</f>
        <v>0</v>
      </c>
      <c r="B556" s="5">
        <f>'Relatorio Geral'!E556</f>
        <v>0</v>
      </c>
      <c r="D556" s="5">
        <f>'Relatorio Geral'!A556</f>
        <v>0</v>
      </c>
      <c r="E556" s="9">
        <f>'Relatorio Geral'!I556</f>
        <v>0</v>
      </c>
      <c r="F556" s="5">
        <f>'Relatorio Geral'!B556</f>
        <v>0</v>
      </c>
      <c r="G556" s="6">
        <f>'Relatorio Geral'!C556</f>
        <v>0</v>
      </c>
      <c r="H556" s="6">
        <f>'Relatorio Geral'!D556</f>
        <v>0</v>
      </c>
      <c r="I556" s="6">
        <f>'Relatorio Geral'!G556</f>
        <v>0</v>
      </c>
      <c r="J556" s="6">
        <f>'Relatorio Geral'!H556</f>
        <v>0</v>
      </c>
      <c r="K556" s="6">
        <f t="shared" si="70"/>
        <v>0</v>
      </c>
      <c r="L556" s="22" t="str">
        <f t="shared" si="71"/>
        <v/>
      </c>
      <c r="M556" s="10">
        <f t="shared" si="72"/>
        <v>0</v>
      </c>
      <c r="N556" s="10">
        <f t="shared" si="67"/>
        <v>0</v>
      </c>
      <c r="O556" s="6">
        <f t="shared" si="68"/>
        <v>0</v>
      </c>
      <c r="P556" s="7">
        <f t="shared" si="73"/>
        <v>0</v>
      </c>
      <c r="Q556" s="11" t="str">
        <f t="array" ref="Q556">IFERROR(INDEX(Descontos!F$2:F$8000,MATCH(1,(CLEAN(Descontos!A$2:A$8000)="UMIDADE")*(Descontos!D$2:D$8000=D556),0)),"")</f>
        <v/>
      </c>
      <c r="R556" s="11" t="str">
        <f t="shared" si="74"/>
        <v>0,00%</v>
      </c>
      <c r="S556" s="11" t="str">
        <f t="array" ref="S556">IFERROR(INDEX(Descontos!F$2:F$8000,MATCH(1,(CLEAN(Descontos!A$2:A$8000)="IMPUREZA")*(Descontos!D$2:D$8000=D556),0)),"")</f>
        <v/>
      </c>
      <c r="T556" s="11" t="str">
        <f t="shared" si="69"/>
        <v>0,00%</v>
      </c>
    </row>
    <row r="557" spans="1:20" x14ac:dyDescent="0.25">
      <c r="A557" s="5">
        <f>'Relatorio Geral'!F557</f>
        <v>0</v>
      </c>
      <c r="B557" s="5">
        <f>'Relatorio Geral'!E557</f>
        <v>0</v>
      </c>
      <c r="D557" s="5">
        <f>'Relatorio Geral'!A557</f>
        <v>0</v>
      </c>
      <c r="E557" s="9">
        <f>'Relatorio Geral'!I557</f>
        <v>0</v>
      </c>
      <c r="F557" s="5">
        <f>'Relatorio Geral'!B557</f>
        <v>0</v>
      </c>
      <c r="G557" s="6">
        <f>'Relatorio Geral'!C557</f>
        <v>0</v>
      </c>
      <c r="H557" s="6">
        <f>'Relatorio Geral'!D557</f>
        <v>0</v>
      </c>
      <c r="I557" s="6">
        <f>'Relatorio Geral'!G557</f>
        <v>0</v>
      </c>
      <c r="J557" s="6">
        <f>'Relatorio Geral'!H557</f>
        <v>0</v>
      </c>
      <c r="K557" s="6">
        <f t="shared" si="70"/>
        <v>0</v>
      </c>
      <c r="L557" s="22" t="str">
        <f t="shared" si="71"/>
        <v/>
      </c>
      <c r="M557" s="10">
        <f t="shared" si="72"/>
        <v>0</v>
      </c>
      <c r="N557" s="10">
        <f t="shared" si="67"/>
        <v>0</v>
      </c>
      <c r="O557" s="6">
        <f t="shared" si="68"/>
        <v>0</v>
      </c>
      <c r="P557" s="7">
        <f t="shared" si="73"/>
        <v>0</v>
      </c>
      <c r="Q557" s="11" t="str">
        <f t="array" ref="Q557">IFERROR(INDEX(Descontos!F$2:F$8000,MATCH(1,(CLEAN(Descontos!A$2:A$8000)="UMIDADE")*(Descontos!D$2:D$8000=D557),0)),"")</f>
        <v/>
      </c>
      <c r="R557" s="11" t="str">
        <f t="shared" si="74"/>
        <v>0,00%</v>
      </c>
      <c r="S557" s="11" t="str">
        <f t="array" ref="S557">IFERROR(INDEX(Descontos!F$2:F$8000,MATCH(1,(CLEAN(Descontos!A$2:A$8000)="IMPUREZA")*(Descontos!D$2:D$8000=D557),0)),"")</f>
        <v/>
      </c>
      <c r="T557" s="11" t="str">
        <f t="shared" si="69"/>
        <v>0,00%</v>
      </c>
    </row>
    <row r="558" spans="1:20" x14ac:dyDescent="0.25">
      <c r="A558" s="5">
        <f>'Relatorio Geral'!F558</f>
        <v>0</v>
      </c>
      <c r="B558" s="5">
        <f>'Relatorio Geral'!E558</f>
        <v>0</v>
      </c>
      <c r="D558" s="5">
        <f>'Relatorio Geral'!A558</f>
        <v>0</v>
      </c>
      <c r="E558" s="9">
        <f>'Relatorio Geral'!I558</f>
        <v>0</v>
      </c>
      <c r="F558" s="5">
        <f>'Relatorio Geral'!B558</f>
        <v>0</v>
      </c>
      <c r="G558" s="6">
        <f>'Relatorio Geral'!C558</f>
        <v>0</v>
      </c>
      <c r="H558" s="6">
        <f>'Relatorio Geral'!D558</f>
        <v>0</v>
      </c>
      <c r="I558" s="6">
        <f>'Relatorio Geral'!G558</f>
        <v>0</v>
      </c>
      <c r="J558" s="6">
        <f>'Relatorio Geral'!H558</f>
        <v>0</v>
      </c>
      <c r="K558" s="6">
        <f t="shared" si="70"/>
        <v>0</v>
      </c>
      <c r="L558" s="22" t="str">
        <f t="shared" si="71"/>
        <v/>
      </c>
      <c r="M558" s="10">
        <f t="shared" si="72"/>
        <v>0</v>
      </c>
      <c r="N558" s="10">
        <f t="shared" si="67"/>
        <v>0</v>
      </c>
      <c r="O558" s="6">
        <f t="shared" si="68"/>
        <v>0</v>
      </c>
      <c r="P558" s="7">
        <f t="shared" si="73"/>
        <v>0</v>
      </c>
      <c r="Q558" s="11" t="str">
        <f t="array" ref="Q558">IFERROR(INDEX(Descontos!F$2:F$8000,MATCH(1,(CLEAN(Descontos!A$2:A$8000)="UMIDADE")*(Descontos!D$2:D$8000=D558),0)),"")</f>
        <v/>
      </c>
      <c r="R558" s="11" t="str">
        <f t="shared" si="74"/>
        <v>0,00%</v>
      </c>
      <c r="S558" s="11" t="str">
        <f t="array" ref="S558">IFERROR(INDEX(Descontos!F$2:F$8000,MATCH(1,(CLEAN(Descontos!A$2:A$8000)="IMPUREZA")*(Descontos!D$2:D$8000=D558),0)),"")</f>
        <v/>
      </c>
      <c r="T558" s="11" t="str">
        <f t="shared" si="69"/>
        <v>0,00%</v>
      </c>
    </row>
    <row r="559" spans="1:20" x14ac:dyDescent="0.25">
      <c r="A559" s="5">
        <f>'Relatorio Geral'!F559</f>
        <v>0</v>
      </c>
      <c r="B559" s="5">
        <f>'Relatorio Geral'!E559</f>
        <v>0</v>
      </c>
      <c r="D559" s="5">
        <f>'Relatorio Geral'!A559</f>
        <v>0</v>
      </c>
      <c r="E559" s="9">
        <f>'Relatorio Geral'!I559</f>
        <v>0</v>
      </c>
      <c r="F559" s="5">
        <f>'Relatorio Geral'!B559</f>
        <v>0</v>
      </c>
      <c r="G559" s="6">
        <f>'Relatorio Geral'!C559</f>
        <v>0</v>
      </c>
      <c r="H559" s="6">
        <f>'Relatorio Geral'!D559</f>
        <v>0</v>
      </c>
      <c r="I559" s="6">
        <f>'Relatorio Geral'!G559</f>
        <v>0</v>
      </c>
      <c r="J559" s="6">
        <f>'Relatorio Geral'!H559</f>
        <v>0</v>
      </c>
      <c r="K559" s="6">
        <f t="shared" si="70"/>
        <v>0</v>
      </c>
      <c r="L559" s="22" t="str">
        <f t="shared" si="71"/>
        <v/>
      </c>
      <c r="M559" s="10">
        <f t="shared" si="72"/>
        <v>0</v>
      </c>
      <c r="N559" s="10">
        <f t="shared" si="67"/>
        <v>0</v>
      </c>
      <c r="O559" s="6">
        <f t="shared" si="68"/>
        <v>0</v>
      </c>
      <c r="P559" s="7">
        <f t="shared" si="73"/>
        <v>0</v>
      </c>
      <c r="Q559" s="11" t="str">
        <f t="array" ref="Q559">IFERROR(INDEX(Descontos!F$2:F$8000,MATCH(1,(CLEAN(Descontos!A$2:A$8000)="UMIDADE")*(Descontos!D$2:D$8000=D559),0)),"")</f>
        <v/>
      </c>
      <c r="R559" s="11" t="str">
        <f t="shared" si="74"/>
        <v>0,00%</v>
      </c>
      <c r="S559" s="11" t="str">
        <f t="array" ref="S559">IFERROR(INDEX(Descontos!F$2:F$8000,MATCH(1,(CLEAN(Descontos!A$2:A$8000)="IMPUREZA")*(Descontos!D$2:D$8000=D559),0)),"")</f>
        <v/>
      </c>
      <c r="T559" s="11" t="str">
        <f t="shared" si="69"/>
        <v>0,00%</v>
      </c>
    </row>
    <row r="560" spans="1:20" x14ac:dyDescent="0.25">
      <c r="A560" s="5">
        <f>'Relatorio Geral'!F560</f>
        <v>0</v>
      </c>
      <c r="B560" s="5">
        <f>'Relatorio Geral'!E560</f>
        <v>0</v>
      </c>
      <c r="D560" s="5">
        <f>'Relatorio Geral'!A560</f>
        <v>0</v>
      </c>
      <c r="E560" s="9">
        <f>'Relatorio Geral'!I560</f>
        <v>0</v>
      </c>
      <c r="F560" s="5">
        <f>'Relatorio Geral'!B560</f>
        <v>0</v>
      </c>
      <c r="G560" s="6">
        <f>'Relatorio Geral'!C560</f>
        <v>0</v>
      </c>
      <c r="H560" s="6">
        <f>'Relatorio Geral'!D560</f>
        <v>0</v>
      </c>
      <c r="I560" s="6">
        <f>'Relatorio Geral'!G560</f>
        <v>0</v>
      </c>
      <c r="J560" s="6">
        <f>'Relatorio Geral'!H560</f>
        <v>0</v>
      </c>
      <c r="K560" s="6">
        <f t="shared" si="70"/>
        <v>0</v>
      </c>
      <c r="L560" s="22" t="str">
        <f t="shared" si="71"/>
        <v/>
      </c>
      <c r="M560" s="10">
        <f t="shared" si="72"/>
        <v>0</v>
      </c>
      <c r="N560" s="10">
        <f t="shared" si="67"/>
        <v>0</v>
      </c>
      <c r="O560" s="6">
        <f t="shared" si="68"/>
        <v>0</v>
      </c>
      <c r="P560" s="7">
        <f t="shared" si="73"/>
        <v>0</v>
      </c>
      <c r="Q560" s="11" t="str">
        <f t="array" ref="Q560">IFERROR(INDEX(Descontos!F$2:F$8000,MATCH(1,(CLEAN(Descontos!A$2:A$8000)="UMIDADE")*(Descontos!D$2:D$8000=D560),0)),"")</f>
        <v/>
      </c>
      <c r="R560" s="11" t="str">
        <f t="shared" si="74"/>
        <v>0,00%</v>
      </c>
      <c r="S560" s="11" t="str">
        <f t="array" ref="S560">IFERROR(INDEX(Descontos!F$2:F$8000,MATCH(1,(CLEAN(Descontos!A$2:A$8000)="IMPUREZA")*(Descontos!D$2:D$8000=D560),0)),"")</f>
        <v/>
      </c>
      <c r="T560" s="11" t="str">
        <f t="shared" si="69"/>
        <v>0,00%</v>
      </c>
    </row>
    <row r="561" spans="1:20" x14ac:dyDescent="0.25">
      <c r="A561" s="5">
        <f>'Relatorio Geral'!F561</f>
        <v>0</v>
      </c>
      <c r="B561" s="5">
        <f>'Relatorio Geral'!E561</f>
        <v>0</v>
      </c>
      <c r="D561" s="5">
        <f>'Relatorio Geral'!A561</f>
        <v>0</v>
      </c>
      <c r="E561" s="9">
        <f>'Relatorio Geral'!I561</f>
        <v>0</v>
      </c>
      <c r="F561" s="5">
        <f>'Relatorio Geral'!B561</f>
        <v>0</v>
      </c>
      <c r="G561" s="6">
        <f>'Relatorio Geral'!C561</f>
        <v>0</v>
      </c>
      <c r="H561" s="6">
        <f>'Relatorio Geral'!D561</f>
        <v>0</v>
      </c>
      <c r="I561" s="6">
        <f>'Relatorio Geral'!G561</f>
        <v>0</v>
      </c>
      <c r="J561" s="6">
        <f>'Relatorio Geral'!H561</f>
        <v>0</v>
      </c>
      <c r="K561" s="6">
        <f t="shared" si="70"/>
        <v>0</v>
      </c>
      <c r="L561" s="22" t="str">
        <f t="shared" si="71"/>
        <v/>
      </c>
      <c r="M561" s="10">
        <f t="shared" si="72"/>
        <v>0</v>
      </c>
      <c r="N561" s="10">
        <f t="shared" si="67"/>
        <v>0</v>
      </c>
      <c r="O561" s="6">
        <f t="shared" si="68"/>
        <v>0</v>
      </c>
      <c r="P561" s="7">
        <f t="shared" si="73"/>
        <v>0</v>
      </c>
      <c r="Q561" s="11" t="str">
        <f t="array" ref="Q561">IFERROR(INDEX(Descontos!F$2:F$8000,MATCH(1,(CLEAN(Descontos!A$2:A$8000)="UMIDADE")*(Descontos!D$2:D$8000=D561),0)),"")</f>
        <v/>
      </c>
      <c r="R561" s="11" t="str">
        <f t="shared" si="74"/>
        <v>0,00%</v>
      </c>
      <c r="S561" s="11" t="str">
        <f t="array" ref="S561">IFERROR(INDEX(Descontos!F$2:F$8000,MATCH(1,(CLEAN(Descontos!A$2:A$8000)="IMPUREZA")*(Descontos!D$2:D$8000=D561),0)),"")</f>
        <v/>
      </c>
      <c r="T561" s="11" t="str">
        <f t="shared" si="69"/>
        <v>0,00%</v>
      </c>
    </row>
    <row r="562" spans="1:20" x14ac:dyDescent="0.25">
      <c r="A562" s="5">
        <f>'Relatorio Geral'!F562</f>
        <v>0</v>
      </c>
      <c r="B562" s="5">
        <f>'Relatorio Geral'!E562</f>
        <v>0</v>
      </c>
      <c r="D562" s="5">
        <f>'Relatorio Geral'!A562</f>
        <v>0</v>
      </c>
      <c r="E562" s="9">
        <f>'Relatorio Geral'!I562</f>
        <v>0</v>
      </c>
      <c r="F562" s="5">
        <f>'Relatorio Geral'!B562</f>
        <v>0</v>
      </c>
      <c r="G562" s="6">
        <f>'Relatorio Geral'!C562</f>
        <v>0</v>
      </c>
      <c r="H562" s="6">
        <f>'Relatorio Geral'!D562</f>
        <v>0</v>
      </c>
      <c r="I562" s="6">
        <f>'Relatorio Geral'!G562</f>
        <v>0</v>
      </c>
      <c r="J562" s="6">
        <f>'Relatorio Geral'!H562</f>
        <v>0</v>
      </c>
      <c r="K562" s="6">
        <f t="shared" si="70"/>
        <v>0</v>
      </c>
      <c r="L562" s="22" t="str">
        <f t="shared" si="71"/>
        <v/>
      </c>
      <c r="M562" s="10">
        <f t="shared" si="72"/>
        <v>0</v>
      </c>
      <c r="N562" s="10">
        <f t="shared" si="67"/>
        <v>0</v>
      </c>
      <c r="O562" s="6">
        <f t="shared" si="68"/>
        <v>0</v>
      </c>
      <c r="P562" s="7">
        <f t="shared" si="73"/>
        <v>0</v>
      </c>
      <c r="Q562" s="11" t="str">
        <f t="array" ref="Q562">IFERROR(INDEX(Descontos!F$2:F$8000,MATCH(1,(CLEAN(Descontos!A$2:A$8000)="UMIDADE")*(Descontos!D$2:D$8000=D562),0)),"")</f>
        <v/>
      </c>
      <c r="R562" s="11" t="str">
        <f t="shared" si="74"/>
        <v>0,00%</v>
      </c>
      <c r="S562" s="11" t="str">
        <f t="array" ref="S562">IFERROR(INDEX(Descontos!F$2:F$8000,MATCH(1,(CLEAN(Descontos!A$2:A$8000)="IMPUREZA")*(Descontos!D$2:D$8000=D562),0)),"")</f>
        <v/>
      </c>
      <c r="T562" s="11" t="str">
        <f t="shared" si="69"/>
        <v>0,00%</v>
      </c>
    </row>
    <row r="563" spans="1:20" x14ac:dyDescent="0.25">
      <c r="A563" s="5">
        <f>'Relatorio Geral'!F563</f>
        <v>0</v>
      </c>
      <c r="B563" s="5">
        <f>'Relatorio Geral'!E563</f>
        <v>0</v>
      </c>
      <c r="D563" s="5">
        <f>'Relatorio Geral'!A563</f>
        <v>0</v>
      </c>
      <c r="E563" s="9">
        <f>'Relatorio Geral'!I563</f>
        <v>0</v>
      </c>
      <c r="F563" s="5">
        <f>'Relatorio Geral'!B563</f>
        <v>0</v>
      </c>
      <c r="G563" s="6">
        <f>'Relatorio Geral'!C563</f>
        <v>0</v>
      </c>
      <c r="H563" s="6">
        <f>'Relatorio Geral'!D563</f>
        <v>0</v>
      </c>
      <c r="I563" s="6">
        <f>'Relatorio Geral'!G563</f>
        <v>0</v>
      </c>
      <c r="J563" s="6">
        <f>'Relatorio Geral'!H563</f>
        <v>0</v>
      </c>
      <c r="K563" s="6">
        <f t="shared" si="70"/>
        <v>0</v>
      </c>
      <c r="L563" s="22" t="str">
        <f t="shared" si="71"/>
        <v/>
      </c>
      <c r="M563" s="10">
        <f t="shared" si="72"/>
        <v>0</v>
      </c>
      <c r="N563" s="10">
        <f t="shared" si="67"/>
        <v>0</v>
      </c>
      <c r="O563" s="6">
        <f t="shared" si="68"/>
        <v>0</v>
      </c>
      <c r="P563" s="7">
        <f t="shared" si="73"/>
        <v>0</v>
      </c>
      <c r="Q563" s="11" t="str">
        <f t="array" ref="Q563">IFERROR(INDEX(Descontos!F$2:F$8000,MATCH(1,(CLEAN(Descontos!A$2:A$8000)="UMIDADE")*(Descontos!D$2:D$8000=D563),0)),"")</f>
        <v/>
      </c>
      <c r="R563" s="11" t="str">
        <f t="shared" si="74"/>
        <v>0,00%</v>
      </c>
      <c r="S563" s="11" t="str">
        <f t="array" ref="S563">IFERROR(INDEX(Descontos!F$2:F$8000,MATCH(1,(CLEAN(Descontos!A$2:A$8000)="IMPUREZA")*(Descontos!D$2:D$8000=D563),0)),"")</f>
        <v/>
      </c>
      <c r="T563" s="11" t="str">
        <f t="shared" si="69"/>
        <v>0,00%</v>
      </c>
    </row>
    <row r="564" spans="1:20" x14ac:dyDescent="0.25">
      <c r="A564" s="5">
        <f>'Relatorio Geral'!F564</f>
        <v>0</v>
      </c>
      <c r="B564" s="5">
        <f>'Relatorio Geral'!E564</f>
        <v>0</v>
      </c>
      <c r="D564" s="5">
        <f>'Relatorio Geral'!A564</f>
        <v>0</v>
      </c>
      <c r="E564" s="9">
        <f>'Relatorio Geral'!I564</f>
        <v>0</v>
      </c>
      <c r="F564" s="5">
        <f>'Relatorio Geral'!B564</f>
        <v>0</v>
      </c>
      <c r="G564" s="6">
        <f>'Relatorio Geral'!C564</f>
        <v>0</v>
      </c>
      <c r="H564" s="6">
        <f>'Relatorio Geral'!D564</f>
        <v>0</v>
      </c>
      <c r="I564" s="6">
        <f>'Relatorio Geral'!G564</f>
        <v>0</v>
      </c>
      <c r="J564" s="6">
        <f>'Relatorio Geral'!H564</f>
        <v>0</v>
      </c>
      <c r="K564" s="6">
        <f t="shared" si="70"/>
        <v>0</v>
      </c>
      <c r="L564" s="22" t="str">
        <f t="shared" si="71"/>
        <v/>
      </c>
      <c r="M564" s="10">
        <f t="shared" si="72"/>
        <v>0</v>
      </c>
      <c r="N564" s="10">
        <f t="shared" si="67"/>
        <v>0</v>
      </c>
      <c r="O564" s="6">
        <f t="shared" si="68"/>
        <v>0</v>
      </c>
      <c r="P564" s="7">
        <f t="shared" si="73"/>
        <v>0</v>
      </c>
      <c r="Q564" s="11" t="str">
        <f t="array" ref="Q564">IFERROR(INDEX(Descontos!F$2:F$8000,MATCH(1,(CLEAN(Descontos!A$2:A$8000)="UMIDADE")*(Descontos!D$2:D$8000=D564),0)),"")</f>
        <v/>
      </c>
      <c r="R564" s="11" t="str">
        <f t="shared" si="74"/>
        <v>0,00%</v>
      </c>
      <c r="S564" s="11" t="str">
        <f t="array" ref="S564">IFERROR(INDEX(Descontos!F$2:F$8000,MATCH(1,(CLEAN(Descontos!A$2:A$8000)="IMPUREZA")*(Descontos!D$2:D$8000=D564),0)),"")</f>
        <v/>
      </c>
      <c r="T564" s="11" t="str">
        <f t="shared" si="69"/>
        <v>0,00%</v>
      </c>
    </row>
    <row r="565" spans="1:20" x14ac:dyDescent="0.25">
      <c r="A565" s="5">
        <f>'Relatorio Geral'!F565</f>
        <v>0</v>
      </c>
      <c r="B565" s="5">
        <f>'Relatorio Geral'!E565</f>
        <v>0</v>
      </c>
      <c r="D565" s="5">
        <f>'Relatorio Geral'!A565</f>
        <v>0</v>
      </c>
      <c r="E565" s="9">
        <f>'Relatorio Geral'!I565</f>
        <v>0</v>
      </c>
      <c r="F565" s="5">
        <f>'Relatorio Geral'!B565</f>
        <v>0</v>
      </c>
      <c r="G565" s="6">
        <f>'Relatorio Geral'!C565</f>
        <v>0</v>
      </c>
      <c r="H565" s="6">
        <f>'Relatorio Geral'!D565</f>
        <v>0</v>
      </c>
      <c r="I565" s="6">
        <f>'Relatorio Geral'!G565</f>
        <v>0</v>
      </c>
      <c r="J565" s="6">
        <f>'Relatorio Geral'!H565</f>
        <v>0</v>
      </c>
      <c r="K565" s="6">
        <f t="shared" si="70"/>
        <v>0</v>
      </c>
      <c r="L565" s="22" t="str">
        <f t="shared" si="71"/>
        <v/>
      </c>
      <c r="M565" s="10">
        <f t="shared" si="72"/>
        <v>0</v>
      </c>
      <c r="N565" s="10">
        <f t="shared" si="67"/>
        <v>0</v>
      </c>
      <c r="O565" s="6">
        <f t="shared" si="68"/>
        <v>0</v>
      </c>
      <c r="P565" s="7">
        <f t="shared" si="73"/>
        <v>0</v>
      </c>
      <c r="Q565" s="11" t="str">
        <f t="array" ref="Q565">IFERROR(INDEX(Descontos!F$2:F$8000,MATCH(1,(CLEAN(Descontos!A$2:A$8000)="UMIDADE")*(Descontos!D$2:D$8000=D565),0)),"")</f>
        <v/>
      </c>
      <c r="R565" s="11" t="str">
        <f t="shared" si="74"/>
        <v>0,00%</v>
      </c>
      <c r="S565" s="11" t="str">
        <f t="array" ref="S565">IFERROR(INDEX(Descontos!F$2:F$8000,MATCH(1,(CLEAN(Descontos!A$2:A$8000)="IMPUREZA")*(Descontos!D$2:D$8000=D565),0)),"")</f>
        <v/>
      </c>
      <c r="T565" s="11" t="str">
        <f t="shared" si="69"/>
        <v>0,00%</v>
      </c>
    </row>
    <row r="566" spans="1:20" x14ac:dyDescent="0.25">
      <c r="A566" s="5">
        <f>'Relatorio Geral'!F566</f>
        <v>0</v>
      </c>
      <c r="B566" s="5">
        <f>'Relatorio Geral'!E566</f>
        <v>0</v>
      </c>
      <c r="D566" s="5">
        <f>'Relatorio Geral'!A566</f>
        <v>0</v>
      </c>
      <c r="E566" s="9">
        <f>'Relatorio Geral'!I566</f>
        <v>0</v>
      </c>
      <c r="F566" s="5">
        <f>'Relatorio Geral'!B566</f>
        <v>0</v>
      </c>
      <c r="G566" s="6">
        <f>'Relatorio Geral'!C566</f>
        <v>0</v>
      </c>
      <c r="H566" s="6">
        <f>'Relatorio Geral'!D566</f>
        <v>0</v>
      </c>
      <c r="I566" s="6">
        <f>'Relatorio Geral'!G566</f>
        <v>0</v>
      </c>
      <c r="J566" s="6">
        <f>'Relatorio Geral'!H566</f>
        <v>0</v>
      </c>
      <c r="K566" s="6">
        <f t="shared" si="70"/>
        <v>0</v>
      </c>
      <c r="L566" s="22" t="str">
        <f t="shared" si="71"/>
        <v/>
      </c>
      <c r="M566" s="10">
        <f t="shared" si="72"/>
        <v>0</v>
      </c>
      <c r="N566" s="10">
        <f t="shared" si="67"/>
        <v>0</v>
      </c>
      <c r="O566" s="6">
        <f t="shared" si="68"/>
        <v>0</v>
      </c>
      <c r="P566" s="7">
        <f t="shared" si="73"/>
        <v>0</v>
      </c>
      <c r="Q566" s="11" t="str">
        <f t="array" ref="Q566">IFERROR(INDEX(Descontos!F$2:F$8000,MATCH(1,(CLEAN(Descontos!A$2:A$8000)="UMIDADE")*(Descontos!D$2:D$8000=D566),0)),"")</f>
        <v/>
      </c>
      <c r="R566" s="11" t="str">
        <f t="shared" si="74"/>
        <v>0,00%</v>
      </c>
      <c r="S566" s="11" t="str">
        <f t="array" ref="S566">IFERROR(INDEX(Descontos!F$2:F$8000,MATCH(1,(CLEAN(Descontos!A$2:A$8000)="IMPUREZA")*(Descontos!D$2:D$8000=D566),0)),"")</f>
        <v/>
      </c>
      <c r="T566" s="11" t="str">
        <f t="shared" si="69"/>
        <v>0,00%</v>
      </c>
    </row>
    <row r="567" spans="1:20" x14ac:dyDescent="0.25">
      <c r="A567" s="5">
        <f>'Relatorio Geral'!F567</f>
        <v>0</v>
      </c>
      <c r="B567" s="5">
        <f>'Relatorio Geral'!E567</f>
        <v>0</v>
      </c>
      <c r="D567" s="5">
        <f>'Relatorio Geral'!A567</f>
        <v>0</v>
      </c>
      <c r="E567" s="9">
        <f>'Relatorio Geral'!I567</f>
        <v>0</v>
      </c>
      <c r="F567" s="5">
        <f>'Relatorio Geral'!B567</f>
        <v>0</v>
      </c>
      <c r="G567" s="6">
        <f>'Relatorio Geral'!C567</f>
        <v>0</v>
      </c>
      <c r="H567" s="6">
        <f>'Relatorio Geral'!D567</f>
        <v>0</v>
      </c>
      <c r="I567" s="6">
        <f>'Relatorio Geral'!G567</f>
        <v>0</v>
      </c>
      <c r="J567" s="6">
        <f>'Relatorio Geral'!H567</f>
        <v>0</v>
      </c>
      <c r="K567" s="6">
        <f t="shared" si="70"/>
        <v>0</v>
      </c>
      <c r="L567" s="22" t="str">
        <f t="shared" si="71"/>
        <v/>
      </c>
      <c r="M567" s="10">
        <f t="shared" si="72"/>
        <v>0</v>
      </c>
      <c r="N567" s="10">
        <f t="shared" si="67"/>
        <v>0</v>
      </c>
      <c r="O567" s="6">
        <f t="shared" si="68"/>
        <v>0</v>
      </c>
      <c r="P567" s="7">
        <f t="shared" si="73"/>
        <v>0</v>
      </c>
      <c r="Q567" s="11" t="str">
        <f t="array" ref="Q567">IFERROR(INDEX(Descontos!F$2:F$8000,MATCH(1,(CLEAN(Descontos!A$2:A$8000)="UMIDADE")*(Descontos!D$2:D$8000=D567),0)),"")</f>
        <v/>
      </c>
      <c r="R567" s="11" t="str">
        <f t="shared" si="74"/>
        <v>0,00%</v>
      </c>
      <c r="S567" s="11" t="str">
        <f t="array" ref="S567">IFERROR(INDEX(Descontos!F$2:F$8000,MATCH(1,(CLEAN(Descontos!A$2:A$8000)="IMPUREZA")*(Descontos!D$2:D$8000=D567),0)),"")</f>
        <v/>
      </c>
      <c r="T567" s="11" t="str">
        <f t="shared" si="69"/>
        <v>0,00%</v>
      </c>
    </row>
    <row r="568" spans="1:20" x14ac:dyDescent="0.25">
      <c r="A568" s="5">
        <f>'Relatorio Geral'!F568</f>
        <v>0</v>
      </c>
      <c r="B568" s="5">
        <f>'Relatorio Geral'!E568</f>
        <v>0</v>
      </c>
      <c r="D568" s="5">
        <f>'Relatorio Geral'!A568</f>
        <v>0</v>
      </c>
      <c r="E568" s="9">
        <f>'Relatorio Geral'!I568</f>
        <v>0</v>
      </c>
      <c r="F568" s="5">
        <f>'Relatorio Geral'!B568</f>
        <v>0</v>
      </c>
      <c r="G568" s="6">
        <f>'Relatorio Geral'!C568</f>
        <v>0</v>
      </c>
      <c r="H568" s="6">
        <f>'Relatorio Geral'!D568</f>
        <v>0</v>
      </c>
      <c r="I568" s="6">
        <f>'Relatorio Geral'!G568</f>
        <v>0</v>
      </c>
      <c r="J568" s="6">
        <f>'Relatorio Geral'!H568</f>
        <v>0</v>
      </c>
      <c r="K568" s="6">
        <f t="shared" si="70"/>
        <v>0</v>
      </c>
      <c r="L568" s="22" t="str">
        <f t="shared" si="71"/>
        <v/>
      </c>
      <c r="M568" s="10">
        <f t="shared" si="72"/>
        <v>0</v>
      </c>
      <c r="N568" s="10">
        <f t="shared" si="67"/>
        <v>0</v>
      </c>
      <c r="O568" s="6">
        <f t="shared" si="68"/>
        <v>0</v>
      </c>
      <c r="P568" s="7">
        <f t="shared" si="73"/>
        <v>0</v>
      </c>
      <c r="Q568" s="11" t="str">
        <f t="array" ref="Q568">IFERROR(INDEX(Descontos!F$2:F$8000,MATCH(1,(CLEAN(Descontos!A$2:A$8000)="UMIDADE")*(Descontos!D$2:D$8000=D568),0)),"")</f>
        <v/>
      </c>
      <c r="R568" s="11" t="str">
        <f t="shared" si="74"/>
        <v>0,00%</v>
      </c>
      <c r="S568" s="11" t="str">
        <f t="array" ref="S568">IFERROR(INDEX(Descontos!F$2:F$8000,MATCH(1,(CLEAN(Descontos!A$2:A$8000)="IMPUREZA")*(Descontos!D$2:D$8000=D568),0)),"")</f>
        <v/>
      </c>
      <c r="T568" s="11" t="str">
        <f t="shared" si="69"/>
        <v>0,00%</v>
      </c>
    </row>
    <row r="569" spans="1:20" x14ac:dyDescent="0.25">
      <c r="A569" s="5">
        <f>'Relatorio Geral'!F569</f>
        <v>0</v>
      </c>
      <c r="B569" s="5">
        <f>'Relatorio Geral'!E569</f>
        <v>0</v>
      </c>
      <c r="D569" s="5">
        <f>'Relatorio Geral'!A569</f>
        <v>0</v>
      </c>
      <c r="E569" s="9">
        <f>'Relatorio Geral'!I569</f>
        <v>0</v>
      </c>
      <c r="F569" s="5">
        <f>'Relatorio Geral'!B569</f>
        <v>0</v>
      </c>
      <c r="G569" s="6">
        <f>'Relatorio Geral'!C569</f>
        <v>0</v>
      </c>
      <c r="H569" s="6">
        <f>'Relatorio Geral'!D569</f>
        <v>0</v>
      </c>
      <c r="I569" s="6">
        <f>'Relatorio Geral'!G569</f>
        <v>0</v>
      </c>
      <c r="J569" s="6">
        <f>'Relatorio Geral'!H569</f>
        <v>0</v>
      </c>
      <c r="K569" s="6">
        <f t="shared" si="70"/>
        <v>0</v>
      </c>
      <c r="L569" s="22" t="str">
        <f t="shared" si="71"/>
        <v/>
      </c>
      <c r="M569" s="10">
        <f t="shared" si="72"/>
        <v>0</v>
      </c>
      <c r="N569" s="10">
        <f t="shared" si="67"/>
        <v>0</v>
      </c>
      <c r="O569" s="6">
        <f t="shared" si="68"/>
        <v>0</v>
      </c>
      <c r="P569" s="7">
        <f t="shared" si="73"/>
        <v>0</v>
      </c>
      <c r="Q569" s="11" t="str">
        <f t="array" ref="Q569">IFERROR(INDEX(Descontos!F$2:F$8000,MATCH(1,(CLEAN(Descontos!A$2:A$8000)="UMIDADE")*(Descontos!D$2:D$8000=D569),0)),"")</f>
        <v/>
      </c>
      <c r="R569" s="11" t="str">
        <f t="shared" si="74"/>
        <v>0,00%</v>
      </c>
      <c r="S569" s="11" t="str">
        <f t="array" ref="S569">IFERROR(INDEX(Descontos!F$2:F$8000,MATCH(1,(CLEAN(Descontos!A$2:A$8000)="IMPUREZA")*(Descontos!D$2:D$8000=D569),0)),"")</f>
        <v/>
      </c>
      <c r="T569" s="11" t="str">
        <f t="shared" si="69"/>
        <v>0,00%</v>
      </c>
    </row>
    <row r="570" spans="1:20" x14ac:dyDescent="0.25">
      <c r="A570" s="5">
        <f>'Relatorio Geral'!F570</f>
        <v>0</v>
      </c>
      <c r="B570" s="5">
        <f>'Relatorio Geral'!E570</f>
        <v>0</v>
      </c>
      <c r="D570" s="5">
        <f>'Relatorio Geral'!A570</f>
        <v>0</v>
      </c>
      <c r="E570" s="9">
        <f>'Relatorio Geral'!I570</f>
        <v>0</v>
      </c>
      <c r="F570" s="5">
        <f>'Relatorio Geral'!B570</f>
        <v>0</v>
      </c>
      <c r="G570" s="6">
        <f>'Relatorio Geral'!C570</f>
        <v>0</v>
      </c>
      <c r="H570" s="6">
        <f>'Relatorio Geral'!D570</f>
        <v>0</v>
      </c>
      <c r="I570" s="6">
        <f>'Relatorio Geral'!G570</f>
        <v>0</v>
      </c>
      <c r="J570" s="6">
        <f>'Relatorio Geral'!H570</f>
        <v>0</v>
      </c>
      <c r="K570" s="6">
        <f t="shared" si="70"/>
        <v>0</v>
      </c>
      <c r="L570" s="22" t="str">
        <f t="shared" si="71"/>
        <v/>
      </c>
      <c r="M570" s="10">
        <f t="shared" si="72"/>
        <v>0</v>
      </c>
      <c r="N570" s="10">
        <f t="shared" ref="N570:N633" si="75">K570*T570</f>
        <v>0</v>
      </c>
      <c r="O570" s="6">
        <f t="shared" ref="O570:O633" si="76">ABS(K570-M570-N570)</f>
        <v>0</v>
      </c>
      <c r="P570" s="7">
        <f t="shared" si="73"/>
        <v>0</v>
      </c>
      <c r="Q570" s="11" t="str">
        <f t="array" ref="Q570">IFERROR(INDEX(Descontos!F$2:F$8000,MATCH(1,(CLEAN(Descontos!A$2:A$8000)="UMIDADE")*(Descontos!D$2:D$8000=D570),0)),"")</f>
        <v/>
      </c>
      <c r="R570" s="11" t="str">
        <f t="shared" si="74"/>
        <v>0,00%</v>
      </c>
      <c r="S570" s="11" t="str">
        <f t="array" ref="S570">IFERROR(INDEX(Descontos!F$2:F$8000,MATCH(1,(CLEAN(Descontos!A$2:A$8000)="IMPUREZA")*(Descontos!D$2:D$8000=D570),0)),"")</f>
        <v/>
      </c>
      <c r="T570" s="11" t="str">
        <f t="shared" ref="T570:T633" si="77">IF(AND(ISNUMBER(S570),S570&lt;&gt;0),IF(S570&gt;1%,S570-1%,0%),"0,00%")</f>
        <v>0,00%</v>
      </c>
    </row>
    <row r="571" spans="1:20" x14ac:dyDescent="0.25">
      <c r="A571" s="5">
        <f>'Relatorio Geral'!F571</f>
        <v>0</v>
      </c>
      <c r="B571" s="5">
        <f>'Relatorio Geral'!E571</f>
        <v>0</v>
      </c>
      <c r="D571" s="5">
        <f>'Relatorio Geral'!A571</f>
        <v>0</v>
      </c>
      <c r="E571" s="9">
        <f>'Relatorio Geral'!I571</f>
        <v>0</v>
      </c>
      <c r="F571" s="5">
        <f>'Relatorio Geral'!B571</f>
        <v>0</v>
      </c>
      <c r="G571" s="6">
        <f>'Relatorio Geral'!C571</f>
        <v>0</v>
      </c>
      <c r="H571" s="6">
        <f>'Relatorio Geral'!D571</f>
        <v>0</v>
      </c>
      <c r="I571" s="6">
        <f>'Relatorio Geral'!G571</f>
        <v>0</v>
      </c>
      <c r="J571" s="6">
        <f>'Relatorio Geral'!H571</f>
        <v>0</v>
      </c>
      <c r="K571" s="6">
        <f t="shared" si="70"/>
        <v>0</v>
      </c>
      <c r="L571" s="22" t="str">
        <f t="shared" si="71"/>
        <v/>
      </c>
      <c r="M571" s="10">
        <f t="shared" si="72"/>
        <v>0</v>
      </c>
      <c r="N571" s="10">
        <f t="shared" si="75"/>
        <v>0</v>
      </c>
      <c r="O571" s="6">
        <f t="shared" si="76"/>
        <v>0</v>
      </c>
      <c r="P571" s="7">
        <f t="shared" si="73"/>
        <v>0</v>
      </c>
      <c r="Q571" s="11" t="str">
        <f t="array" ref="Q571">IFERROR(INDEX(Descontos!F$2:F$8000,MATCH(1,(CLEAN(Descontos!A$2:A$8000)="UMIDADE")*(Descontos!D$2:D$8000=D571),0)),"")</f>
        <v/>
      </c>
      <c r="R571" s="11" t="str">
        <f t="shared" si="74"/>
        <v>0,00%</v>
      </c>
      <c r="S571" s="11" t="str">
        <f t="array" ref="S571">IFERROR(INDEX(Descontos!F$2:F$8000,MATCH(1,(CLEAN(Descontos!A$2:A$8000)="IMPUREZA")*(Descontos!D$2:D$8000=D571),0)),"")</f>
        <v/>
      </c>
      <c r="T571" s="11" t="str">
        <f t="shared" si="77"/>
        <v>0,00%</v>
      </c>
    </row>
    <row r="572" spans="1:20" x14ac:dyDescent="0.25">
      <c r="A572" s="5">
        <f>'Relatorio Geral'!F572</f>
        <v>0</v>
      </c>
      <c r="B572" s="5">
        <f>'Relatorio Geral'!E572</f>
        <v>0</v>
      </c>
      <c r="D572" s="5">
        <f>'Relatorio Geral'!A572</f>
        <v>0</v>
      </c>
      <c r="E572" s="9">
        <f>'Relatorio Geral'!I572</f>
        <v>0</v>
      </c>
      <c r="F572" s="5">
        <f>'Relatorio Geral'!B572</f>
        <v>0</v>
      </c>
      <c r="G572" s="6">
        <f>'Relatorio Geral'!C572</f>
        <v>0</v>
      </c>
      <c r="H572" s="6">
        <f>'Relatorio Geral'!D572</f>
        <v>0</v>
      </c>
      <c r="I572" s="6">
        <f>'Relatorio Geral'!G572</f>
        <v>0</v>
      </c>
      <c r="J572" s="6">
        <f>'Relatorio Geral'!H572</f>
        <v>0</v>
      </c>
      <c r="K572" s="6">
        <f t="shared" si="70"/>
        <v>0</v>
      </c>
      <c r="L572" s="22" t="str">
        <f t="shared" si="71"/>
        <v/>
      </c>
      <c r="M572" s="10">
        <f t="shared" si="72"/>
        <v>0</v>
      </c>
      <c r="N572" s="10">
        <f t="shared" si="75"/>
        <v>0</v>
      </c>
      <c r="O572" s="6">
        <f t="shared" si="76"/>
        <v>0</v>
      </c>
      <c r="P572" s="7">
        <f t="shared" si="73"/>
        <v>0</v>
      </c>
      <c r="Q572" s="11" t="str">
        <f t="array" ref="Q572">IFERROR(INDEX(Descontos!F$2:F$8000,MATCH(1,(CLEAN(Descontos!A$2:A$8000)="UMIDADE")*(Descontos!D$2:D$8000=D572),0)),"")</f>
        <v/>
      </c>
      <c r="R572" s="11" t="str">
        <f t="shared" si="74"/>
        <v>0,00%</v>
      </c>
      <c r="S572" s="11" t="str">
        <f t="array" ref="S572">IFERROR(INDEX(Descontos!F$2:F$8000,MATCH(1,(CLEAN(Descontos!A$2:A$8000)="IMPUREZA")*(Descontos!D$2:D$8000=D572),0)),"")</f>
        <v/>
      </c>
      <c r="T572" s="11" t="str">
        <f t="shared" si="77"/>
        <v>0,00%</v>
      </c>
    </row>
    <row r="573" spans="1:20" x14ac:dyDescent="0.25">
      <c r="A573" s="5">
        <f>'Relatorio Geral'!F573</f>
        <v>0</v>
      </c>
      <c r="B573" s="5">
        <f>'Relatorio Geral'!E573</f>
        <v>0</v>
      </c>
      <c r="D573" s="5">
        <f>'Relatorio Geral'!A573</f>
        <v>0</v>
      </c>
      <c r="E573" s="9">
        <f>'Relatorio Geral'!I573</f>
        <v>0</v>
      </c>
      <c r="F573" s="5">
        <f>'Relatorio Geral'!B573</f>
        <v>0</v>
      </c>
      <c r="G573" s="6">
        <f>'Relatorio Geral'!C573</f>
        <v>0</v>
      </c>
      <c r="H573" s="6">
        <f>'Relatorio Geral'!D573</f>
        <v>0</v>
      </c>
      <c r="I573" s="6">
        <f>'Relatorio Geral'!G573</f>
        <v>0</v>
      </c>
      <c r="J573" s="6">
        <f>'Relatorio Geral'!H573</f>
        <v>0</v>
      </c>
      <c r="K573" s="6">
        <f t="shared" si="70"/>
        <v>0</v>
      </c>
      <c r="L573" s="22" t="str">
        <f t="shared" si="71"/>
        <v/>
      </c>
      <c r="M573" s="10">
        <f t="shared" si="72"/>
        <v>0</v>
      </c>
      <c r="N573" s="10">
        <f t="shared" si="75"/>
        <v>0</v>
      </c>
      <c r="O573" s="6">
        <f t="shared" si="76"/>
        <v>0</v>
      </c>
      <c r="P573" s="7">
        <f t="shared" si="73"/>
        <v>0</v>
      </c>
      <c r="Q573" s="11" t="str">
        <f t="array" ref="Q573">IFERROR(INDEX(Descontos!F$2:F$8000,MATCH(1,(CLEAN(Descontos!A$2:A$8000)="UMIDADE")*(Descontos!D$2:D$8000=D573),0)),"")</f>
        <v/>
      </c>
      <c r="R573" s="11" t="str">
        <f t="shared" si="74"/>
        <v>0,00%</v>
      </c>
      <c r="S573" s="11" t="str">
        <f t="array" ref="S573">IFERROR(INDEX(Descontos!F$2:F$8000,MATCH(1,(CLEAN(Descontos!A$2:A$8000)="IMPUREZA")*(Descontos!D$2:D$8000=D573),0)),"")</f>
        <v/>
      </c>
      <c r="T573" s="11" t="str">
        <f t="shared" si="77"/>
        <v>0,00%</v>
      </c>
    </row>
    <row r="574" spans="1:20" x14ac:dyDescent="0.25">
      <c r="A574" s="5">
        <f>'Relatorio Geral'!F574</f>
        <v>0</v>
      </c>
      <c r="B574" s="5">
        <f>'Relatorio Geral'!E574</f>
        <v>0</v>
      </c>
      <c r="D574" s="5">
        <f>'Relatorio Geral'!A574</f>
        <v>0</v>
      </c>
      <c r="E574" s="9">
        <f>'Relatorio Geral'!I574</f>
        <v>0</v>
      </c>
      <c r="F574" s="5">
        <f>'Relatorio Geral'!B574</f>
        <v>0</v>
      </c>
      <c r="G574" s="6">
        <f>'Relatorio Geral'!C574</f>
        <v>0</v>
      </c>
      <c r="H574" s="6">
        <f>'Relatorio Geral'!D574</f>
        <v>0</v>
      </c>
      <c r="I574" s="6">
        <f>'Relatorio Geral'!G574</f>
        <v>0</v>
      </c>
      <c r="J574" s="6">
        <f>'Relatorio Geral'!H574</f>
        <v>0</v>
      </c>
      <c r="K574" s="6">
        <f t="shared" si="70"/>
        <v>0</v>
      </c>
      <c r="L574" s="22" t="str">
        <f t="shared" si="71"/>
        <v/>
      </c>
      <c r="M574" s="10">
        <f t="shared" si="72"/>
        <v>0</v>
      </c>
      <c r="N574" s="10">
        <f t="shared" si="75"/>
        <v>0</v>
      </c>
      <c r="O574" s="6">
        <f t="shared" si="76"/>
        <v>0</v>
      </c>
      <c r="P574" s="7">
        <f t="shared" si="73"/>
        <v>0</v>
      </c>
      <c r="Q574" s="11" t="str">
        <f t="array" ref="Q574">IFERROR(INDEX(Descontos!F$2:F$8000,MATCH(1,(CLEAN(Descontos!A$2:A$8000)="UMIDADE")*(Descontos!D$2:D$8000=D574),0)),"")</f>
        <v/>
      </c>
      <c r="R574" s="11" t="str">
        <f t="shared" si="74"/>
        <v>0,00%</v>
      </c>
      <c r="S574" s="11" t="str">
        <f t="array" ref="S574">IFERROR(INDEX(Descontos!F$2:F$8000,MATCH(1,(CLEAN(Descontos!A$2:A$8000)="IMPUREZA")*(Descontos!D$2:D$8000=D574),0)),"")</f>
        <v/>
      </c>
      <c r="T574" s="11" t="str">
        <f t="shared" si="77"/>
        <v>0,00%</v>
      </c>
    </row>
    <row r="575" spans="1:20" x14ac:dyDescent="0.25">
      <c r="A575" s="5">
        <f>'Relatorio Geral'!F575</f>
        <v>0</v>
      </c>
      <c r="B575" s="5">
        <f>'Relatorio Geral'!E575</f>
        <v>0</v>
      </c>
      <c r="D575" s="5">
        <f>'Relatorio Geral'!A575</f>
        <v>0</v>
      </c>
      <c r="E575" s="9">
        <f>'Relatorio Geral'!I575</f>
        <v>0</v>
      </c>
      <c r="F575" s="5">
        <f>'Relatorio Geral'!B575</f>
        <v>0</v>
      </c>
      <c r="G575" s="6">
        <f>'Relatorio Geral'!C575</f>
        <v>0</v>
      </c>
      <c r="H575" s="6">
        <f>'Relatorio Geral'!D575</f>
        <v>0</v>
      </c>
      <c r="I575" s="6">
        <f>'Relatorio Geral'!G575</f>
        <v>0</v>
      </c>
      <c r="J575" s="6">
        <f>'Relatorio Geral'!H575</f>
        <v>0</v>
      </c>
      <c r="K575" s="6">
        <f t="shared" si="70"/>
        <v>0</v>
      </c>
      <c r="L575" s="22" t="str">
        <f t="shared" si="71"/>
        <v/>
      </c>
      <c r="M575" s="10">
        <f t="shared" si="72"/>
        <v>0</v>
      </c>
      <c r="N575" s="10">
        <f t="shared" si="75"/>
        <v>0</v>
      </c>
      <c r="O575" s="6">
        <f t="shared" si="76"/>
        <v>0</v>
      </c>
      <c r="P575" s="7">
        <f t="shared" si="73"/>
        <v>0</v>
      </c>
      <c r="Q575" s="11" t="str">
        <f t="array" ref="Q575">IFERROR(INDEX(Descontos!F$2:F$8000,MATCH(1,(CLEAN(Descontos!A$2:A$8000)="UMIDADE")*(Descontos!D$2:D$8000=D575),0)),"")</f>
        <v/>
      </c>
      <c r="R575" s="11" t="str">
        <f t="shared" si="74"/>
        <v>0,00%</v>
      </c>
      <c r="S575" s="11" t="str">
        <f t="array" ref="S575">IFERROR(INDEX(Descontos!F$2:F$8000,MATCH(1,(CLEAN(Descontos!A$2:A$8000)="IMPUREZA")*(Descontos!D$2:D$8000=D575),0)),"")</f>
        <v/>
      </c>
      <c r="T575" s="11" t="str">
        <f t="shared" si="77"/>
        <v>0,00%</v>
      </c>
    </row>
    <row r="576" spans="1:20" x14ac:dyDescent="0.25">
      <c r="A576" s="5">
        <f>'Relatorio Geral'!F576</f>
        <v>0</v>
      </c>
      <c r="B576" s="5">
        <f>'Relatorio Geral'!E576</f>
        <v>0</v>
      </c>
      <c r="D576" s="5">
        <f>'Relatorio Geral'!A576</f>
        <v>0</v>
      </c>
      <c r="E576" s="9">
        <f>'Relatorio Geral'!I576</f>
        <v>0</v>
      </c>
      <c r="F576" s="5">
        <f>'Relatorio Geral'!B576</f>
        <v>0</v>
      </c>
      <c r="G576" s="6">
        <f>'Relatorio Geral'!C576</f>
        <v>0</v>
      </c>
      <c r="H576" s="6">
        <f>'Relatorio Geral'!D576</f>
        <v>0</v>
      </c>
      <c r="I576" s="6">
        <f>'Relatorio Geral'!G576</f>
        <v>0</v>
      </c>
      <c r="J576" s="6">
        <f>'Relatorio Geral'!H576</f>
        <v>0</v>
      </c>
      <c r="K576" s="6">
        <f t="shared" si="70"/>
        <v>0</v>
      </c>
      <c r="L576" s="22" t="str">
        <f t="shared" si="71"/>
        <v/>
      </c>
      <c r="M576" s="10">
        <f t="shared" si="72"/>
        <v>0</v>
      </c>
      <c r="N576" s="10">
        <f t="shared" si="75"/>
        <v>0</v>
      </c>
      <c r="O576" s="6">
        <f t="shared" si="76"/>
        <v>0</v>
      </c>
      <c r="P576" s="7">
        <f t="shared" si="73"/>
        <v>0</v>
      </c>
      <c r="Q576" s="11" t="str">
        <f t="array" ref="Q576">IFERROR(INDEX(Descontos!F$2:F$8000,MATCH(1,(CLEAN(Descontos!A$2:A$8000)="UMIDADE")*(Descontos!D$2:D$8000=D576),0)),"")</f>
        <v/>
      </c>
      <c r="R576" s="11" t="str">
        <f t="shared" si="74"/>
        <v>0,00%</v>
      </c>
      <c r="S576" s="11" t="str">
        <f t="array" ref="S576">IFERROR(INDEX(Descontos!F$2:F$8000,MATCH(1,(CLEAN(Descontos!A$2:A$8000)="IMPUREZA")*(Descontos!D$2:D$8000=D576),0)),"")</f>
        <v/>
      </c>
      <c r="T576" s="11" t="str">
        <f t="shared" si="77"/>
        <v>0,00%</v>
      </c>
    </row>
    <row r="577" spans="1:20" x14ac:dyDescent="0.25">
      <c r="A577" s="5">
        <f>'Relatorio Geral'!F577</f>
        <v>0</v>
      </c>
      <c r="B577" s="5">
        <f>'Relatorio Geral'!E577</f>
        <v>0</v>
      </c>
      <c r="D577" s="5">
        <f>'Relatorio Geral'!A577</f>
        <v>0</v>
      </c>
      <c r="E577" s="9">
        <f>'Relatorio Geral'!I577</f>
        <v>0</v>
      </c>
      <c r="F577" s="5">
        <f>'Relatorio Geral'!B577</f>
        <v>0</v>
      </c>
      <c r="G577" s="6">
        <f>'Relatorio Geral'!C577</f>
        <v>0</v>
      </c>
      <c r="H577" s="6">
        <f>'Relatorio Geral'!D577</f>
        <v>0</v>
      </c>
      <c r="I577" s="6">
        <f>'Relatorio Geral'!G577</f>
        <v>0</v>
      </c>
      <c r="J577" s="6">
        <f>'Relatorio Geral'!H577</f>
        <v>0</v>
      </c>
      <c r="K577" s="6">
        <f t="shared" si="70"/>
        <v>0</v>
      </c>
      <c r="L577" s="22" t="str">
        <f t="shared" si="71"/>
        <v/>
      </c>
      <c r="M577" s="10">
        <f t="shared" si="72"/>
        <v>0</v>
      </c>
      <c r="N577" s="10">
        <f t="shared" si="75"/>
        <v>0</v>
      </c>
      <c r="O577" s="6">
        <f t="shared" si="76"/>
        <v>0</v>
      </c>
      <c r="P577" s="7">
        <f t="shared" si="73"/>
        <v>0</v>
      </c>
      <c r="Q577" s="11" t="str">
        <f t="array" ref="Q577">IFERROR(INDEX(Descontos!F$2:F$8000,MATCH(1,(CLEAN(Descontos!A$2:A$8000)="UMIDADE")*(Descontos!D$2:D$8000=D577),0)),"")</f>
        <v/>
      </c>
      <c r="R577" s="11" t="str">
        <f t="shared" si="74"/>
        <v>0,00%</v>
      </c>
      <c r="S577" s="11" t="str">
        <f t="array" ref="S577">IFERROR(INDEX(Descontos!F$2:F$8000,MATCH(1,(CLEAN(Descontos!A$2:A$8000)="IMPUREZA")*(Descontos!D$2:D$8000=D577),0)),"")</f>
        <v/>
      </c>
      <c r="T577" s="11" t="str">
        <f t="shared" si="77"/>
        <v>0,00%</v>
      </c>
    </row>
    <row r="578" spans="1:20" x14ac:dyDescent="0.25">
      <c r="A578" s="5">
        <f>'Relatorio Geral'!F578</f>
        <v>0</v>
      </c>
      <c r="B578" s="5">
        <f>'Relatorio Geral'!E578</f>
        <v>0</v>
      </c>
      <c r="D578" s="5">
        <f>'Relatorio Geral'!A578</f>
        <v>0</v>
      </c>
      <c r="E578" s="9">
        <f>'Relatorio Geral'!I578</f>
        <v>0</v>
      </c>
      <c r="F578" s="5">
        <f>'Relatorio Geral'!B578</f>
        <v>0</v>
      </c>
      <c r="G578" s="6">
        <f>'Relatorio Geral'!C578</f>
        <v>0</v>
      </c>
      <c r="H578" s="6">
        <f>'Relatorio Geral'!D578</f>
        <v>0</v>
      </c>
      <c r="I578" s="6">
        <f>'Relatorio Geral'!G578</f>
        <v>0</v>
      </c>
      <c r="J578" s="6">
        <f>'Relatorio Geral'!H578</f>
        <v>0</v>
      </c>
      <c r="K578" s="6">
        <f t="shared" ref="K578:K641" si="78">I578-J578</f>
        <v>0</v>
      </c>
      <c r="L578" s="22" t="str">
        <f t="shared" ref="L578:L641" si="79">IF(K578&gt;0,"RECEBIMENTO",IF(K578&lt;0,"EXPEDIÇÃO",""))</f>
        <v/>
      </c>
      <c r="M578" s="10">
        <f t="shared" ref="M578:M641" si="80">K578*R578</f>
        <v>0</v>
      </c>
      <c r="N578" s="10">
        <f t="shared" si="75"/>
        <v>0</v>
      </c>
      <c r="O578" s="6">
        <f t="shared" si="76"/>
        <v>0</v>
      </c>
      <c r="P578" s="7">
        <f t="shared" ref="P578:P641" si="81">(O578/60)</f>
        <v>0</v>
      </c>
      <c r="Q578" s="11" t="str">
        <f t="array" ref="Q578">IFERROR(INDEX(Descontos!F$2:F$8000,MATCH(1,(CLEAN(Descontos!A$2:A$8000)="UMIDADE")*(Descontos!D$2:D$8000=D578),0)),"")</f>
        <v/>
      </c>
      <c r="R578" s="11" t="str">
        <f t="shared" ref="R578:R641" si="82">IF(ISNUMBER(Q578),IF(Q578&lt;=14%,0%,IF(Q578&lt;=14.5%,1.63%,IF(Q578&lt;=15%,2.2%,IF(Q578&lt;=15.5%,2.77%,IF(Q578&lt;=16%,3.34%,IF(Q578&lt;=16.5%,3.91%,IF(Q578&lt;=17%,4.48%,IF(Q578&lt;=17.5%,5.05%,IF(Q578&lt;=18%,5.62%,IF(Q578&lt;=18.5%,6.19%,IF(Q578&lt;=19%,6.76%,IF(Q578&lt;=19.5%,7.33%,IF(Q578&lt;=20%,7.9%,IF(Q578&lt;=20.5%,8.47%,IF(Q578&lt;=21%,9.04%,IF(Q578&lt;=21.5%,9.61%,IF(Q578&lt;=22%,10.18%,IF(Q578&lt;=22.5%,10.75%,IF(Q578&lt;=23%,11.32%,IF(Q578&lt;=23.5%,11.89%,IF(Q578&lt;=24%,12.46%,IF(Q578&lt;=24.5%,13.03%,IF(Q578&lt;=25%,13.6%,IF(Q578&lt;=25.5%,14.17%,IF(Q578&lt;=26%,14.74%,IF(Q578&lt;=26.5%,15.31%,IF(Q578&lt;=27%,15.88%,IF(Q578&lt;=27.5%,16.45%,IF(Q578&lt;=28%,20%,IF(Q578&lt;=28.5%,21%,IF(Q578&lt;=29%,22%,IF(Q578&lt;=29.9%,23%,24%)))))))))))))))))))))))))))))))),"0,00%")</f>
        <v>0,00%</v>
      </c>
      <c r="S578" s="11" t="str">
        <f t="array" ref="S578">IFERROR(INDEX(Descontos!F$2:F$8000,MATCH(1,(CLEAN(Descontos!A$2:A$8000)="IMPUREZA")*(Descontos!D$2:D$8000=D578),0)),"")</f>
        <v/>
      </c>
      <c r="T578" s="11" t="str">
        <f t="shared" si="77"/>
        <v>0,00%</v>
      </c>
    </row>
    <row r="579" spans="1:20" x14ac:dyDescent="0.25">
      <c r="A579" s="5">
        <f>'Relatorio Geral'!F579</f>
        <v>0</v>
      </c>
      <c r="B579" s="5">
        <f>'Relatorio Geral'!E579</f>
        <v>0</v>
      </c>
      <c r="D579" s="5">
        <f>'Relatorio Geral'!A579</f>
        <v>0</v>
      </c>
      <c r="E579" s="9">
        <f>'Relatorio Geral'!I579</f>
        <v>0</v>
      </c>
      <c r="F579" s="5">
        <f>'Relatorio Geral'!B579</f>
        <v>0</v>
      </c>
      <c r="G579" s="6">
        <f>'Relatorio Geral'!C579</f>
        <v>0</v>
      </c>
      <c r="H579" s="6">
        <f>'Relatorio Geral'!D579</f>
        <v>0</v>
      </c>
      <c r="I579" s="6">
        <f>'Relatorio Geral'!G579</f>
        <v>0</v>
      </c>
      <c r="J579" s="6">
        <f>'Relatorio Geral'!H579</f>
        <v>0</v>
      </c>
      <c r="K579" s="6">
        <f t="shared" si="78"/>
        <v>0</v>
      </c>
      <c r="L579" s="22" t="str">
        <f t="shared" si="79"/>
        <v/>
      </c>
      <c r="M579" s="10">
        <f t="shared" si="80"/>
        <v>0</v>
      </c>
      <c r="N579" s="10">
        <f t="shared" si="75"/>
        <v>0</v>
      </c>
      <c r="O579" s="6">
        <f t="shared" si="76"/>
        <v>0</v>
      </c>
      <c r="P579" s="7">
        <f t="shared" si="81"/>
        <v>0</v>
      </c>
      <c r="Q579" s="11" t="str">
        <f t="array" ref="Q579">IFERROR(INDEX(Descontos!F$2:F$8000,MATCH(1,(CLEAN(Descontos!A$2:A$8000)="UMIDADE")*(Descontos!D$2:D$8000=D579),0)),"")</f>
        <v/>
      </c>
      <c r="R579" s="11" t="str">
        <f t="shared" si="82"/>
        <v>0,00%</v>
      </c>
      <c r="S579" s="11" t="str">
        <f t="array" ref="S579">IFERROR(INDEX(Descontos!F$2:F$8000,MATCH(1,(CLEAN(Descontos!A$2:A$8000)="IMPUREZA")*(Descontos!D$2:D$8000=D579),0)),"")</f>
        <v/>
      </c>
      <c r="T579" s="11" t="str">
        <f t="shared" si="77"/>
        <v>0,00%</v>
      </c>
    </row>
    <row r="580" spans="1:20" x14ac:dyDescent="0.25">
      <c r="A580" s="5">
        <f>'Relatorio Geral'!F580</f>
        <v>0</v>
      </c>
      <c r="B580" s="5">
        <f>'Relatorio Geral'!E580</f>
        <v>0</v>
      </c>
      <c r="D580" s="5">
        <f>'Relatorio Geral'!A580</f>
        <v>0</v>
      </c>
      <c r="E580" s="9">
        <f>'Relatorio Geral'!I580</f>
        <v>0</v>
      </c>
      <c r="F580" s="5">
        <f>'Relatorio Geral'!B580</f>
        <v>0</v>
      </c>
      <c r="G580" s="6">
        <f>'Relatorio Geral'!C580</f>
        <v>0</v>
      </c>
      <c r="H580" s="6">
        <f>'Relatorio Geral'!D580</f>
        <v>0</v>
      </c>
      <c r="I580" s="6">
        <f>'Relatorio Geral'!G580</f>
        <v>0</v>
      </c>
      <c r="J580" s="6">
        <f>'Relatorio Geral'!H580</f>
        <v>0</v>
      </c>
      <c r="K580" s="6">
        <f t="shared" si="78"/>
        <v>0</v>
      </c>
      <c r="L580" s="22" t="str">
        <f t="shared" si="79"/>
        <v/>
      </c>
      <c r="M580" s="10">
        <f t="shared" si="80"/>
        <v>0</v>
      </c>
      <c r="N580" s="10">
        <f t="shared" si="75"/>
        <v>0</v>
      </c>
      <c r="O580" s="6">
        <f t="shared" si="76"/>
        <v>0</v>
      </c>
      <c r="P580" s="7">
        <f t="shared" si="81"/>
        <v>0</v>
      </c>
      <c r="Q580" s="11" t="str">
        <f t="array" ref="Q580">IFERROR(INDEX(Descontos!F$2:F$8000,MATCH(1,(CLEAN(Descontos!A$2:A$8000)="UMIDADE")*(Descontos!D$2:D$8000=D580),0)),"")</f>
        <v/>
      </c>
      <c r="R580" s="11" t="str">
        <f t="shared" si="82"/>
        <v>0,00%</v>
      </c>
      <c r="S580" s="11" t="str">
        <f t="array" ref="S580">IFERROR(INDEX(Descontos!F$2:F$8000,MATCH(1,(CLEAN(Descontos!A$2:A$8000)="IMPUREZA")*(Descontos!D$2:D$8000=D580),0)),"")</f>
        <v/>
      </c>
      <c r="T580" s="11" t="str">
        <f t="shared" si="77"/>
        <v>0,00%</v>
      </c>
    </row>
    <row r="581" spans="1:20" x14ac:dyDescent="0.25">
      <c r="A581" s="5">
        <f>'Relatorio Geral'!F581</f>
        <v>0</v>
      </c>
      <c r="B581" s="5">
        <f>'Relatorio Geral'!E581</f>
        <v>0</v>
      </c>
      <c r="D581" s="5">
        <f>'Relatorio Geral'!A581</f>
        <v>0</v>
      </c>
      <c r="E581" s="9">
        <f>'Relatorio Geral'!I581</f>
        <v>0</v>
      </c>
      <c r="F581" s="5">
        <f>'Relatorio Geral'!B581</f>
        <v>0</v>
      </c>
      <c r="G581" s="6">
        <f>'Relatorio Geral'!C581</f>
        <v>0</v>
      </c>
      <c r="H581" s="6">
        <f>'Relatorio Geral'!D581</f>
        <v>0</v>
      </c>
      <c r="I581" s="6">
        <f>'Relatorio Geral'!G581</f>
        <v>0</v>
      </c>
      <c r="J581" s="6">
        <f>'Relatorio Geral'!H581</f>
        <v>0</v>
      </c>
      <c r="K581" s="6">
        <f t="shared" si="78"/>
        <v>0</v>
      </c>
      <c r="L581" s="22" t="str">
        <f t="shared" si="79"/>
        <v/>
      </c>
      <c r="M581" s="10">
        <f t="shared" si="80"/>
        <v>0</v>
      </c>
      <c r="N581" s="10">
        <f t="shared" si="75"/>
        <v>0</v>
      </c>
      <c r="O581" s="6">
        <f t="shared" si="76"/>
        <v>0</v>
      </c>
      <c r="P581" s="7">
        <f t="shared" si="81"/>
        <v>0</v>
      </c>
      <c r="Q581" s="11" t="str">
        <f t="array" ref="Q581">IFERROR(INDEX(Descontos!F$2:F$8000,MATCH(1,(CLEAN(Descontos!A$2:A$8000)="UMIDADE")*(Descontos!D$2:D$8000=D581),0)),"")</f>
        <v/>
      </c>
      <c r="R581" s="11" t="str">
        <f t="shared" si="82"/>
        <v>0,00%</v>
      </c>
      <c r="S581" s="11" t="str">
        <f t="array" ref="S581">IFERROR(INDEX(Descontos!F$2:F$8000,MATCH(1,(CLEAN(Descontos!A$2:A$8000)="IMPUREZA")*(Descontos!D$2:D$8000=D581),0)),"")</f>
        <v/>
      </c>
      <c r="T581" s="11" t="str">
        <f t="shared" si="77"/>
        <v>0,00%</v>
      </c>
    </row>
    <row r="582" spans="1:20" x14ac:dyDescent="0.25">
      <c r="A582" s="5">
        <f>'Relatorio Geral'!F582</f>
        <v>0</v>
      </c>
      <c r="B582" s="5">
        <f>'Relatorio Geral'!E582</f>
        <v>0</v>
      </c>
      <c r="D582" s="5">
        <f>'Relatorio Geral'!A582</f>
        <v>0</v>
      </c>
      <c r="E582" s="9">
        <f>'Relatorio Geral'!I582</f>
        <v>0</v>
      </c>
      <c r="F582" s="5">
        <f>'Relatorio Geral'!B582</f>
        <v>0</v>
      </c>
      <c r="G582" s="6">
        <f>'Relatorio Geral'!C582</f>
        <v>0</v>
      </c>
      <c r="H582" s="6">
        <f>'Relatorio Geral'!D582</f>
        <v>0</v>
      </c>
      <c r="I582" s="6">
        <f>'Relatorio Geral'!G582</f>
        <v>0</v>
      </c>
      <c r="J582" s="6">
        <f>'Relatorio Geral'!H582</f>
        <v>0</v>
      </c>
      <c r="K582" s="6">
        <f t="shared" si="78"/>
        <v>0</v>
      </c>
      <c r="L582" s="22" t="str">
        <f t="shared" si="79"/>
        <v/>
      </c>
      <c r="M582" s="10">
        <f t="shared" si="80"/>
        <v>0</v>
      </c>
      <c r="N582" s="10">
        <f t="shared" si="75"/>
        <v>0</v>
      </c>
      <c r="O582" s="6">
        <f t="shared" si="76"/>
        <v>0</v>
      </c>
      <c r="P582" s="7">
        <f t="shared" si="81"/>
        <v>0</v>
      </c>
      <c r="Q582" s="11" t="str">
        <f t="array" ref="Q582">IFERROR(INDEX(Descontos!F$2:F$8000,MATCH(1,(CLEAN(Descontos!A$2:A$8000)="UMIDADE")*(Descontos!D$2:D$8000=D582),0)),"")</f>
        <v/>
      </c>
      <c r="R582" s="11" t="str">
        <f t="shared" si="82"/>
        <v>0,00%</v>
      </c>
      <c r="S582" s="11" t="str">
        <f t="array" ref="S582">IFERROR(INDEX(Descontos!F$2:F$8000,MATCH(1,(CLEAN(Descontos!A$2:A$8000)="IMPUREZA")*(Descontos!D$2:D$8000=D582),0)),"")</f>
        <v/>
      </c>
      <c r="T582" s="11" t="str">
        <f t="shared" si="77"/>
        <v>0,00%</v>
      </c>
    </row>
    <row r="583" spans="1:20" x14ac:dyDescent="0.25">
      <c r="A583" s="5">
        <f>'Relatorio Geral'!F583</f>
        <v>0</v>
      </c>
      <c r="B583" s="5">
        <f>'Relatorio Geral'!E583</f>
        <v>0</v>
      </c>
      <c r="D583" s="5">
        <f>'Relatorio Geral'!A583</f>
        <v>0</v>
      </c>
      <c r="E583" s="9">
        <f>'Relatorio Geral'!I583</f>
        <v>0</v>
      </c>
      <c r="F583" s="5">
        <f>'Relatorio Geral'!B583</f>
        <v>0</v>
      </c>
      <c r="G583" s="6">
        <f>'Relatorio Geral'!C583</f>
        <v>0</v>
      </c>
      <c r="H583" s="6">
        <f>'Relatorio Geral'!D583</f>
        <v>0</v>
      </c>
      <c r="I583" s="6">
        <f>'Relatorio Geral'!G583</f>
        <v>0</v>
      </c>
      <c r="J583" s="6">
        <f>'Relatorio Geral'!H583</f>
        <v>0</v>
      </c>
      <c r="K583" s="6">
        <f t="shared" si="78"/>
        <v>0</v>
      </c>
      <c r="L583" s="22" t="str">
        <f t="shared" si="79"/>
        <v/>
      </c>
      <c r="M583" s="10">
        <f t="shared" si="80"/>
        <v>0</v>
      </c>
      <c r="N583" s="10">
        <f t="shared" si="75"/>
        <v>0</v>
      </c>
      <c r="O583" s="6">
        <f t="shared" si="76"/>
        <v>0</v>
      </c>
      <c r="P583" s="7">
        <f t="shared" si="81"/>
        <v>0</v>
      </c>
      <c r="Q583" s="11" t="str">
        <f t="array" ref="Q583">IFERROR(INDEX(Descontos!F$2:F$8000,MATCH(1,(CLEAN(Descontos!A$2:A$8000)="UMIDADE")*(Descontos!D$2:D$8000=D583),0)),"")</f>
        <v/>
      </c>
      <c r="R583" s="11" t="str">
        <f t="shared" si="82"/>
        <v>0,00%</v>
      </c>
      <c r="S583" s="11" t="str">
        <f t="array" ref="S583">IFERROR(INDEX(Descontos!F$2:F$8000,MATCH(1,(CLEAN(Descontos!A$2:A$8000)="IMPUREZA")*(Descontos!D$2:D$8000=D583),0)),"")</f>
        <v/>
      </c>
      <c r="T583" s="11" t="str">
        <f t="shared" si="77"/>
        <v>0,00%</v>
      </c>
    </row>
    <row r="584" spans="1:20" x14ac:dyDescent="0.25">
      <c r="A584" s="5">
        <f>'Relatorio Geral'!F584</f>
        <v>0</v>
      </c>
      <c r="B584" s="5">
        <f>'Relatorio Geral'!E584</f>
        <v>0</v>
      </c>
      <c r="D584" s="5">
        <f>'Relatorio Geral'!A584</f>
        <v>0</v>
      </c>
      <c r="E584" s="9">
        <f>'Relatorio Geral'!I584</f>
        <v>0</v>
      </c>
      <c r="F584" s="5">
        <f>'Relatorio Geral'!B584</f>
        <v>0</v>
      </c>
      <c r="G584" s="6">
        <f>'Relatorio Geral'!C584</f>
        <v>0</v>
      </c>
      <c r="H584" s="6">
        <f>'Relatorio Geral'!D584</f>
        <v>0</v>
      </c>
      <c r="I584" s="6">
        <f>'Relatorio Geral'!G584</f>
        <v>0</v>
      </c>
      <c r="J584" s="6">
        <f>'Relatorio Geral'!H584</f>
        <v>0</v>
      </c>
      <c r="K584" s="6">
        <f t="shared" si="78"/>
        <v>0</v>
      </c>
      <c r="L584" s="22" t="str">
        <f t="shared" si="79"/>
        <v/>
      </c>
      <c r="M584" s="10">
        <f t="shared" si="80"/>
        <v>0</v>
      </c>
      <c r="N584" s="10">
        <f t="shared" si="75"/>
        <v>0</v>
      </c>
      <c r="O584" s="6">
        <f t="shared" si="76"/>
        <v>0</v>
      </c>
      <c r="P584" s="7">
        <f t="shared" si="81"/>
        <v>0</v>
      </c>
      <c r="Q584" s="11" t="str">
        <f t="array" ref="Q584">IFERROR(INDEX(Descontos!F$2:F$8000,MATCH(1,(CLEAN(Descontos!A$2:A$8000)="UMIDADE")*(Descontos!D$2:D$8000=D584),0)),"")</f>
        <v/>
      </c>
      <c r="R584" s="11" t="str">
        <f t="shared" si="82"/>
        <v>0,00%</v>
      </c>
      <c r="S584" s="11" t="str">
        <f t="array" ref="S584">IFERROR(INDEX(Descontos!F$2:F$8000,MATCH(1,(CLEAN(Descontos!A$2:A$8000)="IMPUREZA")*(Descontos!D$2:D$8000=D584),0)),"")</f>
        <v/>
      </c>
      <c r="T584" s="11" t="str">
        <f t="shared" si="77"/>
        <v>0,00%</v>
      </c>
    </row>
    <row r="585" spans="1:20" x14ac:dyDescent="0.25">
      <c r="A585" s="5">
        <f>'Relatorio Geral'!F585</f>
        <v>0</v>
      </c>
      <c r="B585" s="5">
        <f>'Relatorio Geral'!E585</f>
        <v>0</v>
      </c>
      <c r="D585" s="5">
        <f>'Relatorio Geral'!A585</f>
        <v>0</v>
      </c>
      <c r="E585" s="9">
        <f>'Relatorio Geral'!I585</f>
        <v>0</v>
      </c>
      <c r="F585" s="5">
        <f>'Relatorio Geral'!B585</f>
        <v>0</v>
      </c>
      <c r="G585" s="6">
        <f>'Relatorio Geral'!C585</f>
        <v>0</v>
      </c>
      <c r="H585" s="6">
        <f>'Relatorio Geral'!D585</f>
        <v>0</v>
      </c>
      <c r="I585" s="6">
        <f>'Relatorio Geral'!G585</f>
        <v>0</v>
      </c>
      <c r="J585" s="6">
        <f>'Relatorio Geral'!H585</f>
        <v>0</v>
      </c>
      <c r="K585" s="6">
        <f t="shared" si="78"/>
        <v>0</v>
      </c>
      <c r="L585" s="22" t="str">
        <f t="shared" si="79"/>
        <v/>
      </c>
      <c r="M585" s="10">
        <f t="shared" si="80"/>
        <v>0</v>
      </c>
      <c r="N585" s="10">
        <f t="shared" si="75"/>
        <v>0</v>
      </c>
      <c r="O585" s="6">
        <f t="shared" si="76"/>
        <v>0</v>
      </c>
      <c r="P585" s="7">
        <f t="shared" si="81"/>
        <v>0</v>
      </c>
      <c r="Q585" s="11" t="str">
        <f t="array" ref="Q585">IFERROR(INDEX(Descontos!F$2:F$8000,MATCH(1,(CLEAN(Descontos!A$2:A$8000)="UMIDADE")*(Descontos!D$2:D$8000=D585),0)),"")</f>
        <v/>
      </c>
      <c r="R585" s="11" t="str">
        <f t="shared" si="82"/>
        <v>0,00%</v>
      </c>
      <c r="S585" s="11" t="str">
        <f t="array" ref="S585">IFERROR(INDEX(Descontos!F$2:F$8000,MATCH(1,(CLEAN(Descontos!A$2:A$8000)="IMPUREZA")*(Descontos!D$2:D$8000=D585),0)),"")</f>
        <v/>
      </c>
      <c r="T585" s="11" t="str">
        <f t="shared" si="77"/>
        <v>0,00%</v>
      </c>
    </row>
    <row r="586" spans="1:20" x14ac:dyDescent="0.25">
      <c r="A586" s="5">
        <f>'Relatorio Geral'!F586</f>
        <v>0</v>
      </c>
      <c r="B586" s="5">
        <f>'Relatorio Geral'!E586</f>
        <v>0</v>
      </c>
      <c r="D586" s="5">
        <f>'Relatorio Geral'!A586</f>
        <v>0</v>
      </c>
      <c r="E586" s="9">
        <f>'Relatorio Geral'!I586</f>
        <v>0</v>
      </c>
      <c r="F586" s="5">
        <f>'Relatorio Geral'!B586</f>
        <v>0</v>
      </c>
      <c r="G586" s="6">
        <f>'Relatorio Geral'!C586</f>
        <v>0</v>
      </c>
      <c r="H586" s="6">
        <f>'Relatorio Geral'!D586</f>
        <v>0</v>
      </c>
      <c r="I586" s="6">
        <f>'Relatorio Geral'!G586</f>
        <v>0</v>
      </c>
      <c r="J586" s="6">
        <f>'Relatorio Geral'!H586</f>
        <v>0</v>
      </c>
      <c r="K586" s="6">
        <f t="shared" si="78"/>
        <v>0</v>
      </c>
      <c r="L586" s="22" t="str">
        <f t="shared" si="79"/>
        <v/>
      </c>
      <c r="M586" s="10">
        <f t="shared" si="80"/>
        <v>0</v>
      </c>
      <c r="N586" s="10">
        <f t="shared" si="75"/>
        <v>0</v>
      </c>
      <c r="O586" s="6">
        <f t="shared" si="76"/>
        <v>0</v>
      </c>
      <c r="P586" s="7">
        <f t="shared" si="81"/>
        <v>0</v>
      </c>
      <c r="Q586" s="11" t="str">
        <f t="array" ref="Q586">IFERROR(INDEX(Descontos!F$2:F$8000,MATCH(1,(CLEAN(Descontos!A$2:A$8000)="UMIDADE")*(Descontos!D$2:D$8000=D586),0)),"")</f>
        <v/>
      </c>
      <c r="R586" s="11" t="str">
        <f t="shared" si="82"/>
        <v>0,00%</v>
      </c>
      <c r="S586" s="11" t="str">
        <f t="array" ref="S586">IFERROR(INDEX(Descontos!F$2:F$8000,MATCH(1,(CLEAN(Descontos!A$2:A$8000)="IMPUREZA")*(Descontos!D$2:D$8000=D586),0)),"")</f>
        <v/>
      </c>
      <c r="T586" s="11" t="str">
        <f t="shared" si="77"/>
        <v>0,00%</v>
      </c>
    </row>
    <row r="587" spans="1:20" x14ac:dyDescent="0.25">
      <c r="A587" s="5">
        <f>'Relatorio Geral'!F587</f>
        <v>0</v>
      </c>
      <c r="B587" s="5">
        <f>'Relatorio Geral'!E587</f>
        <v>0</v>
      </c>
      <c r="D587" s="5">
        <f>'Relatorio Geral'!A587</f>
        <v>0</v>
      </c>
      <c r="E587" s="9">
        <f>'Relatorio Geral'!I587</f>
        <v>0</v>
      </c>
      <c r="F587" s="5">
        <f>'Relatorio Geral'!B587</f>
        <v>0</v>
      </c>
      <c r="G587" s="6">
        <f>'Relatorio Geral'!C587</f>
        <v>0</v>
      </c>
      <c r="H587" s="6">
        <f>'Relatorio Geral'!D587</f>
        <v>0</v>
      </c>
      <c r="I587" s="6">
        <f>'Relatorio Geral'!G587</f>
        <v>0</v>
      </c>
      <c r="J587" s="6">
        <f>'Relatorio Geral'!H587</f>
        <v>0</v>
      </c>
      <c r="K587" s="6">
        <f t="shared" si="78"/>
        <v>0</v>
      </c>
      <c r="L587" s="22" t="str">
        <f t="shared" si="79"/>
        <v/>
      </c>
      <c r="M587" s="10">
        <f t="shared" si="80"/>
        <v>0</v>
      </c>
      <c r="N587" s="10">
        <f t="shared" si="75"/>
        <v>0</v>
      </c>
      <c r="O587" s="6">
        <f t="shared" si="76"/>
        <v>0</v>
      </c>
      <c r="P587" s="7">
        <f t="shared" si="81"/>
        <v>0</v>
      </c>
      <c r="Q587" s="11" t="str">
        <f t="array" ref="Q587">IFERROR(INDEX(Descontos!F$2:F$8000,MATCH(1,(CLEAN(Descontos!A$2:A$8000)="UMIDADE")*(Descontos!D$2:D$8000=D587),0)),"")</f>
        <v/>
      </c>
      <c r="R587" s="11" t="str">
        <f t="shared" si="82"/>
        <v>0,00%</v>
      </c>
      <c r="S587" s="11" t="str">
        <f t="array" ref="S587">IFERROR(INDEX(Descontos!F$2:F$8000,MATCH(1,(CLEAN(Descontos!A$2:A$8000)="IMPUREZA")*(Descontos!D$2:D$8000=D587),0)),"")</f>
        <v/>
      </c>
      <c r="T587" s="11" t="str">
        <f t="shared" si="77"/>
        <v>0,00%</v>
      </c>
    </row>
    <row r="588" spans="1:20" x14ac:dyDescent="0.25">
      <c r="A588" s="5">
        <f>'Relatorio Geral'!F588</f>
        <v>0</v>
      </c>
      <c r="B588" s="5">
        <f>'Relatorio Geral'!E588</f>
        <v>0</v>
      </c>
      <c r="D588" s="5">
        <f>'Relatorio Geral'!A588</f>
        <v>0</v>
      </c>
      <c r="E588" s="9">
        <f>'Relatorio Geral'!I588</f>
        <v>0</v>
      </c>
      <c r="F588" s="5">
        <f>'Relatorio Geral'!B588</f>
        <v>0</v>
      </c>
      <c r="G588" s="6">
        <f>'Relatorio Geral'!C588</f>
        <v>0</v>
      </c>
      <c r="H588" s="6">
        <f>'Relatorio Geral'!D588</f>
        <v>0</v>
      </c>
      <c r="I588" s="6">
        <f>'Relatorio Geral'!G588</f>
        <v>0</v>
      </c>
      <c r="J588" s="6">
        <f>'Relatorio Geral'!H588</f>
        <v>0</v>
      </c>
      <c r="K588" s="6">
        <f t="shared" si="78"/>
        <v>0</v>
      </c>
      <c r="L588" s="22" t="str">
        <f t="shared" si="79"/>
        <v/>
      </c>
      <c r="M588" s="10">
        <f t="shared" si="80"/>
        <v>0</v>
      </c>
      <c r="N588" s="10">
        <f t="shared" si="75"/>
        <v>0</v>
      </c>
      <c r="O588" s="6">
        <f t="shared" si="76"/>
        <v>0</v>
      </c>
      <c r="P588" s="7">
        <f t="shared" si="81"/>
        <v>0</v>
      </c>
      <c r="Q588" s="11" t="str">
        <f t="array" ref="Q588">IFERROR(INDEX(Descontos!F$2:F$8000,MATCH(1,(CLEAN(Descontos!A$2:A$8000)="UMIDADE")*(Descontos!D$2:D$8000=D588),0)),"")</f>
        <v/>
      </c>
      <c r="R588" s="11" t="str">
        <f t="shared" si="82"/>
        <v>0,00%</v>
      </c>
      <c r="S588" s="11" t="str">
        <f t="array" ref="S588">IFERROR(INDEX(Descontos!F$2:F$8000,MATCH(1,(CLEAN(Descontos!A$2:A$8000)="IMPUREZA")*(Descontos!D$2:D$8000=D588),0)),"")</f>
        <v/>
      </c>
      <c r="T588" s="11" t="str">
        <f t="shared" si="77"/>
        <v>0,00%</v>
      </c>
    </row>
    <row r="589" spans="1:20" x14ac:dyDescent="0.25">
      <c r="A589" s="5">
        <f>'Relatorio Geral'!F589</f>
        <v>0</v>
      </c>
      <c r="B589" s="5">
        <f>'Relatorio Geral'!E589</f>
        <v>0</v>
      </c>
      <c r="D589" s="5">
        <f>'Relatorio Geral'!A589</f>
        <v>0</v>
      </c>
      <c r="E589" s="9">
        <f>'Relatorio Geral'!I589</f>
        <v>0</v>
      </c>
      <c r="F589" s="5">
        <f>'Relatorio Geral'!B589</f>
        <v>0</v>
      </c>
      <c r="G589" s="6">
        <f>'Relatorio Geral'!C589</f>
        <v>0</v>
      </c>
      <c r="H589" s="6">
        <f>'Relatorio Geral'!D589</f>
        <v>0</v>
      </c>
      <c r="I589" s="6">
        <f>'Relatorio Geral'!G589</f>
        <v>0</v>
      </c>
      <c r="J589" s="6">
        <f>'Relatorio Geral'!H589</f>
        <v>0</v>
      </c>
      <c r="K589" s="6">
        <f t="shared" si="78"/>
        <v>0</v>
      </c>
      <c r="L589" s="22" t="str">
        <f t="shared" si="79"/>
        <v/>
      </c>
      <c r="M589" s="10">
        <f t="shared" si="80"/>
        <v>0</v>
      </c>
      <c r="N589" s="10">
        <f t="shared" si="75"/>
        <v>0</v>
      </c>
      <c r="O589" s="6">
        <f t="shared" si="76"/>
        <v>0</v>
      </c>
      <c r="P589" s="7">
        <f t="shared" si="81"/>
        <v>0</v>
      </c>
      <c r="Q589" s="11" t="str">
        <f t="array" ref="Q589">IFERROR(INDEX(Descontos!F$2:F$8000,MATCH(1,(CLEAN(Descontos!A$2:A$8000)="UMIDADE")*(Descontos!D$2:D$8000=D589),0)),"")</f>
        <v/>
      </c>
      <c r="R589" s="11" t="str">
        <f t="shared" si="82"/>
        <v>0,00%</v>
      </c>
      <c r="S589" s="11" t="str">
        <f t="array" ref="S589">IFERROR(INDEX(Descontos!F$2:F$8000,MATCH(1,(CLEAN(Descontos!A$2:A$8000)="IMPUREZA")*(Descontos!D$2:D$8000=D589),0)),"")</f>
        <v/>
      </c>
      <c r="T589" s="11" t="str">
        <f t="shared" si="77"/>
        <v>0,00%</v>
      </c>
    </row>
    <row r="590" spans="1:20" x14ac:dyDescent="0.25">
      <c r="A590" s="5">
        <f>'Relatorio Geral'!F590</f>
        <v>0</v>
      </c>
      <c r="B590" s="5">
        <f>'Relatorio Geral'!E590</f>
        <v>0</v>
      </c>
      <c r="D590" s="5">
        <f>'Relatorio Geral'!A590</f>
        <v>0</v>
      </c>
      <c r="E590" s="9">
        <f>'Relatorio Geral'!I590</f>
        <v>0</v>
      </c>
      <c r="F590" s="5">
        <f>'Relatorio Geral'!B590</f>
        <v>0</v>
      </c>
      <c r="G590" s="6">
        <f>'Relatorio Geral'!C590</f>
        <v>0</v>
      </c>
      <c r="H590" s="6">
        <f>'Relatorio Geral'!D590</f>
        <v>0</v>
      </c>
      <c r="I590" s="6">
        <f>'Relatorio Geral'!G590</f>
        <v>0</v>
      </c>
      <c r="J590" s="6">
        <f>'Relatorio Geral'!H590</f>
        <v>0</v>
      </c>
      <c r="K590" s="6">
        <f t="shared" si="78"/>
        <v>0</v>
      </c>
      <c r="L590" s="22" t="str">
        <f t="shared" si="79"/>
        <v/>
      </c>
      <c r="M590" s="10">
        <f t="shared" si="80"/>
        <v>0</v>
      </c>
      <c r="N590" s="10">
        <f t="shared" si="75"/>
        <v>0</v>
      </c>
      <c r="O590" s="6">
        <f t="shared" si="76"/>
        <v>0</v>
      </c>
      <c r="P590" s="7">
        <f t="shared" si="81"/>
        <v>0</v>
      </c>
      <c r="Q590" s="11" t="str">
        <f t="array" ref="Q590">IFERROR(INDEX(Descontos!F$2:F$8000,MATCH(1,(CLEAN(Descontos!A$2:A$8000)="UMIDADE")*(Descontos!D$2:D$8000=D590),0)),"")</f>
        <v/>
      </c>
      <c r="R590" s="11" t="str">
        <f t="shared" si="82"/>
        <v>0,00%</v>
      </c>
      <c r="S590" s="11" t="str">
        <f t="array" ref="S590">IFERROR(INDEX(Descontos!F$2:F$8000,MATCH(1,(CLEAN(Descontos!A$2:A$8000)="IMPUREZA")*(Descontos!D$2:D$8000=D590),0)),"")</f>
        <v/>
      </c>
      <c r="T590" s="11" t="str">
        <f t="shared" si="77"/>
        <v>0,00%</v>
      </c>
    </row>
    <row r="591" spans="1:20" x14ac:dyDescent="0.25">
      <c r="A591" s="5">
        <f>'Relatorio Geral'!F591</f>
        <v>0</v>
      </c>
      <c r="B591" s="5">
        <f>'Relatorio Geral'!E591</f>
        <v>0</v>
      </c>
      <c r="D591" s="5">
        <f>'Relatorio Geral'!A591</f>
        <v>0</v>
      </c>
      <c r="E591" s="9">
        <f>'Relatorio Geral'!I591</f>
        <v>0</v>
      </c>
      <c r="F591" s="5">
        <f>'Relatorio Geral'!B591</f>
        <v>0</v>
      </c>
      <c r="G591" s="6">
        <f>'Relatorio Geral'!C591</f>
        <v>0</v>
      </c>
      <c r="H591" s="6">
        <f>'Relatorio Geral'!D591</f>
        <v>0</v>
      </c>
      <c r="I591" s="6">
        <f>'Relatorio Geral'!G591</f>
        <v>0</v>
      </c>
      <c r="J591" s="6">
        <f>'Relatorio Geral'!H591</f>
        <v>0</v>
      </c>
      <c r="K591" s="6">
        <f t="shared" si="78"/>
        <v>0</v>
      </c>
      <c r="L591" s="22" t="str">
        <f t="shared" si="79"/>
        <v/>
      </c>
      <c r="M591" s="10">
        <f t="shared" si="80"/>
        <v>0</v>
      </c>
      <c r="N591" s="10">
        <f t="shared" si="75"/>
        <v>0</v>
      </c>
      <c r="O591" s="6">
        <f t="shared" si="76"/>
        <v>0</v>
      </c>
      <c r="P591" s="7">
        <f t="shared" si="81"/>
        <v>0</v>
      </c>
      <c r="Q591" s="11" t="str">
        <f t="array" ref="Q591">IFERROR(INDEX(Descontos!F$2:F$8000,MATCH(1,(CLEAN(Descontos!A$2:A$8000)="UMIDADE")*(Descontos!D$2:D$8000=D591),0)),"")</f>
        <v/>
      </c>
      <c r="R591" s="11" t="str">
        <f t="shared" si="82"/>
        <v>0,00%</v>
      </c>
      <c r="S591" s="11" t="str">
        <f t="array" ref="S591">IFERROR(INDEX(Descontos!F$2:F$8000,MATCH(1,(CLEAN(Descontos!A$2:A$8000)="IMPUREZA")*(Descontos!D$2:D$8000=D591),0)),"")</f>
        <v/>
      </c>
      <c r="T591" s="11" t="str">
        <f t="shared" si="77"/>
        <v>0,00%</v>
      </c>
    </row>
    <row r="592" spans="1:20" x14ac:dyDescent="0.25">
      <c r="A592" s="5">
        <f>'Relatorio Geral'!F592</f>
        <v>0</v>
      </c>
      <c r="B592" s="5">
        <f>'Relatorio Geral'!E592</f>
        <v>0</v>
      </c>
      <c r="D592" s="5">
        <f>'Relatorio Geral'!A592</f>
        <v>0</v>
      </c>
      <c r="E592" s="9">
        <f>'Relatorio Geral'!I592</f>
        <v>0</v>
      </c>
      <c r="F592" s="5">
        <f>'Relatorio Geral'!B592</f>
        <v>0</v>
      </c>
      <c r="G592" s="6">
        <f>'Relatorio Geral'!C592</f>
        <v>0</v>
      </c>
      <c r="H592" s="6">
        <f>'Relatorio Geral'!D592</f>
        <v>0</v>
      </c>
      <c r="I592" s="6">
        <f>'Relatorio Geral'!G592</f>
        <v>0</v>
      </c>
      <c r="J592" s="6">
        <f>'Relatorio Geral'!H592</f>
        <v>0</v>
      </c>
      <c r="K592" s="6">
        <f t="shared" si="78"/>
        <v>0</v>
      </c>
      <c r="L592" s="22" t="str">
        <f t="shared" si="79"/>
        <v/>
      </c>
      <c r="M592" s="10">
        <f t="shared" si="80"/>
        <v>0</v>
      </c>
      <c r="N592" s="10">
        <f t="shared" si="75"/>
        <v>0</v>
      </c>
      <c r="O592" s="6">
        <f t="shared" si="76"/>
        <v>0</v>
      </c>
      <c r="P592" s="7">
        <f t="shared" si="81"/>
        <v>0</v>
      </c>
      <c r="Q592" s="11" t="str">
        <f t="array" ref="Q592">IFERROR(INDEX(Descontos!F$2:F$8000,MATCH(1,(CLEAN(Descontos!A$2:A$8000)="UMIDADE")*(Descontos!D$2:D$8000=D592),0)),"")</f>
        <v/>
      </c>
      <c r="R592" s="11" t="str">
        <f t="shared" si="82"/>
        <v>0,00%</v>
      </c>
      <c r="S592" s="11" t="str">
        <f t="array" ref="S592">IFERROR(INDEX(Descontos!F$2:F$8000,MATCH(1,(CLEAN(Descontos!A$2:A$8000)="IMPUREZA")*(Descontos!D$2:D$8000=D592),0)),"")</f>
        <v/>
      </c>
      <c r="T592" s="11" t="str">
        <f t="shared" si="77"/>
        <v>0,00%</v>
      </c>
    </row>
    <row r="593" spans="1:20" x14ac:dyDescent="0.25">
      <c r="A593" s="5">
        <f>'Relatorio Geral'!F593</f>
        <v>0</v>
      </c>
      <c r="B593" s="5">
        <f>'Relatorio Geral'!E593</f>
        <v>0</v>
      </c>
      <c r="D593" s="5">
        <f>'Relatorio Geral'!A593</f>
        <v>0</v>
      </c>
      <c r="E593" s="9">
        <f>'Relatorio Geral'!I593</f>
        <v>0</v>
      </c>
      <c r="F593" s="5">
        <f>'Relatorio Geral'!B593</f>
        <v>0</v>
      </c>
      <c r="G593" s="6">
        <f>'Relatorio Geral'!C593</f>
        <v>0</v>
      </c>
      <c r="H593" s="6">
        <f>'Relatorio Geral'!D593</f>
        <v>0</v>
      </c>
      <c r="I593" s="6">
        <f>'Relatorio Geral'!G593</f>
        <v>0</v>
      </c>
      <c r="J593" s="6">
        <f>'Relatorio Geral'!H593</f>
        <v>0</v>
      </c>
      <c r="K593" s="6">
        <f t="shared" si="78"/>
        <v>0</v>
      </c>
      <c r="L593" s="22" t="str">
        <f t="shared" si="79"/>
        <v/>
      </c>
      <c r="M593" s="10">
        <f t="shared" si="80"/>
        <v>0</v>
      </c>
      <c r="N593" s="10">
        <f t="shared" si="75"/>
        <v>0</v>
      </c>
      <c r="O593" s="6">
        <f t="shared" si="76"/>
        <v>0</v>
      </c>
      <c r="P593" s="7">
        <f t="shared" si="81"/>
        <v>0</v>
      </c>
      <c r="Q593" s="11" t="str">
        <f t="array" ref="Q593">IFERROR(INDEX(Descontos!F$2:F$8000,MATCH(1,(CLEAN(Descontos!A$2:A$8000)="UMIDADE")*(Descontos!D$2:D$8000=D593),0)),"")</f>
        <v/>
      </c>
      <c r="R593" s="11" t="str">
        <f t="shared" si="82"/>
        <v>0,00%</v>
      </c>
      <c r="S593" s="11" t="str">
        <f t="array" ref="S593">IFERROR(INDEX(Descontos!F$2:F$8000,MATCH(1,(CLEAN(Descontos!A$2:A$8000)="IMPUREZA")*(Descontos!D$2:D$8000=D593),0)),"")</f>
        <v/>
      </c>
      <c r="T593" s="11" t="str">
        <f t="shared" si="77"/>
        <v>0,00%</v>
      </c>
    </row>
    <row r="594" spans="1:20" x14ac:dyDescent="0.25">
      <c r="A594" s="5">
        <f>'Relatorio Geral'!F594</f>
        <v>0</v>
      </c>
      <c r="B594" s="5">
        <f>'Relatorio Geral'!E594</f>
        <v>0</v>
      </c>
      <c r="D594" s="5">
        <f>'Relatorio Geral'!A594</f>
        <v>0</v>
      </c>
      <c r="E594" s="9">
        <f>'Relatorio Geral'!I594</f>
        <v>0</v>
      </c>
      <c r="F594" s="5">
        <f>'Relatorio Geral'!B594</f>
        <v>0</v>
      </c>
      <c r="G594" s="6">
        <f>'Relatorio Geral'!C594</f>
        <v>0</v>
      </c>
      <c r="H594" s="6">
        <f>'Relatorio Geral'!D594</f>
        <v>0</v>
      </c>
      <c r="I594" s="6">
        <f>'Relatorio Geral'!G594</f>
        <v>0</v>
      </c>
      <c r="J594" s="6">
        <f>'Relatorio Geral'!H594</f>
        <v>0</v>
      </c>
      <c r="K594" s="6">
        <f t="shared" si="78"/>
        <v>0</v>
      </c>
      <c r="L594" s="22" t="str">
        <f t="shared" si="79"/>
        <v/>
      </c>
      <c r="M594" s="10">
        <f t="shared" si="80"/>
        <v>0</v>
      </c>
      <c r="N594" s="10">
        <f t="shared" si="75"/>
        <v>0</v>
      </c>
      <c r="O594" s="6">
        <f t="shared" si="76"/>
        <v>0</v>
      </c>
      <c r="P594" s="7">
        <f t="shared" si="81"/>
        <v>0</v>
      </c>
      <c r="Q594" s="11" t="str">
        <f t="array" ref="Q594">IFERROR(INDEX(Descontos!F$2:F$8000,MATCH(1,(CLEAN(Descontos!A$2:A$8000)="UMIDADE")*(Descontos!D$2:D$8000=D594),0)),"")</f>
        <v/>
      </c>
      <c r="R594" s="11" t="str">
        <f t="shared" si="82"/>
        <v>0,00%</v>
      </c>
      <c r="S594" s="11" t="str">
        <f t="array" ref="S594">IFERROR(INDEX(Descontos!F$2:F$8000,MATCH(1,(CLEAN(Descontos!A$2:A$8000)="IMPUREZA")*(Descontos!D$2:D$8000=D594),0)),"")</f>
        <v/>
      </c>
      <c r="T594" s="11" t="str">
        <f t="shared" si="77"/>
        <v>0,00%</v>
      </c>
    </row>
    <row r="595" spans="1:20" x14ac:dyDescent="0.25">
      <c r="A595" s="5">
        <f>'Relatorio Geral'!F595</f>
        <v>0</v>
      </c>
      <c r="B595" s="5">
        <f>'Relatorio Geral'!E595</f>
        <v>0</v>
      </c>
      <c r="D595" s="5">
        <f>'Relatorio Geral'!A595</f>
        <v>0</v>
      </c>
      <c r="E595" s="9">
        <f>'Relatorio Geral'!I595</f>
        <v>0</v>
      </c>
      <c r="F595" s="5">
        <f>'Relatorio Geral'!B595</f>
        <v>0</v>
      </c>
      <c r="G595" s="6">
        <f>'Relatorio Geral'!C595</f>
        <v>0</v>
      </c>
      <c r="H595" s="6">
        <f>'Relatorio Geral'!D595</f>
        <v>0</v>
      </c>
      <c r="I595" s="6">
        <f>'Relatorio Geral'!G595</f>
        <v>0</v>
      </c>
      <c r="J595" s="6">
        <f>'Relatorio Geral'!H595</f>
        <v>0</v>
      </c>
      <c r="K595" s="6">
        <f t="shared" si="78"/>
        <v>0</v>
      </c>
      <c r="L595" s="22" t="str">
        <f t="shared" si="79"/>
        <v/>
      </c>
      <c r="M595" s="10">
        <f t="shared" si="80"/>
        <v>0</v>
      </c>
      <c r="N595" s="10">
        <f t="shared" si="75"/>
        <v>0</v>
      </c>
      <c r="O595" s="6">
        <f t="shared" si="76"/>
        <v>0</v>
      </c>
      <c r="P595" s="7">
        <f t="shared" si="81"/>
        <v>0</v>
      </c>
      <c r="Q595" s="11" t="str">
        <f t="array" ref="Q595">IFERROR(INDEX(Descontos!F$2:F$8000,MATCH(1,(CLEAN(Descontos!A$2:A$8000)="UMIDADE")*(Descontos!D$2:D$8000=D595),0)),"")</f>
        <v/>
      </c>
      <c r="R595" s="11" t="str">
        <f t="shared" si="82"/>
        <v>0,00%</v>
      </c>
      <c r="S595" s="11" t="str">
        <f t="array" ref="S595">IFERROR(INDEX(Descontos!F$2:F$8000,MATCH(1,(CLEAN(Descontos!A$2:A$8000)="IMPUREZA")*(Descontos!D$2:D$8000=D595),0)),"")</f>
        <v/>
      </c>
      <c r="T595" s="11" t="str">
        <f t="shared" si="77"/>
        <v>0,00%</v>
      </c>
    </row>
    <row r="596" spans="1:20" x14ac:dyDescent="0.25">
      <c r="A596" s="5">
        <f>'Relatorio Geral'!F596</f>
        <v>0</v>
      </c>
      <c r="B596" s="5">
        <f>'Relatorio Geral'!E596</f>
        <v>0</v>
      </c>
      <c r="D596" s="5">
        <f>'Relatorio Geral'!A596</f>
        <v>0</v>
      </c>
      <c r="E596" s="9">
        <f>'Relatorio Geral'!I596</f>
        <v>0</v>
      </c>
      <c r="F596" s="5">
        <f>'Relatorio Geral'!B596</f>
        <v>0</v>
      </c>
      <c r="G596" s="6">
        <f>'Relatorio Geral'!C596</f>
        <v>0</v>
      </c>
      <c r="H596" s="6">
        <f>'Relatorio Geral'!D596</f>
        <v>0</v>
      </c>
      <c r="I596" s="6">
        <f>'Relatorio Geral'!G596</f>
        <v>0</v>
      </c>
      <c r="J596" s="6">
        <f>'Relatorio Geral'!H596</f>
        <v>0</v>
      </c>
      <c r="K596" s="6">
        <f t="shared" si="78"/>
        <v>0</v>
      </c>
      <c r="L596" s="22" t="str">
        <f t="shared" si="79"/>
        <v/>
      </c>
      <c r="M596" s="10">
        <f t="shared" si="80"/>
        <v>0</v>
      </c>
      <c r="N596" s="10">
        <f t="shared" si="75"/>
        <v>0</v>
      </c>
      <c r="O596" s="6">
        <f t="shared" si="76"/>
        <v>0</v>
      </c>
      <c r="P596" s="7">
        <f t="shared" si="81"/>
        <v>0</v>
      </c>
      <c r="Q596" s="11" t="str">
        <f t="array" ref="Q596">IFERROR(INDEX(Descontos!F$2:F$8000,MATCH(1,(CLEAN(Descontos!A$2:A$8000)="UMIDADE")*(Descontos!D$2:D$8000=D596),0)),"")</f>
        <v/>
      </c>
      <c r="R596" s="11" t="str">
        <f t="shared" si="82"/>
        <v>0,00%</v>
      </c>
      <c r="S596" s="11" t="str">
        <f t="array" ref="S596">IFERROR(INDEX(Descontos!F$2:F$8000,MATCH(1,(CLEAN(Descontos!A$2:A$8000)="IMPUREZA")*(Descontos!D$2:D$8000=D596),0)),"")</f>
        <v/>
      </c>
      <c r="T596" s="11" t="str">
        <f t="shared" si="77"/>
        <v>0,00%</v>
      </c>
    </row>
    <row r="597" spans="1:20" x14ac:dyDescent="0.25">
      <c r="A597" s="5">
        <f>'Relatorio Geral'!F597</f>
        <v>0</v>
      </c>
      <c r="B597" s="5">
        <f>'Relatorio Geral'!E597</f>
        <v>0</v>
      </c>
      <c r="D597" s="5">
        <f>'Relatorio Geral'!A597</f>
        <v>0</v>
      </c>
      <c r="E597" s="9">
        <f>'Relatorio Geral'!I597</f>
        <v>0</v>
      </c>
      <c r="F597" s="5">
        <f>'Relatorio Geral'!B597</f>
        <v>0</v>
      </c>
      <c r="G597" s="6">
        <f>'Relatorio Geral'!C597</f>
        <v>0</v>
      </c>
      <c r="H597" s="6">
        <f>'Relatorio Geral'!D597</f>
        <v>0</v>
      </c>
      <c r="I597" s="6">
        <f>'Relatorio Geral'!G597</f>
        <v>0</v>
      </c>
      <c r="J597" s="6">
        <f>'Relatorio Geral'!H597</f>
        <v>0</v>
      </c>
      <c r="K597" s="6">
        <f t="shared" si="78"/>
        <v>0</v>
      </c>
      <c r="L597" s="22" t="str">
        <f t="shared" si="79"/>
        <v/>
      </c>
      <c r="M597" s="10">
        <f t="shared" si="80"/>
        <v>0</v>
      </c>
      <c r="N597" s="10">
        <f t="shared" si="75"/>
        <v>0</v>
      </c>
      <c r="O597" s="6">
        <f t="shared" si="76"/>
        <v>0</v>
      </c>
      <c r="P597" s="7">
        <f t="shared" si="81"/>
        <v>0</v>
      </c>
      <c r="Q597" s="11" t="str">
        <f t="array" ref="Q597">IFERROR(INDEX(Descontos!F$2:F$8000,MATCH(1,(CLEAN(Descontos!A$2:A$8000)="UMIDADE")*(Descontos!D$2:D$8000=D597),0)),"")</f>
        <v/>
      </c>
      <c r="R597" s="11" t="str">
        <f t="shared" si="82"/>
        <v>0,00%</v>
      </c>
      <c r="S597" s="11" t="str">
        <f t="array" ref="S597">IFERROR(INDEX(Descontos!F$2:F$8000,MATCH(1,(CLEAN(Descontos!A$2:A$8000)="IMPUREZA")*(Descontos!D$2:D$8000=D597),0)),"")</f>
        <v/>
      </c>
      <c r="T597" s="11" t="str">
        <f t="shared" si="77"/>
        <v>0,00%</v>
      </c>
    </row>
    <row r="598" spans="1:20" x14ac:dyDescent="0.25">
      <c r="A598" s="5">
        <f>'Relatorio Geral'!F598</f>
        <v>0</v>
      </c>
      <c r="B598" s="5">
        <f>'Relatorio Geral'!E598</f>
        <v>0</v>
      </c>
      <c r="D598" s="5">
        <f>'Relatorio Geral'!A598</f>
        <v>0</v>
      </c>
      <c r="E598" s="9">
        <f>'Relatorio Geral'!I598</f>
        <v>0</v>
      </c>
      <c r="F598" s="5">
        <f>'Relatorio Geral'!B598</f>
        <v>0</v>
      </c>
      <c r="G598" s="6">
        <f>'Relatorio Geral'!C598</f>
        <v>0</v>
      </c>
      <c r="H598" s="6">
        <f>'Relatorio Geral'!D598</f>
        <v>0</v>
      </c>
      <c r="I598" s="6">
        <f>'Relatorio Geral'!G598</f>
        <v>0</v>
      </c>
      <c r="J598" s="6">
        <f>'Relatorio Geral'!H598</f>
        <v>0</v>
      </c>
      <c r="K598" s="6">
        <f t="shared" si="78"/>
        <v>0</v>
      </c>
      <c r="L598" s="22" t="str">
        <f t="shared" si="79"/>
        <v/>
      </c>
      <c r="M598" s="10">
        <f t="shared" si="80"/>
        <v>0</v>
      </c>
      <c r="N598" s="10">
        <f t="shared" si="75"/>
        <v>0</v>
      </c>
      <c r="O598" s="6">
        <f t="shared" si="76"/>
        <v>0</v>
      </c>
      <c r="P598" s="7">
        <f t="shared" si="81"/>
        <v>0</v>
      </c>
      <c r="Q598" s="11" t="str">
        <f t="array" ref="Q598">IFERROR(INDEX(Descontos!F$2:F$8000,MATCH(1,(CLEAN(Descontos!A$2:A$8000)="UMIDADE")*(Descontos!D$2:D$8000=D598),0)),"")</f>
        <v/>
      </c>
      <c r="R598" s="11" t="str">
        <f t="shared" si="82"/>
        <v>0,00%</v>
      </c>
      <c r="S598" s="11" t="str">
        <f t="array" ref="S598">IFERROR(INDEX(Descontos!F$2:F$8000,MATCH(1,(CLEAN(Descontos!A$2:A$8000)="IMPUREZA")*(Descontos!D$2:D$8000=D598),0)),"")</f>
        <v/>
      </c>
      <c r="T598" s="11" t="str">
        <f t="shared" si="77"/>
        <v>0,00%</v>
      </c>
    </row>
    <row r="599" spans="1:20" x14ac:dyDescent="0.25">
      <c r="A599" s="5">
        <f>'Relatorio Geral'!F599</f>
        <v>0</v>
      </c>
      <c r="B599" s="5">
        <f>'Relatorio Geral'!E599</f>
        <v>0</v>
      </c>
      <c r="D599" s="5">
        <f>'Relatorio Geral'!A599</f>
        <v>0</v>
      </c>
      <c r="E599" s="9">
        <f>'Relatorio Geral'!I599</f>
        <v>0</v>
      </c>
      <c r="F599" s="5">
        <f>'Relatorio Geral'!B599</f>
        <v>0</v>
      </c>
      <c r="G599" s="6">
        <f>'Relatorio Geral'!C599</f>
        <v>0</v>
      </c>
      <c r="H599" s="6">
        <f>'Relatorio Geral'!D599</f>
        <v>0</v>
      </c>
      <c r="I599" s="6">
        <f>'Relatorio Geral'!G599</f>
        <v>0</v>
      </c>
      <c r="J599" s="6">
        <f>'Relatorio Geral'!H599</f>
        <v>0</v>
      </c>
      <c r="K599" s="6">
        <f t="shared" si="78"/>
        <v>0</v>
      </c>
      <c r="L599" s="22" t="str">
        <f t="shared" si="79"/>
        <v/>
      </c>
      <c r="M599" s="10">
        <f t="shared" si="80"/>
        <v>0</v>
      </c>
      <c r="N599" s="10">
        <f t="shared" si="75"/>
        <v>0</v>
      </c>
      <c r="O599" s="6">
        <f t="shared" si="76"/>
        <v>0</v>
      </c>
      <c r="P599" s="7">
        <f t="shared" si="81"/>
        <v>0</v>
      </c>
      <c r="Q599" s="11" t="str">
        <f t="array" ref="Q599">IFERROR(INDEX(Descontos!F$2:F$8000,MATCH(1,(CLEAN(Descontos!A$2:A$8000)="UMIDADE")*(Descontos!D$2:D$8000=D599),0)),"")</f>
        <v/>
      </c>
      <c r="R599" s="11" t="str">
        <f t="shared" si="82"/>
        <v>0,00%</v>
      </c>
      <c r="S599" s="11" t="str">
        <f t="array" ref="S599">IFERROR(INDEX(Descontos!F$2:F$8000,MATCH(1,(CLEAN(Descontos!A$2:A$8000)="IMPUREZA")*(Descontos!D$2:D$8000=D599),0)),"")</f>
        <v/>
      </c>
      <c r="T599" s="11" t="str">
        <f t="shared" si="77"/>
        <v>0,00%</v>
      </c>
    </row>
    <row r="600" spans="1:20" x14ac:dyDescent="0.25">
      <c r="A600" s="5">
        <f>'Relatorio Geral'!F600</f>
        <v>0</v>
      </c>
      <c r="B600" s="5">
        <f>'Relatorio Geral'!E600</f>
        <v>0</v>
      </c>
      <c r="D600" s="5">
        <f>'Relatorio Geral'!A600</f>
        <v>0</v>
      </c>
      <c r="E600" s="9">
        <f>'Relatorio Geral'!I600</f>
        <v>0</v>
      </c>
      <c r="F600" s="5">
        <f>'Relatorio Geral'!B600</f>
        <v>0</v>
      </c>
      <c r="G600" s="6">
        <f>'Relatorio Geral'!C600</f>
        <v>0</v>
      </c>
      <c r="H600" s="6">
        <f>'Relatorio Geral'!D600</f>
        <v>0</v>
      </c>
      <c r="I600" s="6">
        <f>'Relatorio Geral'!G600</f>
        <v>0</v>
      </c>
      <c r="J600" s="6">
        <f>'Relatorio Geral'!H600</f>
        <v>0</v>
      </c>
      <c r="K600" s="6">
        <f t="shared" si="78"/>
        <v>0</v>
      </c>
      <c r="L600" s="22" t="str">
        <f t="shared" si="79"/>
        <v/>
      </c>
      <c r="M600" s="10">
        <f t="shared" si="80"/>
        <v>0</v>
      </c>
      <c r="N600" s="10">
        <f t="shared" si="75"/>
        <v>0</v>
      </c>
      <c r="O600" s="6">
        <f t="shared" si="76"/>
        <v>0</v>
      </c>
      <c r="P600" s="7">
        <f t="shared" si="81"/>
        <v>0</v>
      </c>
      <c r="Q600" s="11" t="str">
        <f t="array" ref="Q600">IFERROR(INDEX(Descontos!F$2:F$8000,MATCH(1,(CLEAN(Descontos!A$2:A$8000)="UMIDADE")*(Descontos!D$2:D$8000=D600),0)),"")</f>
        <v/>
      </c>
      <c r="R600" s="11" t="str">
        <f t="shared" si="82"/>
        <v>0,00%</v>
      </c>
      <c r="S600" s="11" t="str">
        <f t="array" ref="S600">IFERROR(INDEX(Descontos!F$2:F$8000,MATCH(1,(CLEAN(Descontos!A$2:A$8000)="IMPUREZA")*(Descontos!D$2:D$8000=D600),0)),"")</f>
        <v/>
      </c>
      <c r="T600" s="11" t="str">
        <f t="shared" si="77"/>
        <v>0,00%</v>
      </c>
    </row>
    <row r="601" spans="1:20" x14ac:dyDescent="0.25">
      <c r="A601" s="5">
        <f>'Relatorio Geral'!F601</f>
        <v>0</v>
      </c>
      <c r="B601" s="5">
        <f>'Relatorio Geral'!E601</f>
        <v>0</v>
      </c>
      <c r="D601" s="5">
        <f>'Relatorio Geral'!A601</f>
        <v>0</v>
      </c>
      <c r="E601" s="9">
        <f>'Relatorio Geral'!I601</f>
        <v>0</v>
      </c>
      <c r="F601" s="5">
        <f>'Relatorio Geral'!B601</f>
        <v>0</v>
      </c>
      <c r="G601" s="6">
        <f>'Relatorio Geral'!C601</f>
        <v>0</v>
      </c>
      <c r="H601" s="6">
        <f>'Relatorio Geral'!D601</f>
        <v>0</v>
      </c>
      <c r="I601" s="6">
        <f>'Relatorio Geral'!G601</f>
        <v>0</v>
      </c>
      <c r="J601" s="6">
        <f>'Relatorio Geral'!H601</f>
        <v>0</v>
      </c>
      <c r="K601" s="6">
        <f t="shared" si="78"/>
        <v>0</v>
      </c>
      <c r="L601" s="22" t="str">
        <f t="shared" si="79"/>
        <v/>
      </c>
      <c r="M601" s="10">
        <f t="shared" si="80"/>
        <v>0</v>
      </c>
      <c r="N601" s="10">
        <f t="shared" si="75"/>
        <v>0</v>
      </c>
      <c r="O601" s="6">
        <f t="shared" si="76"/>
        <v>0</v>
      </c>
      <c r="P601" s="7">
        <f t="shared" si="81"/>
        <v>0</v>
      </c>
      <c r="Q601" s="11" t="str">
        <f t="array" ref="Q601">IFERROR(INDEX(Descontos!F$2:F$8000,MATCH(1,(CLEAN(Descontos!A$2:A$8000)="UMIDADE")*(Descontos!D$2:D$8000=D601),0)),"")</f>
        <v/>
      </c>
      <c r="R601" s="11" t="str">
        <f t="shared" si="82"/>
        <v>0,00%</v>
      </c>
      <c r="S601" s="11" t="str">
        <f t="array" ref="S601">IFERROR(INDEX(Descontos!F$2:F$8000,MATCH(1,(CLEAN(Descontos!A$2:A$8000)="IMPUREZA")*(Descontos!D$2:D$8000=D601),0)),"")</f>
        <v/>
      </c>
      <c r="T601" s="11" t="str">
        <f t="shared" si="77"/>
        <v>0,00%</v>
      </c>
    </row>
    <row r="602" spans="1:20" x14ac:dyDescent="0.25">
      <c r="A602" s="5">
        <f>'Relatorio Geral'!F602</f>
        <v>0</v>
      </c>
      <c r="B602" s="5">
        <f>'Relatorio Geral'!E602</f>
        <v>0</v>
      </c>
      <c r="D602" s="5">
        <f>'Relatorio Geral'!A602</f>
        <v>0</v>
      </c>
      <c r="E602" s="9">
        <f>'Relatorio Geral'!I602</f>
        <v>0</v>
      </c>
      <c r="F602" s="5">
        <f>'Relatorio Geral'!B602</f>
        <v>0</v>
      </c>
      <c r="G602" s="6">
        <f>'Relatorio Geral'!C602</f>
        <v>0</v>
      </c>
      <c r="H602" s="6">
        <f>'Relatorio Geral'!D602</f>
        <v>0</v>
      </c>
      <c r="I602" s="6">
        <f>'Relatorio Geral'!G602</f>
        <v>0</v>
      </c>
      <c r="J602" s="6">
        <f>'Relatorio Geral'!H602</f>
        <v>0</v>
      </c>
      <c r="K602" s="6">
        <f t="shared" si="78"/>
        <v>0</v>
      </c>
      <c r="L602" s="22" t="str">
        <f t="shared" si="79"/>
        <v/>
      </c>
      <c r="M602" s="10">
        <f t="shared" si="80"/>
        <v>0</v>
      </c>
      <c r="N602" s="10">
        <f t="shared" si="75"/>
        <v>0</v>
      </c>
      <c r="O602" s="6">
        <f t="shared" si="76"/>
        <v>0</v>
      </c>
      <c r="P602" s="7">
        <f t="shared" si="81"/>
        <v>0</v>
      </c>
      <c r="Q602" s="11" t="str">
        <f t="array" ref="Q602">IFERROR(INDEX(Descontos!F$2:F$8000,MATCH(1,(CLEAN(Descontos!A$2:A$8000)="UMIDADE")*(Descontos!D$2:D$8000=D602),0)),"")</f>
        <v/>
      </c>
      <c r="R602" s="11" t="str">
        <f t="shared" si="82"/>
        <v>0,00%</v>
      </c>
      <c r="S602" s="11" t="str">
        <f t="array" ref="S602">IFERROR(INDEX(Descontos!F$2:F$8000,MATCH(1,(CLEAN(Descontos!A$2:A$8000)="IMPUREZA")*(Descontos!D$2:D$8000=D602),0)),"")</f>
        <v/>
      </c>
      <c r="T602" s="11" t="str">
        <f t="shared" si="77"/>
        <v>0,00%</v>
      </c>
    </row>
    <row r="603" spans="1:20" x14ac:dyDescent="0.25">
      <c r="A603" s="5">
        <f>'Relatorio Geral'!F603</f>
        <v>0</v>
      </c>
      <c r="B603" s="5">
        <f>'Relatorio Geral'!E603</f>
        <v>0</v>
      </c>
      <c r="D603" s="5">
        <f>'Relatorio Geral'!A603</f>
        <v>0</v>
      </c>
      <c r="E603" s="9">
        <f>'Relatorio Geral'!I603</f>
        <v>0</v>
      </c>
      <c r="F603" s="5">
        <f>'Relatorio Geral'!B603</f>
        <v>0</v>
      </c>
      <c r="G603" s="6">
        <f>'Relatorio Geral'!C603</f>
        <v>0</v>
      </c>
      <c r="H603" s="6">
        <f>'Relatorio Geral'!D603</f>
        <v>0</v>
      </c>
      <c r="I603" s="6">
        <f>'Relatorio Geral'!G603</f>
        <v>0</v>
      </c>
      <c r="J603" s="6">
        <f>'Relatorio Geral'!H603</f>
        <v>0</v>
      </c>
      <c r="K603" s="6">
        <f t="shared" si="78"/>
        <v>0</v>
      </c>
      <c r="L603" s="22" t="str">
        <f t="shared" si="79"/>
        <v/>
      </c>
      <c r="M603" s="10">
        <f t="shared" si="80"/>
        <v>0</v>
      </c>
      <c r="N603" s="10">
        <f t="shared" si="75"/>
        <v>0</v>
      </c>
      <c r="O603" s="6">
        <f t="shared" si="76"/>
        <v>0</v>
      </c>
      <c r="P603" s="7">
        <f t="shared" si="81"/>
        <v>0</v>
      </c>
      <c r="Q603" s="11" t="str">
        <f t="array" ref="Q603">IFERROR(INDEX(Descontos!F$2:F$8000,MATCH(1,(CLEAN(Descontos!A$2:A$8000)="UMIDADE")*(Descontos!D$2:D$8000=D603),0)),"")</f>
        <v/>
      </c>
      <c r="R603" s="11" t="str">
        <f t="shared" si="82"/>
        <v>0,00%</v>
      </c>
      <c r="S603" s="11" t="str">
        <f t="array" ref="S603">IFERROR(INDEX(Descontos!F$2:F$8000,MATCH(1,(CLEAN(Descontos!A$2:A$8000)="IMPUREZA")*(Descontos!D$2:D$8000=D603),0)),"")</f>
        <v/>
      </c>
      <c r="T603" s="11" t="str">
        <f t="shared" si="77"/>
        <v>0,00%</v>
      </c>
    </row>
    <row r="604" spans="1:20" x14ac:dyDescent="0.25">
      <c r="A604" s="5">
        <f>'Relatorio Geral'!F604</f>
        <v>0</v>
      </c>
      <c r="B604" s="5">
        <f>'Relatorio Geral'!E604</f>
        <v>0</v>
      </c>
      <c r="D604" s="5">
        <f>'Relatorio Geral'!A604</f>
        <v>0</v>
      </c>
      <c r="E604" s="9">
        <f>'Relatorio Geral'!I604</f>
        <v>0</v>
      </c>
      <c r="F604" s="5">
        <f>'Relatorio Geral'!B604</f>
        <v>0</v>
      </c>
      <c r="G604" s="6">
        <f>'Relatorio Geral'!C604</f>
        <v>0</v>
      </c>
      <c r="H604" s="6">
        <f>'Relatorio Geral'!D604</f>
        <v>0</v>
      </c>
      <c r="I604" s="6">
        <f>'Relatorio Geral'!G604</f>
        <v>0</v>
      </c>
      <c r="J604" s="6">
        <f>'Relatorio Geral'!H604</f>
        <v>0</v>
      </c>
      <c r="K604" s="6">
        <f t="shared" si="78"/>
        <v>0</v>
      </c>
      <c r="L604" s="22" t="str">
        <f t="shared" si="79"/>
        <v/>
      </c>
      <c r="M604" s="10">
        <f t="shared" si="80"/>
        <v>0</v>
      </c>
      <c r="N604" s="10">
        <f t="shared" si="75"/>
        <v>0</v>
      </c>
      <c r="O604" s="6">
        <f t="shared" si="76"/>
        <v>0</v>
      </c>
      <c r="P604" s="7">
        <f t="shared" si="81"/>
        <v>0</v>
      </c>
      <c r="Q604" s="11" t="str">
        <f t="array" ref="Q604">IFERROR(INDEX(Descontos!F$2:F$8000,MATCH(1,(CLEAN(Descontos!A$2:A$8000)="UMIDADE")*(Descontos!D$2:D$8000=D604),0)),"")</f>
        <v/>
      </c>
      <c r="R604" s="11" t="str">
        <f t="shared" si="82"/>
        <v>0,00%</v>
      </c>
      <c r="S604" s="11" t="str">
        <f t="array" ref="S604">IFERROR(INDEX(Descontos!F$2:F$8000,MATCH(1,(CLEAN(Descontos!A$2:A$8000)="IMPUREZA")*(Descontos!D$2:D$8000=D604),0)),"")</f>
        <v/>
      </c>
      <c r="T604" s="11" t="str">
        <f t="shared" si="77"/>
        <v>0,00%</v>
      </c>
    </row>
    <row r="605" spans="1:20" x14ac:dyDescent="0.25">
      <c r="A605" s="5">
        <f>'Relatorio Geral'!F605</f>
        <v>0</v>
      </c>
      <c r="B605" s="5">
        <f>'Relatorio Geral'!E605</f>
        <v>0</v>
      </c>
      <c r="D605" s="5">
        <f>'Relatorio Geral'!A605</f>
        <v>0</v>
      </c>
      <c r="E605" s="9">
        <f>'Relatorio Geral'!I605</f>
        <v>0</v>
      </c>
      <c r="F605" s="5">
        <f>'Relatorio Geral'!B605</f>
        <v>0</v>
      </c>
      <c r="G605" s="6">
        <f>'Relatorio Geral'!C605</f>
        <v>0</v>
      </c>
      <c r="H605" s="6">
        <f>'Relatorio Geral'!D605</f>
        <v>0</v>
      </c>
      <c r="I605" s="6">
        <f>'Relatorio Geral'!G605</f>
        <v>0</v>
      </c>
      <c r="J605" s="6">
        <f>'Relatorio Geral'!H605</f>
        <v>0</v>
      </c>
      <c r="K605" s="6">
        <f t="shared" si="78"/>
        <v>0</v>
      </c>
      <c r="L605" s="22" t="str">
        <f t="shared" si="79"/>
        <v/>
      </c>
      <c r="M605" s="10">
        <f t="shared" si="80"/>
        <v>0</v>
      </c>
      <c r="N605" s="10">
        <f t="shared" si="75"/>
        <v>0</v>
      </c>
      <c r="O605" s="6">
        <f t="shared" si="76"/>
        <v>0</v>
      </c>
      <c r="P605" s="7">
        <f t="shared" si="81"/>
        <v>0</v>
      </c>
      <c r="Q605" s="11" t="str">
        <f t="array" ref="Q605">IFERROR(INDEX(Descontos!F$2:F$8000,MATCH(1,(CLEAN(Descontos!A$2:A$8000)="UMIDADE")*(Descontos!D$2:D$8000=D605),0)),"")</f>
        <v/>
      </c>
      <c r="R605" s="11" t="str">
        <f t="shared" si="82"/>
        <v>0,00%</v>
      </c>
      <c r="S605" s="11" t="str">
        <f t="array" ref="S605">IFERROR(INDEX(Descontos!F$2:F$8000,MATCH(1,(CLEAN(Descontos!A$2:A$8000)="IMPUREZA")*(Descontos!D$2:D$8000=D605),0)),"")</f>
        <v/>
      </c>
      <c r="T605" s="11" t="str">
        <f t="shared" si="77"/>
        <v>0,00%</v>
      </c>
    </row>
    <row r="606" spans="1:20" x14ac:dyDescent="0.25">
      <c r="A606" s="5">
        <f>'Relatorio Geral'!F606</f>
        <v>0</v>
      </c>
      <c r="B606" s="5">
        <f>'Relatorio Geral'!E606</f>
        <v>0</v>
      </c>
      <c r="D606" s="5">
        <f>'Relatorio Geral'!A606</f>
        <v>0</v>
      </c>
      <c r="E606" s="9">
        <f>'Relatorio Geral'!I606</f>
        <v>0</v>
      </c>
      <c r="F606" s="5">
        <f>'Relatorio Geral'!B606</f>
        <v>0</v>
      </c>
      <c r="G606" s="6">
        <f>'Relatorio Geral'!C606</f>
        <v>0</v>
      </c>
      <c r="H606" s="6">
        <f>'Relatorio Geral'!D606</f>
        <v>0</v>
      </c>
      <c r="I606" s="6">
        <f>'Relatorio Geral'!G606</f>
        <v>0</v>
      </c>
      <c r="J606" s="6">
        <f>'Relatorio Geral'!H606</f>
        <v>0</v>
      </c>
      <c r="K606" s="6">
        <f t="shared" si="78"/>
        <v>0</v>
      </c>
      <c r="L606" s="22" t="str">
        <f t="shared" si="79"/>
        <v/>
      </c>
      <c r="M606" s="10">
        <f t="shared" si="80"/>
        <v>0</v>
      </c>
      <c r="N606" s="10">
        <f t="shared" si="75"/>
        <v>0</v>
      </c>
      <c r="O606" s="6">
        <f t="shared" si="76"/>
        <v>0</v>
      </c>
      <c r="P606" s="7">
        <f t="shared" si="81"/>
        <v>0</v>
      </c>
      <c r="Q606" s="11" t="str">
        <f t="array" ref="Q606">IFERROR(INDEX(Descontos!F$2:F$8000,MATCH(1,(CLEAN(Descontos!A$2:A$8000)="UMIDADE")*(Descontos!D$2:D$8000=D606),0)),"")</f>
        <v/>
      </c>
      <c r="R606" s="11" t="str">
        <f t="shared" si="82"/>
        <v>0,00%</v>
      </c>
      <c r="S606" s="11" t="str">
        <f t="array" ref="S606">IFERROR(INDEX(Descontos!F$2:F$8000,MATCH(1,(CLEAN(Descontos!A$2:A$8000)="IMPUREZA")*(Descontos!D$2:D$8000=D606),0)),"")</f>
        <v/>
      </c>
      <c r="T606" s="11" t="str">
        <f t="shared" si="77"/>
        <v>0,00%</v>
      </c>
    </row>
    <row r="607" spans="1:20" x14ac:dyDescent="0.25">
      <c r="A607" s="5">
        <f>'Relatorio Geral'!F607</f>
        <v>0</v>
      </c>
      <c r="B607" s="5">
        <f>'Relatorio Geral'!E607</f>
        <v>0</v>
      </c>
      <c r="D607" s="5">
        <f>'Relatorio Geral'!A607</f>
        <v>0</v>
      </c>
      <c r="E607" s="9">
        <f>'Relatorio Geral'!I607</f>
        <v>0</v>
      </c>
      <c r="F607" s="5">
        <f>'Relatorio Geral'!B607</f>
        <v>0</v>
      </c>
      <c r="G607" s="6">
        <f>'Relatorio Geral'!C607</f>
        <v>0</v>
      </c>
      <c r="H607" s="6">
        <f>'Relatorio Geral'!D607</f>
        <v>0</v>
      </c>
      <c r="I607" s="6">
        <f>'Relatorio Geral'!G607</f>
        <v>0</v>
      </c>
      <c r="J607" s="6">
        <f>'Relatorio Geral'!H607</f>
        <v>0</v>
      </c>
      <c r="K607" s="6">
        <f t="shared" si="78"/>
        <v>0</v>
      </c>
      <c r="L607" s="22" t="str">
        <f t="shared" si="79"/>
        <v/>
      </c>
      <c r="M607" s="10">
        <f t="shared" si="80"/>
        <v>0</v>
      </c>
      <c r="N607" s="10">
        <f t="shared" si="75"/>
        <v>0</v>
      </c>
      <c r="O607" s="6">
        <f t="shared" si="76"/>
        <v>0</v>
      </c>
      <c r="P607" s="7">
        <f t="shared" si="81"/>
        <v>0</v>
      </c>
      <c r="Q607" s="11" t="str">
        <f t="array" ref="Q607">IFERROR(INDEX(Descontos!F$2:F$8000,MATCH(1,(CLEAN(Descontos!A$2:A$8000)="UMIDADE")*(Descontos!D$2:D$8000=D607),0)),"")</f>
        <v/>
      </c>
      <c r="R607" s="11" t="str">
        <f t="shared" si="82"/>
        <v>0,00%</v>
      </c>
      <c r="S607" s="11" t="str">
        <f t="array" ref="S607">IFERROR(INDEX(Descontos!F$2:F$8000,MATCH(1,(CLEAN(Descontos!A$2:A$8000)="IMPUREZA")*(Descontos!D$2:D$8000=D607),0)),"")</f>
        <v/>
      </c>
      <c r="T607" s="11" t="str">
        <f t="shared" si="77"/>
        <v>0,00%</v>
      </c>
    </row>
    <row r="608" spans="1:20" x14ac:dyDescent="0.25">
      <c r="A608" s="5">
        <f>'Relatorio Geral'!F608</f>
        <v>0</v>
      </c>
      <c r="B608" s="5">
        <f>'Relatorio Geral'!E608</f>
        <v>0</v>
      </c>
      <c r="D608" s="5">
        <f>'Relatorio Geral'!A608</f>
        <v>0</v>
      </c>
      <c r="E608" s="9">
        <f>'Relatorio Geral'!I608</f>
        <v>0</v>
      </c>
      <c r="F608" s="5">
        <f>'Relatorio Geral'!B608</f>
        <v>0</v>
      </c>
      <c r="G608" s="6">
        <f>'Relatorio Geral'!C608</f>
        <v>0</v>
      </c>
      <c r="H608" s="6">
        <f>'Relatorio Geral'!D608</f>
        <v>0</v>
      </c>
      <c r="I608" s="6">
        <f>'Relatorio Geral'!G608</f>
        <v>0</v>
      </c>
      <c r="J608" s="6">
        <f>'Relatorio Geral'!H608</f>
        <v>0</v>
      </c>
      <c r="K608" s="6">
        <f t="shared" si="78"/>
        <v>0</v>
      </c>
      <c r="L608" s="22" t="str">
        <f t="shared" si="79"/>
        <v/>
      </c>
      <c r="M608" s="10">
        <f t="shared" si="80"/>
        <v>0</v>
      </c>
      <c r="N608" s="10">
        <f t="shared" si="75"/>
        <v>0</v>
      </c>
      <c r="O608" s="6">
        <f t="shared" si="76"/>
        <v>0</v>
      </c>
      <c r="P608" s="7">
        <f t="shared" si="81"/>
        <v>0</v>
      </c>
      <c r="Q608" s="11" t="str">
        <f t="array" ref="Q608">IFERROR(INDEX(Descontos!F$2:F$8000,MATCH(1,(CLEAN(Descontos!A$2:A$8000)="UMIDADE")*(Descontos!D$2:D$8000=D608),0)),"")</f>
        <v/>
      </c>
      <c r="R608" s="11" t="str">
        <f t="shared" si="82"/>
        <v>0,00%</v>
      </c>
      <c r="S608" s="11" t="str">
        <f t="array" ref="S608">IFERROR(INDEX(Descontos!F$2:F$8000,MATCH(1,(CLEAN(Descontos!A$2:A$8000)="IMPUREZA")*(Descontos!D$2:D$8000=D608),0)),"")</f>
        <v/>
      </c>
      <c r="T608" s="11" t="str">
        <f t="shared" si="77"/>
        <v>0,00%</v>
      </c>
    </row>
    <row r="609" spans="1:20" x14ac:dyDescent="0.25">
      <c r="A609" s="5">
        <f>'Relatorio Geral'!F609</f>
        <v>0</v>
      </c>
      <c r="B609" s="5">
        <f>'Relatorio Geral'!E609</f>
        <v>0</v>
      </c>
      <c r="D609" s="5">
        <f>'Relatorio Geral'!A609</f>
        <v>0</v>
      </c>
      <c r="E609" s="9">
        <f>'Relatorio Geral'!I609</f>
        <v>0</v>
      </c>
      <c r="F609" s="5">
        <f>'Relatorio Geral'!B609</f>
        <v>0</v>
      </c>
      <c r="G609" s="6">
        <f>'Relatorio Geral'!C609</f>
        <v>0</v>
      </c>
      <c r="H609" s="6">
        <f>'Relatorio Geral'!D609</f>
        <v>0</v>
      </c>
      <c r="I609" s="6">
        <f>'Relatorio Geral'!G609</f>
        <v>0</v>
      </c>
      <c r="J609" s="6">
        <f>'Relatorio Geral'!H609</f>
        <v>0</v>
      </c>
      <c r="K609" s="6">
        <f t="shared" si="78"/>
        <v>0</v>
      </c>
      <c r="L609" s="22" t="str">
        <f t="shared" si="79"/>
        <v/>
      </c>
      <c r="M609" s="10">
        <f t="shared" si="80"/>
        <v>0</v>
      </c>
      <c r="N609" s="10">
        <f t="shared" si="75"/>
        <v>0</v>
      </c>
      <c r="O609" s="6">
        <f t="shared" si="76"/>
        <v>0</v>
      </c>
      <c r="P609" s="7">
        <f t="shared" si="81"/>
        <v>0</v>
      </c>
      <c r="Q609" s="11" t="str">
        <f t="array" ref="Q609">IFERROR(INDEX(Descontos!F$2:F$8000,MATCH(1,(CLEAN(Descontos!A$2:A$8000)="UMIDADE")*(Descontos!D$2:D$8000=D609),0)),"")</f>
        <v/>
      </c>
      <c r="R609" s="11" t="str">
        <f t="shared" si="82"/>
        <v>0,00%</v>
      </c>
      <c r="S609" s="11" t="str">
        <f t="array" ref="S609">IFERROR(INDEX(Descontos!F$2:F$8000,MATCH(1,(CLEAN(Descontos!A$2:A$8000)="IMPUREZA")*(Descontos!D$2:D$8000=D609),0)),"")</f>
        <v/>
      </c>
      <c r="T609" s="11" t="str">
        <f t="shared" si="77"/>
        <v>0,00%</v>
      </c>
    </row>
    <row r="610" spans="1:20" x14ac:dyDescent="0.25">
      <c r="A610" s="5">
        <f>'Relatorio Geral'!F610</f>
        <v>0</v>
      </c>
      <c r="B610" s="5">
        <f>'Relatorio Geral'!E610</f>
        <v>0</v>
      </c>
      <c r="D610" s="5">
        <f>'Relatorio Geral'!A610</f>
        <v>0</v>
      </c>
      <c r="E610" s="9">
        <f>'Relatorio Geral'!I610</f>
        <v>0</v>
      </c>
      <c r="F610" s="5">
        <f>'Relatorio Geral'!B610</f>
        <v>0</v>
      </c>
      <c r="G610" s="6">
        <f>'Relatorio Geral'!C610</f>
        <v>0</v>
      </c>
      <c r="H610" s="6">
        <f>'Relatorio Geral'!D610</f>
        <v>0</v>
      </c>
      <c r="I610" s="6">
        <f>'Relatorio Geral'!G610</f>
        <v>0</v>
      </c>
      <c r="J610" s="6">
        <f>'Relatorio Geral'!H610</f>
        <v>0</v>
      </c>
      <c r="K610" s="6">
        <f t="shared" si="78"/>
        <v>0</v>
      </c>
      <c r="L610" s="22" t="str">
        <f t="shared" si="79"/>
        <v/>
      </c>
      <c r="M610" s="10">
        <f t="shared" si="80"/>
        <v>0</v>
      </c>
      <c r="N610" s="10">
        <f t="shared" si="75"/>
        <v>0</v>
      </c>
      <c r="O610" s="6">
        <f t="shared" si="76"/>
        <v>0</v>
      </c>
      <c r="P610" s="7">
        <f t="shared" si="81"/>
        <v>0</v>
      </c>
      <c r="Q610" s="11" t="str">
        <f t="array" ref="Q610">IFERROR(INDEX(Descontos!F$2:F$8000,MATCH(1,(CLEAN(Descontos!A$2:A$8000)="UMIDADE")*(Descontos!D$2:D$8000=D610),0)),"")</f>
        <v/>
      </c>
      <c r="R610" s="11" t="str">
        <f t="shared" si="82"/>
        <v>0,00%</v>
      </c>
      <c r="S610" s="11" t="str">
        <f t="array" ref="S610">IFERROR(INDEX(Descontos!F$2:F$8000,MATCH(1,(CLEAN(Descontos!A$2:A$8000)="IMPUREZA")*(Descontos!D$2:D$8000=D610),0)),"")</f>
        <v/>
      </c>
      <c r="T610" s="11" t="str">
        <f t="shared" si="77"/>
        <v>0,00%</v>
      </c>
    </row>
    <row r="611" spans="1:20" x14ac:dyDescent="0.25">
      <c r="A611" s="5">
        <f>'Relatorio Geral'!F611</f>
        <v>0</v>
      </c>
      <c r="B611" s="5">
        <f>'Relatorio Geral'!E611</f>
        <v>0</v>
      </c>
      <c r="D611" s="5">
        <f>'Relatorio Geral'!A611</f>
        <v>0</v>
      </c>
      <c r="E611" s="9">
        <f>'Relatorio Geral'!I611</f>
        <v>0</v>
      </c>
      <c r="F611" s="5">
        <f>'Relatorio Geral'!B611</f>
        <v>0</v>
      </c>
      <c r="G611" s="6">
        <f>'Relatorio Geral'!C611</f>
        <v>0</v>
      </c>
      <c r="H611" s="6">
        <f>'Relatorio Geral'!D611</f>
        <v>0</v>
      </c>
      <c r="I611" s="6">
        <f>'Relatorio Geral'!G611</f>
        <v>0</v>
      </c>
      <c r="J611" s="6">
        <f>'Relatorio Geral'!H611</f>
        <v>0</v>
      </c>
      <c r="K611" s="6">
        <f t="shared" si="78"/>
        <v>0</v>
      </c>
      <c r="L611" s="22" t="str">
        <f t="shared" si="79"/>
        <v/>
      </c>
      <c r="M611" s="10">
        <f t="shared" si="80"/>
        <v>0</v>
      </c>
      <c r="N611" s="10">
        <f t="shared" si="75"/>
        <v>0</v>
      </c>
      <c r="O611" s="6">
        <f t="shared" si="76"/>
        <v>0</v>
      </c>
      <c r="P611" s="7">
        <f t="shared" si="81"/>
        <v>0</v>
      </c>
      <c r="Q611" s="11" t="str">
        <f t="array" ref="Q611">IFERROR(INDEX(Descontos!F$2:F$8000,MATCH(1,(CLEAN(Descontos!A$2:A$8000)="UMIDADE")*(Descontos!D$2:D$8000=D611),0)),"")</f>
        <v/>
      </c>
      <c r="R611" s="11" t="str">
        <f t="shared" si="82"/>
        <v>0,00%</v>
      </c>
      <c r="S611" s="11" t="str">
        <f t="array" ref="S611">IFERROR(INDEX(Descontos!F$2:F$8000,MATCH(1,(CLEAN(Descontos!A$2:A$8000)="IMPUREZA")*(Descontos!D$2:D$8000=D611),0)),"")</f>
        <v/>
      </c>
      <c r="T611" s="11" t="str">
        <f t="shared" si="77"/>
        <v>0,00%</v>
      </c>
    </row>
    <row r="612" spans="1:20" x14ac:dyDescent="0.25">
      <c r="A612" s="5">
        <f>'Relatorio Geral'!F612</f>
        <v>0</v>
      </c>
      <c r="B612" s="5">
        <f>'Relatorio Geral'!E612</f>
        <v>0</v>
      </c>
      <c r="D612" s="5">
        <f>'Relatorio Geral'!A612</f>
        <v>0</v>
      </c>
      <c r="E612" s="9">
        <f>'Relatorio Geral'!I612</f>
        <v>0</v>
      </c>
      <c r="F612" s="5">
        <f>'Relatorio Geral'!B612</f>
        <v>0</v>
      </c>
      <c r="G612" s="6">
        <f>'Relatorio Geral'!C612</f>
        <v>0</v>
      </c>
      <c r="H612" s="6">
        <f>'Relatorio Geral'!D612</f>
        <v>0</v>
      </c>
      <c r="I612" s="6">
        <f>'Relatorio Geral'!G612</f>
        <v>0</v>
      </c>
      <c r="J612" s="6">
        <f>'Relatorio Geral'!H612</f>
        <v>0</v>
      </c>
      <c r="K612" s="6">
        <f t="shared" si="78"/>
        <v>0</v>
      </c>
      <c r="L612" s="22" t="str">
        <f t="shared" si="79"/>
        <v/>
      </c>
      <c r="M612" s="10">
        <f t="shared" si="80"/>
        <v>0</v>
      </c>
      <c r="N612" s="10">
        <f t="shared" si="75"/>
        <v>0</v>
      </c>
      <c r="O612" s="6">
        <f t="shared" si="76"/>
        <v>0</v>
      </c>
      <c r="P612" s="7">
        <f t="shared" si="81"/>
        <v>0</v>
      </c>
      <c r="Q612" s="11" t="str">
        <f t="array" ref="Q612">IFERROR(INDEX(Descontos!F$2:F$8000,MATCH(1,(CLEAN(Descontos!A$2:A$8000)="UMIDADE")*(Descontos!D$2:D$8000=D612),0)),"")</f>
        <v/>
      </c>
      <c r="R612" s="11" t="str">
        <f t="shared" si="82"/>
        <v>0,00%</v>
      </c>
      <c r="S612" s="11" t="str">
        <f t="array" ref="S612">IFERROR(INDEX(Descontos!F$2:F$8000,MATCH(1,(CLEAN(Descontos!A$2:A$8000)="IMPUREZA")*(Descontos!D$2:D$8000=D612),0)),"")</f>
        <v/>
      </c>
      <c r="T612" s="11" t="str">
        <f t="shared" si="77"/>
        <v>0,00%</v>
      </c>
    </row>
    <row r="613" spans="1:20" x14ac:dyDescent="0.25">
      <c r="A613" s="5">
        <f>'Relatorio Geral'!F613</f>
        <v>0</v>
      </c>
      <c r="B613" s="5">
        <f>'Relatorio Geral'!E613</f>
        <v>0</v>
      </c>
      <c r="D613" s="5">
        <f>'Relatorio Geral'!A613</f>
        <v>0</v>
      </c>
      <c r="E613" s="9">
        <f>'Relatorio Geral'!I613</f>
        <v>0</v>
      </c>
      <c r="F613" s="5">
        <f>'Relatorio Geral'!B613</f>
        <v>0</v>
      </c>
      <c r="G613" s="6">
        <f>'Relatorio Geral'!C613</f>
        <v>0</v>
      </c>
      <c r="H613" s="6">
        <f>'Relatorio Geral'!D613</f>
        <v>0</v>
      </c>
      <c r="I613" s="6">
        <f>'Relatorio Geral'!G613</f>
        <v>0</v>
      </c>
      <c r="J613" s="6">
        <f>'Relatorio Geral'!H613</f>
        <v>0</v>
      </c>
      <c r="K613" s="6">
        <f t="shared" si="78"/>
        <v>0</v>
      </c>
      <c r="L613" s="22" t="str">
        <f t="shared" si="79"/>
        <v/>
      </c>
      <c r="M613" s="10">
        <f t="shared" si="80"/>
        <v>0</v>
      </c>
      <c r="N613" s="10">
        <f t="shared" si="75"/>
        <v>0</v>
      </c>
      <c r="O613" s="6">
        <f t="shared" si="76"/>
        <v>0</v>
      </c>
      <c r="P613" s="7">
        <f t="shared" si="81"/>
        <v>0</v>
      </c>
      <c r="Q613" s="11" t="str">
        <f t="array" ref="Q613">IFERROR(INDEX(Descontos!F$2:F$8000,MATCH(1,(CLEAN(Descontos!A$2:A$8000)="UMIDADE")*(Descontos!D$2:D$8000=D613),0)),"")</f>
        <v/>
      </c>
      <c r="R613" s="11" t="str">
        <f t="shared" si="82"/>
        <v>0,00%</v>
      </c>
      <c r="S613" s="11" t="str">
        <f t="array" ref="S613">IFERROR(INDEX(Descontos!F$2:F$8000,MATCH(1,(CLEAN(Descontos!A$2:A$8000)="IMPUREZA")*(Descontos!D$2:D$8000=D613),0)),"")</f>
        <v/>
      </c>
      <c r="T613" s="11" t="str">
        <f t="shared" si="77"/>
        <v>0,00%</v>
      </c>
    </row>
    <row r="614" spans="1:20" x14ac:dyDescent="0.25">
      <c r="A614" s="5">
        <f>'Relatorio Geral'!F614</f>
        <v>0</v>
      </c>
      <c r="B614" s="5">
        <f>'Relatorio Geral'!E614</f>
        <v>0</v>
      </c>
      <c r="D614" s="5">
        <f>'Relatorio Geral'!A614</f>
        <v>0</v>
      </c>
      <c r="E614" s="9">
        <f>'Relatorio Geral'!I614</f>
        <v>0</v>
      </c>
      <c r="F614" s="5">
        <f>'Relatorio Geral'!B614</f>
        <v>0</v>
      </c>
      <c r="G614" s="6">
        <f>'Relatorio Geral'!C614</f>
        <v>0</v>
      </c>
      <c r="H614" s="6">
        <f>'Relatorio Geral'!D614</f>
        <v>0</v>
      </c>
      <c r="I614" s="6">
        <f>'Relatorio Geral'!G614</f>
        <v>0</v>
      </c>
      <c r="J614" s="6">
        <f>'Relatorio Geral'!H614</f>
        <v>0</v>
      </c>
      <c r="K614" s="6">
        <f t="shared" si="78"/>
        <v>0</v>
      </c>
      <c r="L614" s="22" t="str">
        <f t="shared" si="79"/>
        <v/>
      </c>
      <c r="M614" s="10">
        <f t="shared" si="80"/>
        <v>0</v>
      </c>
      <c r="N614" s="10">
        <f t="shared" si="75"/>
        <v>0</v>
      </c>
      <c r="O614" s="6">
        <f t="shared" si="76"/>
        <v>0</v>
      </c>
      <c r="P614" s="7">
        <f t="shared" si="81"/>
        <v>0</v>
      </c>
      <c r="Q614" s="11" t="str">
        <f t="array" ref="Q614">IFERROR(INDEX(Descontos!F$2:F$8000,MATCH(1,(CLEAN(Descontos!A$2:A$8000)="UMIDADE")*(Descontos!D$2:D$8000=D614),0)),"")</f>
        <v/>
      </c>
      <c r="R614" s="11" t="str">
        <f t="shared" si="82"/>
        <v>0,00%</v>
      </c>
      <c r="S614" s="11" t="str">
        <f t="array" ref="S614">IFERROR(INDEX(Descontos!F$2:F$8000,MATCH(1,(CLEAN(Descontos!A$2:A$8000)="IMPUREZA")*(Descontos!D$2:D$8000=D614),0)),"")</f>
        <v/>
      </c>
      <c r="T614" s="11" t="str">
        <f t="shared" si="77"/>
        <v>0,00%</v>
      </c>
    </row>
    <row r="615" spans="1:20" x14ac:dyDescent="0.25">
      <c r="A615" s="5">
        <f>'Relatorio Geral'!F615</f>
        <v>0</v>
      </c>
      <c r="B615" s="5">
        <f>'Relatorio Geral'!E615</f>
        <v>0</v>
      </c>
      <c r="D615" s="5">
        <f>'Relatorio Geral'!A615</f>
        <v>0</v>
      </c>
      <c r="E615" s="9">
        <f>'Relatorio Geral'!I615</f>
        <v>0</v>
      </c>
      <c r="F615" s="5">
        <f>'Relatorio Geral'!B615</f>
        <v>0</v>
      </c>
      <c r="G615" s="6">
        <f>'Relatorio Geral'!C615</f>
        <v>0</v>
      </c>
      <c r="H615" s="6">
        <f>'Relatorio Geral'!D615</f>
        <v>0</v>
      </c>
      <c r="I615" s="6">
        <f>'Relatorio Geral'!G615</f>
        <v>0</v>
      </c>
      <c r="J615" s="6">
        <f>'Relatorio Geral'!H615</f>
        <v>0</v>
      </c>
      <c r="K615" s="6">
        <f t="shared" si="78"/>
        <v>0</v>
      </c>
      <c r="L615" s="22" t="str">
        <f t="shared" si="79"/>
        <v/>
      </c>
      <c r="M615" s="10">
        <f t="shared" si="80"/>
        <v>0</v>
      </c>
      <c r="N615" s="10">
        <f t="shared" si="75"/>
        <v>0</v>
      </c>
      <c r="O615" s="6">
        <f t="shared" si="76"/>
        <v>0</v>
      </c>
      <c r="P615" s="7">
        <f t="shared" si="81"/>
        <v>0</v>
      </c>
      <c r="Q615" s="11" t="str">
        <f t="array" ref="Q615">IFERROR(INDEX(Descontos!F$2:F$8000,MATCH(1,(CLEAN(Descontos!A$2:A$8000)="UMIDADE")*(Descontos!D$2:D$8000=D615),0)),"")</f>
        <v/>
      </c>
      <c r="R615" s="11" t="str">
        <f t="shared" si="82"/>
        <v>0,00%</v>
      </c>
      <c r="S615" s="11" t="str">
        <f t="array" ref="S615">IFERROR(INDEX(Descontos!F$2:F$8000,MATCH(1,(CLEAN(Descontos!A$2:A$8000)="IMPUREZA")*(Descontos!D$2:D$8000=D615),0)),"")</f>
        <v/>
      </c>
      <c r="T615" s="11" t="str">
        <f t="shared" si="77"/>
        <v>0,00%</v>
      </c>
    </row>
    <row r="616" spans="1:20" x14ac:dyDescent="0.25">
      <c r="A616" s="5">
        <f>'Relatorio Geral'!F616</f>
        <v>0</v>
      </c>
      <c r="B616" s="5">
        <f>'Relatorio Geral'!E616</f>
        <v>0</v>
      </c>
      <c r="D616" s="5">
        <f>'Relatorio Geral'!A616</f>
        <v>0</v>
      </c>
      <c r="E616" s="9">
        <f>'Relatorio Geral'!I616</f>
        <v>0</v>
      </c>
      <c r="F616" s="5">
        <f>'Relatorio Geral'!B616</f>
        <v>0</v>
      </c>
      <c r="G616" s="6">
        <f>'Relatorio Geral'!C616</f>
        <v>0</v>
      </c>
      <c r="H616" s="6">
        <f>'Relatorio Geral'!D616</f>
        <v>0</v>
      </c>
      <c r="I616" s="6">
        <f>'Relatorio Geral'!G616</f>
        <v>0</v>
      </c>
      <c r="J616" s="6">
        <f>'Relatorio Geral'!H616</f>
        <v>0</v>
      </c>
      <c r="K616" s="6">
        <f t="shared" si="78"/>
        <v>0</v>
      </c>
      <c r="L616" s="22" t="str">
        <f t="shared" si="79"/>
        <v/>
      </c>
      <c r="M616" s="10">
        <f t="shared" si="80"/>
        <v>0</v>
      </c>
      <c r="N616" s="10">
        <f t="shared" si="75"/>
        <v>0</v>
      </c>
      <c r="O616" s="6">
        <f t="shared" si="76"/>
        <v>0</v>
      </c>
      <c r="P616" s="7">
        <f t="shared" si="81"/>
        <v>0</v>
      </c>
      <c r="Q616" s="11" t="str">
        <f t="array" ref="Q616">IFERROR(INDEX(Descontos!F$2:F$8000,MATCH(1,(CLEAN(Descontos!A$2:A$8000)="UMIDADE")*(Descontos!D$2:D$8000=D616),0)),"")</f>
        <v/>
      </c>
      <c r="R616" s="11" t="str">
        <f t="shared" si="82"/>
        <v>0,00%</v>
      </c>
      <c r="S616" s="11" t="str">
        <f t="array" ref="S616">IFERROR(INDEX(Descontos!F$2:F$8000,MATCH(1,(CLEAN(Descontos!A$2:A$8000)="IMPUREZA")*(Descontos!D$2:D$8000=D616),0)),"")</f>
        <v/>
      </c>
      <c r="T616" s="11" t="str">
        <f t="shared" si="77"/>
        <v>0,00%</v>
      </c>
    </row>
    <row r="617" spans="1:20" x14ac:dyDescent="0.25">
      <c r="A617" s="5">
        <f>'Relatorio Geral'!F617</f>
        <v>0</v>
      </c>
      <c r="B617" s="5">
        <f>'Relatorio Geral'!E617</f>
        <v>0</v>
      </c>
      <c r="D617" s="5">
        <f>'Relatorio Geral'!A617</f>
        <v>0</v>
      </c>
      <c r="E617" s="9">
        <f>'Relatorio Geral'!I617</f>
        <v>0</v>
      </c>
      <c r="F617" s="5">
        <f>'Relatorio Geral'!B617</f>
        <v>0</v>
      </c>
      <c r="G617" s="6">
        <f>'Relatorio Geral'!C617</f>
        <v>0</v>
      </c>
      <c r="H617" s="6">
        <f>'Relatorio Geral'!D617</f>
        <v>0</v>
      </c>
      <c r="I617" s="6">
        <f>'Relatorio Geral'!G617</f>
        <v>0</v>
      </c>
      <c r="J617" s="6">
        <f>'Relatorio Geral'!H617</f>
        <v>0</v>
      </c>
      <c r="K617" s="6">
        <f t="shared" si="78"/>
        <v>0</v>
      </c>
      <c r="L617" s="22" t="str">
        <f t="shared" si="79"/>
        <v/>
      </c>
      <c r="M617" s="10">
        <f t="shared" si="80"/>
        <v>0</v>
      </c>
      <c r="N617" s="10">
        <f t="shared" si="75"/>
        <v>0</v>
      </c>
      <c r="O617" s="6">
        <f t="shared" si="76"/>
        <v>0</v>
      </c>
      <c r="P617" s="7">
        <f t="shared" si="81"/>
        <v>0</v>
      </c>
      <c r="Q617" s="11" t="str">
        <f t="array" ref="Q617">IFERROR(INDEX(Descontos!F$2:F$8000,MATCH(1,(CLEAN(Descontos!A$2:A$8000)="UMIDADE")*(Descontos!D$2:D$8000=D617),0)),"")</f>
        <v/>
      </c>
      <c r="R617" s="11" t="str">
        <f t="shared" si="82"/>
        <v>0,00%</v>
      </c>
      <c r="S617" s="11" t="str">
        <f t="array" ref="S617">IFERROR(INDEX(Descontos!F$2:F$8000,MATCH(1,(CLEAN(Descontos!A$2:A$8000)="IMPUREZA")*(Descontos!D$2:D$8000=D617),0)),"")</f>
        <v/>
      </c>
      <c r="T617" s="11" t="str">
        <f t="shared" si="77"/>
        <v>0,00%</v>
      </c>
    </row>
    <row r="618" spans="1:20" x14ac:dyDescent="0.25">
      <c r="A618" s="5">
        <f>'Relatorio Geral'!F618</f>
        <v>0</v>
      </c>
      <c r="B618" s="5">
        <f>'Relatorio Geral'!E618</f>
        <v>0</v>
      </c>
      <c r="D618" s="5">
        <f>'Relatorio Geral'!A618</f>
        <v>0</v>
      </c>
      <c r="E618" s="9">
        <f>'Relatorio Geral'!I618</f>
        <v>0</v>
      </c>
      <c r="F618" s="5">
        <f>'Relatorio Geral'!B618</f>
        <v>0</v>
      </c>
      <c r="G618" s="6">
        <f>'Relatorio Geral'!C618</f>
        <v>0</v>
      </c>
      <c r="H618" s="6">
        <f>'Relatorio Geral'!D618</f>
        <v>0</v>
      </c>
      <c r="I618" s="6">
        <f>'Relatorio Geral'!G618</f>
        <v>0</v>
      </c>
      <c r="J618" s="6">
        <f>'Relatorio Geral'!H618</f>
        <v>0</v>
      </c>
      <c r="K618" s="6">
        <f t="shared" si="78"/>
        <v>0</v>
      </c>
      <c r="L618" s="22" t="str">
        <f t="shared" si="79"/>
        <v/>
      </c>
      <c r="M618" s="10">
        <f t="shared" si="80"/>
        <v>0</v>
      </c>
      <c r="N618" s="10">
        <f t="shared" si="75"/>
        <v>0</v>
      </c>
      <c r="O618" s="6">
        <f t="shared" si="76"/>
        <v>0</v>
      </c>
      <c r="P618" s="7">
        <f t="shared" si="81"/>
        <v>0</v>
      </c>
      <c r="Q618" s="11" t="str">
        <f t="array" ref="Q618">IFERROR(INDEX(Descontos!F$2:F$8000,MATCH(1,(CLEAN(Descontos!A$2:A$8000)="UMIDADE")*(Descontos!D$2:D$8000=D618),0)),"")</f>
        <v/>
      </c>
      <c r="R618" s="11" t="str">
        <f t="shared" si="82"/>
        <v>0,00%</v>
      </c>
      <c r="S618" s="11" t="str">
        <f t="array" ref="S618">IFERROR(INDEX(Descontos!F$2:F$8000,MATCH(1,(CLEAN(Descontos!A$2:A$8000)="IMPUREZA")*(Descontos!D$2:D$8000=D618),0)),"")</f>
        <v/>
      </c>
      <c r="T618" s="11" t="str">
        <f t="shared" si="77"/>
        <v>0,00%</v>
      </c>
    </row>
    <row r="619" spans="1:20" x14ac:dyDescent="0.25">
      <c r="A619" s="5">
        <f>'Relatorio Geral'!F619</f>
        <v>0</v>
      </c>
      <c r="B619" s="5">
        <f>'Relatorio Geral'!E619</f>
        <v>0</v>
      </c>
      <c r="D619" s="5">
        <f>'Relatorio Geral'!A619</f>
        <v>0</v>
      </c>
      <c r="E619" s="9">
        <f>'Relatorio Geral'!I619</f>
        <v>0</v>
      </c>
      <c r="F619" s="5">
        <f>'Relatorio Geral'!B619</f>
        <v>0</v>
      </c>
      <c r="G619" s="6">
        <f>'Relatorio Geral'!C619</f>
        <v>0</v>
      </c>
      <c r="H619" s="6">
        <f>'Relatorio Geral'!D619</f>
        <v>0</v>
      </c>
      <c r="I619" s="6">
        <f>'Relatorio Geral'!G619</f>
        <v>0</v>
      </c>
      <c r="J619" s="6">
        <f>'Relatorio Geral'!H619</f>
        <v>0</v>
      </c>
      <c r="K619" s="6">
        <f t="shared" si="78"/>
        <v>0</v>
      </c>
      <c r="L619" s="22" t="str">
        <f t="shared" si="79"/>
        <v/>
      </c>
      <c r="M619" s="10">
        <f t="shared" si="80"/>
        <v>0</v>
      </c>
      <c r="N619" s="10">
        <f t="shared" si="75"/>
        <v>0</v>
      </c>
      <c r="O619" s="6">
        <f t="shared" si="76"/>
        <v>0</v>
      </c>
      <c r="P619" s="7">
        <f t="shared" si="81"/>
        <v>0</v>
      </c>
      <c r="Q619" s="11" t="str">
        <f t="array" ref="Q619">IFERROR(INDEX(Descontos!F$2:F$8000,MATCH(1,(CLEAN(Descontos!A$2:A$8000)="UMIDADE")*(Descontos!D$2:D$8000=D619),0)),"")</f>
        <v/>
      </c>
      <c r="R619" s="11" t="str">
        <f t="shared" si="82"/>
        <v>0,00%</v>
      </c>
      <c r="S619" s="11" t="str">
        <f t="array" ref="S619">IFERROR(INDEX(Descontos!F$2:F$8000,MATCH(1,(CLEAN(Descontos!A$2:A$8000)="IMPUREZA")*(Descontos!D$2:D$8000=D619),0)),"")</f>
        <v/>
      </c>
      <c r="T619" s="11" t="str">
        <f t="shared" si="77"/>
        <v>0,00%</v>
      </c>
    </row>
    <row r="620" spans="1:20" x14ac:dyDescent="0.25">
      <c r="A620" s="5">
        <f>'Relatorio Geral'!F620</f>
        <v>0</v>
      </c>
      <c r="B620" s="5">
        <f>'Relatorio Geral'!E620</f>
        <v>0</v>
      </c>
      <c r="D620" s="5">
        <f>'Relatorio Geral'!A620</f>
        <v>0</v>
      </c>
      <c r="E620" s="9">
        <f>'Relatorio Geral'!I620</f>
        <v>0</v>
      </c>
      <c r="F620" s="5">
        <f>'Relatorio Geral'!B620</f>
        <v>0</v>
      </c>
      <c r="G620" s="6">
        <f>'Relatorio Geral'!C620</f>
        <v>0</v>
      </c>
      <c r="H620" s="6">
        <f>'Relatorio Geral'!D620</f>
        <v>0</v>
      </c>
      <c r="I620" s="6">
        <f>'Relatorio Geral'!G620</f>
        <v>0</v>
      </c>
      <c r="J620" s="6">
        <f>'Relatorio Geral'!H620</f>
        <v>0</v>
      </c>
      <c r="K620" s="6">
        <f t="shared" si="78"/>
        <v>0</v>
      </c>
      <c r="L620" s="22" t="str">
        <f t="shared" si="79"/>
        <v/>
      </c>
      <c r="M620" s="10">
        <f t="shared" si="80"/>
        <v>0</v>
      </c>
      <c r="N620" s="10">
        <f t="shared" si="75"/>
        <v>0</v>
      </c>
      <c r="O620" s="6">
        <f t="shared" si="76"/>
        <v>0</v>
      </c>
      <c r="P620" s="7">
        <f t="shared" si="81"/>
        <v>0</v>
      </c>
      <c r="Q620" s="11" t="str">
        <f t="array" ref="Q620">IFERROR(INDEX(Descontos!F$2:F$8000,MATCH(1,(CLEAN(Descontos!A$2:A$8000)="UMIDADE")*(Descontos!D$2:D$8000=D620),0)),"")</f>
        <v/>
      </c>
      <c r="R620" s="11" t="str">
        <f t="shared" si="82"/>
        <v>0,00%</v>
      </c>
      <c r="S620" s="11" t="str">
        <f t="array" ref="S620">IFERROR(INDEX(Descontos!F$2:F$8000,MATCH(1,(CLEAN(Descontos!A$2:A$8000)="IMPUREZA")*(Descontos!D$2:D$8000=D620),0)),"")</f>
        <v/>
      </c>
      <c r="T620" s="11" t="str">
        <f t="shared" si="77"/>
        <v>0,00%</v>
      </c>
    </row>
    <row r="621" spans="1:20" x14ac:dyDescent="0.25">
      <c r="A621" s="5">
        <f>'Relatorio Geral'!F621</f>
        <v>0</v>
      </c>
      <c r="B621" s="5">
        <f>'Relatorio Geral'!E621</f>
        <v>0</v>
      </c>
      <c r="D621" s="5">
        <f>'Relatorio Geral'!A621</f>
        <v>0</v>
      </c>
      <c r="E621" s="9">
        <f>'Relatorio Geral'!I621</f>
        <v>0</v>
      </c>
      <c r="F621" s="5">
        <f>'Relatorio Geral'!B621</f>
        <v>0</v>
      </c>
      <c r="G621" s="6">
        <f>'Relatorio Geral'!C621</f>
        <v>0</v>
      </c>
      <c r="H621" s="6">
        <f>'Relatorio Geral'!D621</f>
        <v>0</v>
      </c>
      <c r="I621" s="6">
        <f>'Relatorio Geral'!G621</f>
        <v>0</v>
      </c>
      <c r="J621" s="6">
        <f>'Relatorio Geral'!H621</f>
        <v>0</v>
      </c>
      <c r="K621" s="6">
        <f t="shared" si="78"/>
        <v>0</v>
      </c>
      <c r="L621" s="22" t="str">
        <f t="shared" si="79"/>
        <v/>
      </c>
      <c r="M621" s="10">
        <f t="shared" si="80"/>
        <v>0</v>
      </c>
      <c r="N621" s="10">
        <f t="shared" si="75"/>
        <v>0</v>
      </c>
      <c r="O621" s="6">
        <f t="shared" si="76"/>
        <v>0</v>
      </c>
      <c r="P621" s="7">
        <f t="shared" si="81"/>
        <v>0</v>
      </c>
      <c r="Q621" s="11" t="str">
        <f t="array" ref="Q621">IFERROR(INDEX(Descontos!F$2:F$8000,MATCH(1,(CLEAN(Descontos!A$2:A$8000)="UMIDADE")*(Descontos!D$2:D$8000=D621),0)),"")</f>
        <v/>
      </c>
      <c r="R621" s="11" t="str">
        <f t="shared" si="82"/>
        <v>0,00%</v>
      </c>
      <c r="S621" s="11" t="str">
        <f t="array" ref="S621">IFERROR(INDEX(Descontos!F$2:F$8000,MATCH(1,(CLEAN(Descontos!A$2:A$8000)="IMPUREZA")*(Descontos!D$2:D$8000=D621),0)),"")</f>
        <v/>
      </c>
      <c r="T621" s="11" t="str">
        <f t="shared" si="77"/>
        <v>0,00%</v>
      </c>
    </row>
    <row r="622" spans="1:20" x14ac:dyDescent="0.25">
      <c r="A622" s="5">
        <f>'Relatorio Geral'!F622</f>
        <v>0</v>
      </c>
      <c r="B622" s="5">
        <f>'Relatorio Geral'!E622</f>
        <v>0</v>
      </c>
      <c r="D622" s="5">
        <f>'Relatorio Geral'!A622</f>
        <v>0</v>
      </c>
      <c r="E622" s="9">
        <f>'Relatorio Geral'!I622</f>
        <v>0</v>
      </c>
      <c r="F622" s="5">
        <f>'Relatorio Geral'!B622</f>
        <v>0</v>
      </c>
      <c r="G622" s="6">
        <f>'Relatorio Geral'!C622</f>
        <v>0</v>
      </c>
      <c r="H622" s="6">
        <f>'Relatorio Geral'!D622</f>
        <v>0</v>
      </c>
      <c r="I622" s="6">
        <f>'Relatorio Geral'!G622</f>
        <v>0</v>
      </c>
      <c r="J622" s="6">
        <f>'Relatorio Geral'!H622</f>
        <v>0</v>
      </c>
      <c r="K622" s="6">
        <f t="shared" si="78"/>
        <v>0</v>
      </c>
      <c r="L622" s="22" t="str">
        <f t="shared" si="79"/>
        <v/>
      </c>
      <c r="M622" s="10">
        <f t="shared" si="80"/>
        <v>0</v>
      </c>
      <c r="N622" s="10">
        <f t="shared" si="75"/>
        <v>0</v>
      </c>
      <c r="O622" s="6">
        <f t="shared" si="76"/>
        <v>0</v>
      </c>
      <c r="P622" s="7">
        <f t="shared" si="81"/>
        <v>0</v>
      </c>
      <c r="Q622" s="11" t="str">
        <f t="array" ref="Q622">IFERROR(INDEX(Descontos!F$2:F$8000,MATCH(1,(CLEAN(Descontos!A$2:A$8000)="UMIDADE")*(Descontos!D$2:D$8000=D622),0)),"")</f>
        <v/>
      </c>
      <c r="R622" s="11" t="str">
        <f t="shared" si="82"/>
        <v>0,00%</v>
      </c>
      <c r="S622" s="11" t="str">
        <f t="array" ref="S622">IFERROR(INDEX(Descontos!F$2:F$8000,MATCH(1,(CLEAN(Descontos!A$2:A$8000)="IMPUREZA")*(Descontos!D$2:D$8000=D622),0)),"")</f>
        <v/>
      </c>
      <c r="T622" s="11" t="str">
        <f t="shared" si="77"/>
        <v>0,00%</v>
      </c>
    </row>
    <row r="623" spans="1:20" x14ac:dyDescent="0.25">
      <c r="A623" s="5">
        <f>'Relatorio Geral'!F623</f>
        <v>0</v>
      </c>
      <c r="B623" s="5">
        <f>'Relatorio Geral'!E623</f>
        <v>0</v>
      </c>
      <c r="D623" s="5">
        <f>'Relatorio Geral'!A623</f>
        <v>0</v>
      </c>
      <c r="E623" s="9">
        <f>'Relatorio Geral'!I623</f>
        <v>0</v>
      </c>
      <c r="F623" s="5">
        <f>'Relatorio Geral'!B623</f>
        <v>0</v>
      </c>
      <c r="G623" s="6">
        <f>'Relatorio Geral'!C623</f>
        <v>0</v>
      </c>
      <c r="H623" s="6">
        <f>'Relatorio Geral'!D623</f>
        <v>0</v>
      </c>
      <c r="I623" s="6">
        <f>'Relatorio Geral'!G623</f>
        <v>0</v>
      </c>
      <c r="J623" s="6">
        <f>'Relatorio Geral'!H623</f>
        <v>0</v>
      </c>
      <c r="K623" s="6">
        <f t="shared" si="78"/>
        <v>0</v>
      </c>
      <c r="L623" s="22" t="str">
        <f t="shared" si="79"/>
        <v/>
      </c>
      <c r="M623" s="10">
        <f t="shared" si="80"/>
        <v>0</v>
      </c>
      <c r="N623" s="10">
        <f t="shared" si="75"/>
        <v>0</v>
      </c>
      <c r="O623" s="6">
        <f t="shared" si="76"/>
        <v>0</v>
      </c>
      <c r="P623" s="7">
        <f t="shared" si="81"/>
        <v>0</v>
      </c>
      <c r="Q623" s="11" t="str">
        <f t="array" ref="Q623">IFERROR(INDEX(Descontos!F$2:F$8000,MATCH(1,(CLEAN(Descontos!A$2:A$8000)="UMIDADE")*(Descontos!D$2:D$8000=D623),0)),"")</f>
        <v/>
      </c>
      <c r="R623" s="11" t="str">
        <f t="shared" si="82"/>
        <v>0,00%</v>
      </c>
      <c r="S623" s="11" t="str">
        <f t="array" ref="S623">IFERROR(INDEX(Descontos!F$2:F$8000,MATCH(1,(CLEAN(Descontos!A$2:A$8000)="IMPUREZA")*(Descontos!D$2:D$8000=D623),0)),"")</f>
        <v/>
      </c>
      <c r="T623" s="11" t="str">
        <f t="shared" si="77"/>
        <v>0,00%</v>
      </c>
    </row>
    <row r="624" spans="1:20" x14ac:dyDescent="0.25">
      <c r="A624" s="5">
        <f>'Relatorio Geral'!F624</f>
        <v>0</v>
      </c>
      <c r="B624" s="5">
        <f>'Relatorio Geral'!E624</f>
        <v>0</v>
      </c>
      <c r="D624" s="5">
        <f>'Relatorio Geral'!A624</f>
        <v>0</v>
      </c>
      <c r="E624" s="9">
        <f>'Relatorio Geral'!I624</f>
        <v>0</v>
      </c>
      <c r="F624" s="5">
        <f>'Relatorio Geral'!B624</f>
        <v>0</v>
      </c>
      <c r="G624" s="6">
        <f>'Relatorio Geral'!C624</f>
        <v>0</v>
      </c>
      <c r="H624" s="6">
        <f>'Relatorio Geral'!D624</f>
        <v>0</v>
      </c>
      <c r="I624" s="6">
        <f>'Relatorio Geral'!G624</f>
        <v>0</v>
      </c>
      <c r="J624" s="6">
        <f>'Relatorio Geral'!H624</f>
        <v>0</v>
      </c>
      <c r="K624" s="6">
        <f t="shared" si="78"/>
        <v>0</v>
      </c>
      <c r="L624" s="22" t="str">
        <f t="shared" si="79"/>
        <v/>
      </c>
      <c r="M624" s="10">
        <f t="shared" si="80"/>
        <v>0</v>
      </c>
      <c r="N624" s="10">
        <f t="shared" si="75"/>
        <v>0</v>
      </c>
      <c r="O624" s="6">
        <f t="shared" si="76"/>
        <v>0</v>
      </c>
      <c r="P624" s="7">
        <f t="shared" si="81"/>
        <v>0</v>
      </c>
      <c r="Q624" s="11" t="str">
        <f t="array" ref="Q624">IFERROR(INDEX(Descontos!F$2:F$8000,MATCH(1,(CLEAN(Descontos!A$2:A$8000)="UMIDADE")*(Descontos!D$2:D$8000=D624),0)),"")</f>
        <v/>
      </c>
      <c r="R624" s="11" t="str">
        <f t="shared" si="82"/>
        <v>0,00%</v>
      </c>
      <c r="S624" s="11" t="str">
        <f t="array" ref="S624">IFERROR(INDEX(Descontos!F$2:F$8000,MATCH(1,(CLEAN(Descontos!A$2:A$8000)="IMPUREZA")*(Descontos!D$2:D$8000=D624),0)),"")</f>
        <v/>
      </c>
      <c r="T624" s="11" t="str">
        <f t="shared" si="77"/>
        <v>0,00%</v>
      </c>
    </row>
    <row r="625" spans="1:20" x14ac:dyDescent="0.25">
      <c r="A625" s="5">
        <f>'Relatorio Geral'!F625</f>
        <v>0</v>
      </c>
      <c r="B625" s="5">
        <f>'Relatorio Geral'!E625</f>
        <v>0</v>
      </c>
      <c r="D625" s="5">
        <f>'Relatorio Geral'!A625</f>
        <v>0</v>
      </c>
      <c r="E625" s="9">
        <f>'Relatorio Geral'!I625</f>
        <v>0</v>
      </c>
      <c r="F625" s="5">
        <f>'Relatorio Geral'!B625</f>
        <v>0</v>
      </c>
      <c r="G625" s="6">
        <f>'Relatorio Geral'!C625</f>
        <v>0</v>
      </c>
      <c r="H625" s="6">
        <f>'Relatorio Geral'!D625</f>
        <v>0</v>
      </c>
      <c r="I625" s="6">
        <f>'Relatorio Geral'!G625</f>
        <v>0</v>
      </c>
      <c r="J625" s="6">
        <f>'Relatorio Geral'!H625</f>
        <v>0</v>
      </c>
      <c r="K625" s="6">
        <f t="shared" si="78"/>
        <v>0</v>
      </c>
      <c r="L625" s="22" t="str">
        <f t="shared" si="79"/>
        <v/>
      </c>
      <c r="M625" s="10">
        <f t="shared" si="80"/>
        <v>0</v>
      </c>
      <c r="N625" s="10">
        <f t="shared" si="75"/>
        <v>0</v>
      </c>
      <c r="O625" s="6">
        <f t="shared" si="76"/>
        <v>0</v>
      </c>
      <c r="P625" s="7">
        <f t="shared" si="81"/>
        <v>0</v>
      </c>
      <c r="Q625" s="11" t="str">
        <f t="array" ref="Q625">IFERROR(INDEX(Descontos!F$2:F$8000,MATCH(1,(CLEAN(Descontos!A$2:A$8000)="UMIDADE")*(Descontos!D$2:D$8000=D625),0)),"")</f>
        <v/>
      </c>
      <c r="R625" s="11" t="str">
        <f t="shared" si="82"/>
        <v>0,00%</v>
      </c>
      <c r="S625" s="11" t="str">
        <f t="array" ref="S625">IFERROR(INDEX(Descontos!F$2:F$8000,MATCH(1,(CLEAN(Descontos!A$2:A$8000)="IMPUREZA")*(Descontos!D$2:D$8000=D625),0)),"")</f>
        <v/>
      </c>
      <c r="T625" s="11" t="str">
        <f t="shared" si="77"/>
        <v>0,00%</v>
      </c>
    </row>
    <row r="626" spans="1:20" x14ac:dyDescent="0.25">
      <c r="A626" s="5">
        <f>'Relatorio Geral'!F626</f>
        <v>0</v>
      </c>
      <c r="B626" s="5">
        <f>'Relatorio Geral'!E626</f>
        <v>0</v>
      </c>
      <c r="D626" s="5">
        <f>'Relatorio Geral'!A626</f>
        <v>0</v>
      </c>
      <c r="E626" s="9">
        <f>'Relatorio Geral'!I626</f>
        <v>0</v>
      </c>
      <c r="F626" s="5">
        <f>'Relatorio Geral'!B626</f>
        <v>0</v>
      </c>
      <c r="G626" s="6">
        <f>'Relatorio Geral'!C626</f>
        <v>0</v>
      </c>
      <c r="H626" s="6">
        <f>'Relatorio Geral'!D626</f>
        <v>0</v>
      </c>
      <c r="I626" s="6">
        <f>'Relatorio Geral'!G626</f>
        <v>0</v>
      </c>
      <c r="J626" s="6">
        <f>'Relatorio Geral'!H626</f>
        <v>0</v>
      </c>
      <c r="K626" s="6">
        <f t="shared" si="78"/>
        <v>0</v>
      </c>
      <c r="L626" s="22" t="str">
        <f t="shared" si="79"/>
        <v/>
      </c>
      <c r="M626" s="10">
        <f t="shared" si="80"/>
        <v>0</v>
      </c>
      <c r="N626" s="10">
        <f t="shared" si="75"/>
        <v>0</v>
      </c>
      <c r="O626" s="6">
        <f t="shared" si="76"/>
        <v>0</v>
      </c>
      <c r="P626" s="7">
        <f t="shared" si="81"/>
        <v>0</v>
      </c>
      <c r="Q626" s="11" t="str">
        <f t="array" ref="Q626">IFERROR(INDEX(Descontos!F$2:F$8000,MATCH(1,(CLEAN(Descontos!A$2:A$8000)="UMIDADE")*(Descontos!D$2:D$8000=D626),0)),"")</f>
        <v/>
      </c>
      <c r="R626" s="11" t="str">
        <f t="shared" si="82"/>
        <v>0,00%</v>
      </c>
      <c r="S626" s="11" t="str">
        <f t="array" ref="S626">IFERROR(INDEX(Descontos!F$2:F$8000,MATCH(1,(CLEAN(Descontos!A$2:A$8000)="IMPUREZA")*(Descontos!D$2:D$8000=D626),0)),"")</f>
        <v/>
      </c>
      <c r="T626" s="11" t="str">
        <f t="shared" si="77"/>
        <v>0,00%</v>
      </c>
    </row>
    <row r="627" spans="1:20" x14ac:dyDescent="0.25">
      <c r="A627" s="5">
        <f>'Relatorio Geral'!F627</f>
        <v>0</v>
      </c>
      <c r="B627" s="5">
        <f>'Relatorio Geral'!E627</f>
        <v>0</v>
      </c>
      <c r="D627" s="5">
        <f>'Relatorio Geral'!A627</f>
        <v>0</v>
      </c>
      <c r="E627" s="9">
        <f>'Relatorio Geral'!I627</f>
        <v>0</v>
      </c>
      <c r="F627" s="5">
        <f>'Relatorio Geral'!B627</f>
        <v>0</v>
      </c>
      <c r="G627" s="6">
        <f>'Relatorio Geral'!C627</f>
        <v>0</v>
      </c>
      <c r="H627" s="6">
        <f>'Relatorio Geral'!D627</f>
        <v>0</v>
      </c>
      <c r="I627" s="6">
        <f>'Relatorio Geral'!G627</f>
        <v>0</v>
      </c>
      <c r="J627" s="6">
        <f>'Relatorio Geral'!H627</f>
        <v>0</v>
      </c>
      <c r="K627" s="6">
        <f t="shared" si="78"/>
        <v>0</v>
      </c>
      <c r="L627" s="22" t="str">
        <f t="shared" si="79"/>
        <v/>
      </c>
      <c r="M627" s="10">
        <f t="shared" si="80"/>
        <v>0</v>
      </c>
      <c r="N627" s="10">
        <f t="shared" si="75"/>
        <v>0</v>
      </c>
      <c r="O627" s="6">
        <f t="shared" si="76"/>
        <v>0</v>
      </c>
      <c r="P627" s="7">
        <f t="shared" si="81"/>
        <v>0</v>
      </c>
      <c r="Q627" s="11" t="str">
        <f t="array" ref="Q627">IFERROR(INDEX(Descontos!F$2:F$8000,MATCH(1,(CLEAN(Descontos!A$2:A$8000)="UMIDADE")*(Descontos!D$2:D$8000=D627),0)),"")</f>
        <v/>
      </c>
      <c r="R627" s="11" t="str">
        <f t="shared" si="82"/>
        <v>0,00%</v>
      </c>
      <c r="S627" s="11" t="str">
        <f t="array" ref="S627">IFERROR(INDEX(Descontos!F$2:F$8000,MATCH(1,(CLEAN(Descontos!A$2:A$8000)="IMPUREZA")*(Descontos!D$2:D$8000=D627),0)),"")</f>
        <v/>
      </c>
      <c r="T627" s="11" t="str">
        <f t="shared" si="77"/>
        <v>0,00%</v>
      </c>
    </row>
    <row r="628" spans="1:20" x14ac:dyDescent="0.25">
      <c r="A628" s="5">
        <f>'Relatorio Geral'!F628</f>
        <v>0</v>
      </c>
      <c r="B628" s="5">
        <f>'Relatorio Geral'!E628</f>
        <v>0</v>
      </c>
      <c r="D628" s="5">
        <f>'Relatorio Geral'!A628</f>
        <v>0</v>
      </c>
      <c r="E628" s="9">
        <f>'Relatorio Geral'!I628</f>
        <v>0</v>
      </c>
      <c r="F628" s="5">
        <f>'Relatorio Geral'!B628</f>
        <v>0</v>
      </c>
      <c r="G628" s="6">
        <f>'Relatorio Geral'!C628</f>
        <v>0</v>
      </c>
      <c r="H628" s="6">
        <f>'Relatorio Geral'!D628</f>
        <v>0</v>
      </c>
      <c r="I628" s="6">
        <f>'Relatorio Geral'!G628</f>
        <v>0</v>
      </c>
      <c r="J628" s="6">
        <f>'Relatorio Geral'!H628</f>
        <v>0</v>
      </c>
      <c r="K628" s="6">
        <f t="shared" si="78"/>
        <v>0</v>
      </c>
      <c r="L628" s="22" t="str">
        <f t="shared" si="79"/>
        <v/>
      </c>
      <c r="M628" s="10">
        <f t="shared" si="80"/>
        <v>0</v>
      </c>
      <c r="N628" s="10">
        <f t="shared" si="75"/>
        <v>0</v>
      </c>
      <c r="O628" s="6">
        <f t="shared" si="76"/>
        <v>0</v>
      </c>
      <c r="P628" s="7">
        <f t="shared" si="81"/>
        <v>0</v>
      </c>
      <c r="Q628" s="11" t="str">
        <f t="array" ref="Q628">IFERROR(INDEX(Descontos!F$2:F$8000,MATCH(1,(CLEAN(Descontos!A$2:A$8000)="UMIDADE")*(Descontos!D$2:D$8000=D628),0)),"")</f>
        <v/>
      </c>
      <c r="R628" s="11" t="str">
        <f t="shared" si="82"/>
        <v>0,00%</v>
      </c>
      <c r="S628" s="11" t="str">
        <f t="array" ref="S628">IFERROR(INDEX(Descontos!F$2:F$8000,MATCH(1,(CLEAN(Descontos!A$2:A$8000)="IMPUREZA")*(Descontos!D$2:D$8000=D628),0)),"")</f>
        <v/>
      </c>
      <c r="T628" s="11" t="str">
        <f t="shared" si="77"/>
        <v>0,00%</v>
      </c>
    </row>
    <row r="629" spans="1:20" x14ac:dyDescent="0.25">
      <c r="A629" s="5">
        <f>'Relatorio Geral'!F629</f>
        <v>0</v>
      </c>
      <c r="B629" s="5">
        <f>'Relatorio Geral'!E629</f>
        <v>0</v>
      </c>
      <c r="D629" s="5">
        <f>'Relatorio Geral'!A629</f>
        <v>0</v>
      </c>
      <c r="E629" s="9">
        <f>'Relatorio Geral'!I629</f>
        <v>0</v>
      </c>
      <c r="F629" s="5">
        <f>'Relatorio Geral'!B629</f>
        <v>0</v>
      </c>
      <c r="G629" s="6">
        <f>'Relatorio Geral'!C629</f>
        <v>0</v>
      </c>
      <c r="H629" s="6">
        <f>'Relatorio Geral'!D629</f>
        <v>0</v>
      </c>
      <c r="I629" s="6">
        <f>'Relatorio Geral'!G629</f>
        <v>0</v>
      </c>
      <c r="J629" s="6">
        <f>'Relatorio Geral'!H629</f>
        <v>0</v>
      </c>
      <c r="K629" s="6">
        <f t="shared" si="78"/>
        <v>0</v>
      </c>
      <c r="L629" s="22" t="str">
        <f t="shared" si="79"/>
        <v/>
      </c>
      <c r="M629" s="10">
        <f t="shared" si="80"/>
        <v>0</v>
      </c>
      <c r="N629" s="10">
        <f t="shared" si="75"/>
        <v>0</v>
      </c>
      <c r="O629" s="6">
        <f t="shared" si="76"/>
        <v>0</v>
      </c>
      <c r="P629" s="7">
        <f t="shared" si="81"/>
        <v>0</v>
      </c>
      <c r="Q629" s="11" t="str">
        <f t="array" ref="Q629">IFERROR(INDEX(Descontos!F$2:F$8000,MATCH(1,(CLEAN(Descontos!A$2:A$8000)="UMIDADE")*(Descontos!D$2:D$8000=D629),0)),"")</f>
        <v/>
      </c>
      <c r="R629" s="11" t="str">
        <f t="shared" si="82"/>
        <v>0,00%</v>
      </c>
      <c r="S629" s="11" t="str">
        <f t="array" ref="S629">IFERROR(INDEX(Descontos!F$2:F$8000,MATCH(1,(CLEAN(Descontos!A$2:A$8000)="IMPUREZA")*(Descontos!D$2:D$8000=D629),0)),"")</f>
        <v/>
      </c>
      <c r="T629" s="11" t="str">
        <f t="shared" si="77"/>
        <v>0,00%</v>
      </c>
    </row>
    <row r="630" spans="1:20" x14ac:dyDescent="0.25">
      <c r="A630" s="5">
        <f>'Relatorio Geral'!F630</f>
        <v>0</v>
      </c>
      <c r="B630" s="5">
        <f>'Relatorio Geral'!E630</f>
        <v>0</v>
      </c>
      <c r="D630" s="5">
        <f>'Relatorio Geral'!A630</f>
        <v>0</v>
      </c>
      <c r="E630" s="9">
        <f>'Relatorio Geral'!I630</f>
        <v>0</v>
      </c>
      <c r="F630" s="5">
        <f>'Relatorio Geral'!B630</f>
        <v>0</v>
      </c>
      <c r="G630" s="6">
        <f>'Relatorio Geral'!C630</f>
        <v>0</v>
      </c>
      <c r="H630" s="6">
        <f>'Relatorio Geral'!D630</f>
        <v>0</v>
      </c>
      <c r="I630" s="6">
        <f>'Relatorio Geral'!G630</f>
        <v>0</v>
      </c>
      <c r="J630" s="6">
        <f>'Relatorio Geral'!H630</f>
        <v>0</v>
      </c>
      <c r="K630" s="6">
        <f t="shared" si="78"/>
        <v>0</v>
      </c>
      <c r="L630" s="22" t="str">
        <f t="shared" si="79"/>
        <v/>
      </c>
      <c r="M630" s="10">
        <f t="shared" si="80"/>
        <v>0</v>
      </c>
      <c r="N630" s="10">
        <f t="shared" si="75"/>
        <v>0</v>
      </c>
      <c r="O630" s="6">
        <f t="shared" si="76"/>
        <v>0</v>
      </c>
      <c r="P630" s="7">
        <f t="shared" si="81"/>
        <v>0</v>
      </c>
      <c r="Q630" s="11" t="str">
        <f t="array" ref="Q630">IFERROR(INDEX(Descontos!F$2:F$8000,MATCH(1,(CLEAN(Descontos!A$2:A$8000)="UMIDADE")*(Descontos!D$2:D$8000=D630),0)),"")</f>
        <v/>
      </c>
      <c r="R630" s="11" t="str">
        <f t="shared" si="82"/>
        <v>0,00%</v>
      </c>
      <c r="S630" s="11" t="str">
        <f t="array" ref="S630">IFERROR(INDEX(Descontos!F$2:F$8000,MATCH(1,(CLEAN(Descontos!A$2:A$8000)="IMPUREZA")*(Descontos!D$2:D$8000=D630),0)),"")</f>
        <v/>
      </c>
      <c r="T630" s="11" t="str">
        <f t="shared" si="77"/>
        <v>0,00%</v>
      </c>
    </row>
    <row r="631" spans="1:20" x14ac:dyDescent="0.25">
      <c r="A631" s="5">
        <f>'Relatorio Geral'!F631</f>
        <v>0</v>
      </c>
      <c r="B631" s="5">
        <f>'Relatorio Geral'!E631</f>
        <v>0</v>
      </c>
      <c r="D631" s="5">
        <f>'Relatorio Geral'!A631</f>
        <v>0</v>
      </c>
      <c r="E631" s="9">
        <f>'Relatorio Geral'!I631</f>
        <v>0</v>
      </c>
      <c r="F631" s="5">
        <f>'Relatorio Geral'!B631</f>
        <v>0</v>
      </c>
      <c r="G631" s="6">
        <f>'Relatorio Geral'!C631</f>
        <v>0</v>
      </c>
      <c r="H631" s="6">
        <f>'Relatorio Geral'!D631</f>
        <v>0</v>
      </c>
      <c r="I631" s="6">
        <f>'Relatorio Geral'!G631</f>
        <v>0</v>
      </c>
      <c r="J631" s="6">
        <f>'Relatorio Geral'!H631</f>
        <v>0</v>
      </c>
      <c r="K631" s="6">
        <f t="shared" si="78"/>
        <v>0</v>
      </c>
      <c r="L631" s="22" t="str">
        <f t="shared" si="79"/>
        <v/>
      </c>
      <c r="M631" s="10">
        <f t="shared" si="80"/>
        <v>0</v>
      </c>
      <c r="N631" s="10">
        <f t="shared" si="75"/>
        <v>0</v>
      </c>
      <c r="O631" s="6">
        <f t="shared" si="76"/>
        <v>0</v>
      </c>
      <c r="P631" s="7">
        <f t="shared" si="81"/>
        <v>0</v>
      </c>
      <c r="Q631" s="11" t="str">
        <f t="array" ref="Q631">IFERROR(INDEX(Descontos!F$2:F$8000,MATCH(1,(CLEAN(Descontos!A$2:A$8000)="UMIDADE")*(Descontos!D$2:D$8000=D631),0)),"")</f>
        <v/>
      </c>
      <c r="R631" s="11" t="str">
        <f t="shared" si="82"/>
        <v>0,00%</v>
      </c>
      <c r="S631" s="11" t="str">
        <f t="array" ref="S631">IFERROR(INDEX(Descontos!F$2:F$8000,MATCH(1,(CLEAN(Descontos!A$2:A$8000)="IMPUREZA")*(Descontos!D$2:D$8000=D631),0)),"")</f>
        <v/>
      </c>
      <c r="T631" s="11" t="str">
        <f t="shared" si="77"/>
        <v>0,00%</v>
      </c>
    </row>
    <row r="632" spans="1:20" x14ac:dyDescent="0.25">
      <c r="A632" s="5">
        <f>'Relatorio Geral'!F632</f>
        <v>0</v>
      </c>
      <c r="B632" s="5">
        <f>'Relatorio Geral'!E632</f>
        <v>0</v>
      </c>
      <c r="D632" s="5">
        <f>'Relatorio Geral'!A632</f>
        <v>0</v>
      </c>
      <c r="E632" s="9">
        <f>'Relatorio Geral'!I632</f>
        <v>0</v>
      </c>
      <c r="F632" s="5">
        <f>'Relatorio Geral'!B632</f>
        <v>0</v>
      </c>
      <c r="G632" s="6">
        <f>'Relatorio Geral'!C632</f>
        <v>0</v>
      </c>
      <c r="H632" s="6">
        <f>'Relatorio Geral'!D632</f>
        <v>0</v>
      </c>
      <c r="I632" s="6">
        <f>'Relatorio Geral'!G632</f>
        <v>0</v>
      </c>
      <c r="J632" s="6">
        <f>'Relatorio Geral'!H632</f>
        <v>0</v>
      </c>
      <c r="K632" s="6">
        <f t="shared" si="78"/>
        <v>0</v>
      </c>
      <c r="L632" s="22" t="str">
        <f t="shared" si="79"/>
        <v/>
      </c>
      <c r="M632" s="10">
        <f t="shared" si="80"/>
        <v>0</v>
      </c>
      <c r="N632" s="10">
        <f t="shared" si="75"/>
        <v>0</v>
      </c>
      <c r="O632" s="6">
        <f t="shared" si="76"/>
        <v>0</v>
      </c>
      <c r="P632" s="7">
        <f t="shared" si="81"/>
        <v>0</v>
      </c>
      <c r="Q632" s="11" t="str">
        <f t="array" ref="Q632">IFERROR(INDEX(Descontos!F$2:F$8000,MATCH(1,(CLEAN(Descontos!A$2:A$8000)="UMIDADE")*(Descontos!D$2:D$8000=D632),0)),"")</f>
        <v/>
      </c>
      <c r="R632" s="11" t="str">
        <f t="shared" si="82"/>
        <v>0,00%</v>
      </c>
      <c r="S632" s="11" t="str">
        <f t="array" ref="S632">IFERROR(INDEX(Descontos!F$2:F$8000,MATCH(1,(CLEAN(Descontos!A$2:A$8000)="IMPUREZA")*(Descontos!D$2:D$8000=D632),0)),"")</f>
        <v/>
      </c>
      <c r="T632" s="11" t="str">
        <f t="shared" si="77"/>
        <v>0,00%</v>
      </c>
    </row>
    <row r="633" spans="1:20" x14ac:dyDescent="0.25">
      <c r="A633" s="5">
        <f>'Relatorio Geral'!F633</f>
        <v>0</v>
      </c>
      <c r="B633" s="5">
        <f>'Relatorio Geral'!E633</f>
        <v>0</v>
      </c>
      <c r="D633" s="5">
        <f>'Relatorio Geral'!A633</f>
        <v>0</v>
      </c>
      <c r="E633" s="9">
        <f>'Relatorio Geral'!I633</f>
        <v>0</v>
      </c>
      <c r="F633" s="5">
        <f>'Relatorio Geral'!B633</f>
        <v>0</v>
      </c>
      <c r="G633" s="6">
        <f>'Relatorio Geral'!C633</f>
        <v>0</v>
      </c>
      <c r="H633" s="6">
        <f>'Relatorio Geral'!D633</f>
        <v>0</v>
      </c>
      <c r="I633" s="6">
        <f>'Relatorio Geral'!G633</f>
        <v>0</v>
      </c>
      <c r="J633" s="6">
        <f>'Relatorio Geral'!H633</f>
        <v>0</v>
      </c>
      <c r="K633" s="6">
        <f t="shared" si="78"/>
        <v>0</v>
      </c>
      <c r="L633" s="22" t="str">
        <f t="shared" si="79"/>
        <v/>
      </c>
      <c r="M633" s="10">
        <f t="shared" si="80"/>
        <v>0</v>
      </c>
      <c r="N633" s="10">
        <f t="shared" si="75"/>
        <v>0</v>
      </c>
      <c r="O633" s="6">
        <f t="shared" si="76"/>
        <v>0</v>
      </c>
      <c r="P633" s="7">
        <f t="shared" si="81"/>
        <v>0</v>
      </c>
      <c r="Q633" s="11" t="str">
        <f t="array" ref="Q633">IFERROR(INDEX(Descontos!F$2:F$8000,MATCH(1,(CLEAN(Descontos!A$2:A$8000)="UMIDADE")*(Descontos!D$2:D$8000=D633),0)),"")</f>
        <v/>
      </c>
      <c r="R633" s="11" t="str">
        <f t="shared" si="82"/>
        <v>0,00%</v>
      </c>
      <c r="S633" s="11" t="str">
        <f t="array" ref="S633">IFERROR(INDEX(Descontos!F$2:F$8000,MATCH(1,(CLEAN(Descontos!A$2:A$8000)="IMPUREZA")*(Descontos!D$2:D$8000=D633),0)),"")</f>
        <v/>
      </c>
      <c r="T633" s="11" t="str">
        <f t="shared" si="77"/>
        <v>0,00%</v>
      </c>
    </row>
    <row r="634" spans="1:20" x14ac:dyDescent="0.25">
      <c r="A634" s="5">
        <f>'Relatorio Geral'!F634</f>
        <v>0</v>
      </c>
      <c r="B634" s="5">
        <f>'Relatorio Geral'!E634</f>
        <v>0</v>
      </c>
      <c r="D634" s="5">
        <f>'Relatorio Geral'!A634</f>
        <v>0</v>
      </c>
      <c r="E634" s="9">
        <f>'Relatorio Geral'!I634</f>
        <v>0</v>
      </c>
      <c r="F634" s="5">
        <f>'Relatorio Geral'!B634</f>
        <v>0</v>
      </c>
      <c r="G634" s="6">
        <f>'Relatorio Geral'!C634</f>
        <v>0</v>
      </c>
      <c r="H634" s="6">
        <f>'Relatorio Geral'!D634</f>
        <v>0</v>
      </c>
      <c r="I634" s="6">
        <f>'Relatorio Geral'!G634</f>
        <v>0</v>
      </c>
      <c r="J634" s="6">
        <f>'Relatorio Geral'!H634</f>
        <v>0</v>
      </c>
      <c r="K634" s="6">
        <f t="shared" si="78"/>
        <v>0</v>
      </c>
      <c r="L634" s="22" t="str">
        <f t="shared" si="79"/>
        <v/>
      </c>
      <c r="M634" s="10">
        <f t="shared" si="80"/>
        <v>0</v>
      </c>
      <c r="N634" s="10">
        <f t="shared" ref="N634:N697" si="83">K634*T634</f>
        <v>0</v>
      </c>
      <c r="O634" s="6">
        <f t="shared" ref="O634:O697" si="84">ABS(K634-M634-N634)</f>
        <v>0</v>
      </c>
      <c r="P634" s="7">
        <f t="shared" si="81"/>
        <v>0</v>
      </c>
      <c r="Q634" s="11" t="str">
        <f t="array" ref="Q634">IFERROR(INDEX(Descontos!F$2:F$8000,MATCH(1,(CLEAN(Descontos!A$2:A$8000)="UMIDADE")*(Descontos!D$2:D$8000=D634),0)),"")</f>
        <v/>
      </c>
      <c r="R634" s="11" t="str">
        <f t="shared" si="82"/>
        <v>0,00%</v>
      </c>
      <c r="S634" s="11" t="str">
        <f t="array" ref="S634">IFERROR(INDEX(Descontos!F$2:F$8000,MATCH(1,(CLEAN(Descontos!A$2:A$8000)="IMPUREZA")*(Descontos!D$2:D$8000=D634),0)),"")</f>
        <v/>
      </c>
      <c r="T634" s="11" t="str">
        <f t="shared" ref="T634:T697" si="85">IF(AND(ISNUMBER(S634),S634&lt;&gt;0),IF(S634&gt;1%,S634-1%,0%),"0,00%")</f>
        <v>0,00%</v>
      </c>
    </row>
    <row r="635" spans="1:20" x14ac:dyDescent="0.25">
      <c r="A635" s="5">
        <f>'Relatorio Geral'!F635</f>
        <v>0</v>
      </c>
      <c r="B635" s="5">
        <f>'Relatorio Geral'!E635</f>
        <v>0</v>
      </c>
      <c r="D635" s="5">
        <f>'Relatorio Geral'!A635</f>
        <v>0</v>
      </c>
      <c r="E635" s="9">
        <f>'Relatorio Geral'!I635</f>
        <v>0</v>
      </c>
      <c r="F635" s="5">
        <f>'Relatorio Geral'!B635</f>
        <v>0</v>
      </c>
      <c r="G635" s="6">
        <f>'Relatorio Geral'!C635</f>
        <v>0</v>
      </c>
      <c r="H635" s="6">
        <f>'Relatorio Geral'!D635</f>
        <v>0</v>
      </c>
      <c r="I635" s="6">
        <f>'Relatorio Geral'!G635</f>
        <v>0</v>
      </c>
      <c r="J635" s="6">
        <f>'Relatorio Geral'!H635</f>
        <v>0</v>
      </c>
      <c r="K635" s="6">
        <f t="shared" si="78"/>
        <v>0</v>
      </c>
      <c r="L635" s="22" t="str">
        <f t="shared" si="79"/>
        <v/>
      </c>
      <c r="M635" s="10">
        <f t="shared" si="80"/>
        <v>0</v>
      </c>
      <c r="N635" s="10">
        <f t="shared" si="83"/>
        <v>0</v>
      </c>
      <c r="O635" s="6">
        <f t="shared" si="84"/>
        <v>0</v>
      </c>
      <c r="P635" s="7">
        <f t="shared" si="81"/>
        <v>0</v>
      </c>
      <c r="Q635" s="11" t="str">
        <f t="array" ref="Q635">IFERROR(INDEX(Descontos!F$2:F$8000,MATCH(1,(CLEAN(Descontos!A$2:A$8000)="UMIDADE")*(Descontos!D$2:D$8000=D635),0)),"")</f>
        <v/>
      </c>
      <c r="R635" s="11" t="str">
        <f t="shared" si="82"/>
        <v>0,00%</v>
      </c>
      <c r="S635" s="11" t="str">
        <f t="array" ref="S635">IFERROR(INDEX(Descontos!F$2:F$8000,MATCH(1,(CLEAN(Descontos!A$2:A$8000)="IMPUREZA")*(Descontos!D$2:D$8000=D635),0)),"")</f>
        <v/>
      </c>
      <c r="T635" s="11" t="str">
        <f t="shared" si="85"/>
        <v>0,00%</v>
      </c>
    </row>
    <row r="636" spans="1:20" x14ac:dyDescent="0.25">
      <c r="A636" s="5">
        <f>'Relatorio Geral'!F636</f>
        <v>0</v>
      </c>
      <c r="B636" s="5">
        <f>'Relatorio Geral'!E636</f>
        <v>0</v>
      </c>
      <c r="D636" s="5">
        <f>'Relatorio Geral'!A636</f>
        <v>0</v>
      </c>
      <c r="E636" s="9">
        <f>'Relatorio Geral'!I636</f>
        <v>0</v>
      </c>
      <c r="F636" s="5">
        <f>'Relatorio Geral'!B636</f>
        <v>0</v>
      </c>
      <c r="G636" s="6">
        <f>'Relatorio Geral'!C636</f>
        <v>0</v>
      </c>
      <c r="H636" s="6">
        <f>'Relatorio Geral'!D636</f>
        <v>0</v>
      </c>
      <c r="I636" s="6">
        <f>'Relatorio Geral'!G636</f>
        <v>0</v>
      </c>
      <c r="J636" s="6">
        <f>'Relatorio Geral'!H636</f>
        <v>0</v>
      </c>
      <c r="K636" s="6">
        <f t="shared" si="78"/>
        <v>0</v>
      </c>
      <c r="L636" s="22" t="str">
        <f t="shared" si="79"/>
        <v/>
      </c>
      <c r="M636" s="10">
        <f t="shared" si="80"/>
        <v>0</v>
      </c>
      <c r="N636" s="10">
        <f t="shared" si="83"/>
        <v>0</v>
      </c>
      <c r="O636" s="6">
        <f t="shared" si="84"/>
        <v>0</v>
      </c>
      <c r="P636" s="7">
        <f t="shared" si="81"/>
        <v>0</v>
      </c>
      <c r="Q636" s="11" t="str">
        <f t="array" ref="Q636">IFERROR(INDEX(Descontos!F$2:F$8000,MATCH(1,(CLEAN(Descontos!A$2:A$8000)="UMIDADE")*(Descontos!D$2:D$8000=D636),0)),"")</f>
        <v/>
      </c>
      <c r="R636" s="11" t="str">
        <f t="shared" si="82"/>
        <v>0,00%</v>
      </c>
      <c r="S636" s="11" t="str">
        <f t="array" ref="S636">IFERROR(INDEX(Descontos!F$2:F$8000,MATCH(1,(CLEAN(Descontos!A$2:A$8000)="IMPUREZA")*(Descontos!D$2:D$8000=D636),0)),"")</f>
        <v/>
      </c>
      <c r="T636" s="11" t="str">
        <f t="shared" si="85"/>
        <v>0,00%</v>
      </c>
    </row>
    <row r="637" spans="1:20" x14ac:dyDescent="0.25">
      <c r="A637" s="5">
        <f>'Relatorio Geral'!F637</f>
        <v>0</v>
      </c>
      <c r="B637" s="5">
        <f>'Relatorio Geral'!E637</f>
        <v>0</v>
      </c>
      <c r="D637" s="5">
        <f>'Relatorio Geral'!A637</f>
        <v>0</v>
      </c>
      <c r="E637" s="9">
        <f>'Relatorio Geral'!I637</f>
        <v>0</v>
      </c>
      <c r="F637" s="5">
        <f>'Relatorio Geral'!B637</f>
        <v>0</v>
      </c>
      <c r="G637" s="6">
        <f>'Relatorio Geral'!C637</f>
        <v>0</v>
      </c>
      <c r="H637" s="6">
        <f>'Relatorio Geral'!D637</f>
        <v>0</v>
      </c>
      <c r="I637" s="6">
        <f>'Relatorio Geral'!G637</f>
        <v>0</v>
      </c>
      <c r="J637" s="6">
        <f>'Relatorio Geral'!H637</f>
        <v>0</v>
      </c>
      <c r="K637" s="6">
        <f t="shared" si="78"/>
        <v>0</v>
      </c>
      <c r="L637" s="22" t="str">
        <f t="shared" si="79"/>
        <v/>
      </c>
      <c r="M637" s="10">
        <f t="shared" si="80"/>
        <v>0</v>
      </c>
      <c r="N637" s="10">
        <f t="shared" si="83"/>
        <v>0</v>
      </c>
      <c r="O637" s="6">
        <f t="shared" si="84"/>
        <v>0</v>
      </c>
      <c r="P637" s="7">
        <f t="shared" si="81"/>
        <v>0</v>
      </c>
      <c r="Q637" s="11" t="str">
        <f t="array" ref="Q637">IFERROR(INDEX(Descontos!F$2:F$8000,MATCH(1,(CLEAN(Descontos!A$2:A$8000)="UMIDADE")*(Descontos!D$2:D$8000=D637),0)),"")</f>
        <v/>
      </c>
      <c r="R637" s="11" t="str">
        <f t="shared" si="82"/>
        <v>0,00%</v>
      </c>
      <c r="S637" s="11" t="str">
        <f t="array" ref="S637">IFERROR(INDEX(Descontos!F$2:F$8000,MATCH(1,(CLEAN(Descontos!A$2:A$8000)="IMPUREZA")*(Descontos!D$2:D$8000=D637),0)),"")</f>
        <v/>
      </c>
      <c r="T637" s="11" t="str">
        <f t="shared" si="85"/>
        <v>0,00%</v>
      </c>
    </row>
    <row r="638" spans="1:20" x14ac:dyDescent="0.25">
      <c r="A638" s="5">
        <f>'Relatorio Geral'!F638</f>
        <v>0</v>
      </c>
      <c r="B638" s="5">
        <f>'Relatorio Geral'!E638</f>
        <v>0</v>
      </c>
      <c r="D638" s="5">
        <f>'Relatorio Geral'!A638</f>
        <v>0</v>
      </c>
      <c r="E638" s="9">
        <f>'Relatorio Geral'!I638</f>
        <v>0</v>
      </c>
      <c r="F638" s="5">
        <f>'Relatorio Geral'!B638</f>
        <v>0</v>
      </c>
      <c r="G638" s="6">
        <f>'Relatorio Geral'!C638</f>
        <v>0</v>
      </c>
      <c r="H638" s="6">
        <f>'Relatorio Geral'!D638</f>
        <v>0</v>
      </c>
      <c r="I638" s="6">
        <f>'Relatorio Geral'!G638</f>
        <v>0</v>
      </c>
      <c r="J638" s="6">
        <f>'Relatorio Geral'!H638</f>
        <v>0</v>
      </c>
      <c r="K638" s="6">
        <f t="shared" si="78"/>
        <v>0</v>
      </c>
      <c r="L638" s="22" t="str">
        <f t="shared" si="79"/>
        <v/>
      </c>
      <c r="M638" s="10">
        <f t="shared" si="80"/>
        <v>0</v>
      </c>
      <c r="N638" s="10">
        <f t="shared" si="83"/>
        <v>0</v>
      </c>
      <c r="O638" s="6">
        <f t="shared" si="84"/>
        <v>0</v>
      </c>
      <c r="P638" s="7">
        <f t="shared" si="81"/>
        <v>0</v>
      </c>
      <c r="Q638" s="11" t="str">
        <f t="array" ref="Q638">IFERROR(INDEX(Descontos!F$2:F$8000,MATCH(1,(CLEAN(Descontos!A$2:A$8000)="UMIDADE")*(Descontos!D$2:D$8000=D638),0)),"")</f>
        <v/>
      </c>
      <c r="R638" s="11" t="str">
        <f t="shared" si="82"/>
        <v>0,00%</v>
      </c>
      <c r="S638" s="11" t="str">
        <f t="array" ref="S638">IFERROR(INDEX(Descontos!F$2:F$8000,MATCH(1,(CLEAN(Descontos!A$2:A$8000)="IMPUREZA")*(Descontos!D$2:D$8000=D638),0)),"")</f>
        <v/>
      </c>
      <c r="T638" s="11" t="str">
        <f t="shared" si="85"/>
        <v>0,00%</v>
      </c>
    </row>
    <row r="639" spans="1:20" x14ac:dyDescent="0.25">
      <c r="A639" s="5">
        <f>'Relatorio Geral'!F639</f>
        <v>0</v>
      </c>
      <c r="B639" s="5">
        <f>'Relatorio Geral'!E639</f>
        <v>0</v>
      </c>
      <c r="D639" s="5">
        <f>'Relatorio Geral'!A639</f>
        <v>0</v>
      </c>
      <c r="E639" s="9">
        <f>'Relatorio Geral'!I639</f>
        <v>0</v>
      </c>
      <c r="F639" s="5">
        <f>'Relatorio Geral'!B639</f>
        <v>0</v>
      </c>
      <c r="G639" s="6">
        <f>'Relatorio Geral'!C639</f>
        <v>0</v>
      </c>
      <c r="H639" s="6">
        <f>'Relatorio Geral'!D639</f>
        <v>0</v>
      </c>
      <c r="I639" s="6">
        <f>'Relatorio Geral'!G639</f>
        <v>0</v>
      </c>
      <c r="J639" s="6">
        <f>'Relatorio Geral'!H639</f>
        <v>0</v>
      </c>
      <c r="K639" s="6">
        <f t="shared" si="78"/>
        <v>0</v>
      </c>
      <c r="L639" s="22" t="str">
        <f t="shared" si="79"/>
        <v/>
      </c>
      <c r="M639" s="10">
        <f t="shared" si="80"/>
        <v>0</v>
      </c>
      <c r="N639" s="10">
        <f t="shared" si="83"/>
        <v>0</v>
      </c>
      <c r="O639" s="6">
        <f t="shared" si="84"/>
        <v>0</v>
      </c>
      <c r="P639" s="7">
        <f t="shared" si="81"/>
        <v>0</v>
      </c>
      <c r="Q639" s="11" t="str">
        <f t="array" ref="Q639">IFERROR(INDEX(Descontos!F$2:F$8000,MATCH(1,(CLEAN(Descontos!A$2:A$8000)="UMIDADE")*(Descontos!D$2:D$8000=D639),0)),"")</f>
        <v/>
      </c>
      <c r="R639" s="11" t="str">
        <f t="shared" si="82"/>
        <v>0,00%</v>
      </c>
      <c r="S639" s="11" t="str">
        <f t="array" ref="S639">IFERROR(INDEX(Descontos!F$2:F$8000,MATCH(1,(CLEAN(Descontos!A$2:A$8000)="IMPUREZA")*(Descontos!D$2:D$8000=D639),0)),"")</f>
        <v/>
      </c>
      <c r="T639" s="11" t="str">
        <f t="shared" si="85"/>
        <v>0,00%</v>
      </c>
    </row>
    <row r="640" spans="1:20" x14ac:dyDescent="0.25">
      <c r="A640" s="5">
        <f>'Relatorio Geral'!F640</f>
        <v>0</v>
      </c>
      <c r="B640" s="5">
        <f>'Relatorio Geral'!E640</f>
        <v>0</v>
      </c>
      <c r="D640" s="5">
        <f>'Relatorio Geral'!A640</f>
        <v>0</v>
      </c>
      <c r="E640" s="9">
        <f>'Relatorio Geral'!I640</f>
        <v>0</v>
      </c>
      <c r="F640" s="5">
        <f>'Relatorio Geral'!B640</f>
        <v>0</v>
      </c>
      <c r="G640" s="6">
        <f>'Relatorio Geral'!C640</f>
        <v>0</v>
      </c>
      <c r="H640" s="6">
        <f>'Relatorio Geral'!D640</f>
        <v>0</v>
      </c>
      <c r="I640" s="6">
        <f>'Relatorio Geral'!G640</f>
        <v>0</v>
      </c>
      <c r="J640" s="6">
        <f>'Relatorio Geral'!H640</f>
        <v>0</v>
      </c>
      <c r="K640" s="6">
        <f t="shared" si="78"/>
        <v>0</v>
      </c>
      <c r="L640" s="22" t="str">
        <f t="shared" si="79"/>
        <v/>
      </c>
      <c r="M640" s="10">
        <f t="shared" si="80"/>
        <v>0</v>
      </c>
      <c r="N640" s="10">
        <f t="shared" si="83"/>
        <v>0</v>
      </c>
      <c r="O640" s="6">
        <f t="shared" si="84"/>
        <v>0</v>
      </c>
      <c r="P640" s="7">
        <f t="shared" si="81"/>
        <v>0</v>
      </c>
      <c r="Q640" s="11" t="str">
        <f t="array" ref="Q640">IFERROR(INDEX(Descontos!F$2:F$8000,MATCH(1,(CLEAN(Descontos!A$2:A$8000)="UMIDADE")*(Descontos!D$2:D$8000=D640),0)),"")</f>
        <v/>
      </c>
      <c r="R640" s="11" t="str">
        <f t="shared" si="82"/>
        <v>0,00%</v>
      </c>
      <c r="S640" s="11" t="str">
        <f t="array" ref="S640">IFERROR(INDEX(Descontos!F$2:F$8000,MATCH(1,(CLEAN(Descontos!A$2:A$8000)="IMPUREZA")*(Descontos!D$2:D$8000=D640),0)),"")</f>
        <v/>
      </c>
      <c r="T640" s="11" t="str">
        <f t="shared" si="85"/>
        <v>0,00%</v>
      </c>
    </row>
    <row r="641" spans="1:20" x14ac:dyDescent="0.25">
      <c r="A641" s="5">
        <f>'Relatorio Geral'!F641</f>
        <v>0</v>
      </c>
      <c r="B641" s="5">
        <f>'Relatorio Geral'!E641</f>
        <v>0</v>
      </c>
      <c r="D641" s="5">
        <f>'Relatorio Geral'!A641</f>
        <v>0</v>
      </c>
      <c r="E641" s="9">
        <f>'Relatorio Geral'!I641</f>
        <v>0</v>
      </c>
      <c r="F641" s="5">
        <f>'Relatorio Geral'!B641</f>
        <v>0</v>
      </c>
      <c r="G641" s="6">
        <f>'Relatorio Geral'!C641</f>
        <v>0</v>
      </c>
      <c r="H641" s="6">
        <f>'Relatorio Geral'!D641</f>
        <v>0</v>
      </c>
      <c r="I641" s="6">
        <f>'Relatorio Geral'!G641</f>
        <v>0</v>
      </c>
      <c r="J641" s="6">
        <f>'Relatorio Geral'!H641</f>
        <v>0</v>
      </c>
      <c r="K641" s="6">
        <f t="shared" si="78"/>
        <v>0</v>
      </c>
      <c r="L641" s="22" t="str">
        <f t="shared" si="79"/>
        <v/>
      </c>
      <c r="M641" s="10">
        <f t="shared" si="80"/>
        <v>0</v>
      </c>
      <c r="N641" s="10">
        <f t="shared" si="83"/>
        <v>0</v>
      </c>
      <c r="O641" s="6">
        <f t="shared" si="84"/>
        <v>0</v>
      </c>
      <c r="P641" s="7">
        <f t="shared" si="81"/>
        <v>0</v>
      </c>
      <c r="Q641" s="11" t="str">
        <f t="array" ref="Q641">IFERROR(INDEX(Descontos!F$2:F$8000,MATCH(1,(CLEAN(Descontos!A$2:A$8000)="UMIDADE")*(Descontos!D$2:D$8000=D641),0)),"")</f>
        <v/>
      </c>
      <c r="R641" s="11" t="str">
        <f t="shared" si="82"/>
        <v>0,00%</v>
      </c>
      <c r="S641" s="11" t="str">
        <f t="array" ref="S641">IFERROR(INDEX(Descontos!F$2:F$8000,MATCH(1,(CLEAN(Descontos!A$2:A$8000)="IMPUREZA")*(Descontos!D$2:D$8000=D641),0)),"")</f>
        <v/>
      </c>
      <c r="T641" s="11" t="str">
        <f t="shared" si="85"/>
        <v>0,00%</v>
      </c>
    </row>
    <row r="642" spans="1:20" x14ac:dyDescent="0.25">
      <c r="A642" s="5">
        <f>'Relatorio Geral'!F642</f>
        <v>0</v>
      </c>
      <c r="B642" s="5">
        <f>'Relatorio Geral'!E642</f>
        <v>0</v>
      </c>
      <c r="D642" s="5">
        <f>'Relatorio Geral'!A642</f>
        <v>0</v>
      </c>
      <c r="E642" s="9">
        <f>'Relatorio Geral'!I642</f>
        <v>0</v>
      </c>
      <c r="F642" s="5">
        <f>'Relatorio Geral'!B642</f>
        <v>0</v>
      </c>
      <c r="G642" s="6">
        <f>'Relatorio Geral'!C642</f>
        <v>0</v>
      </c>
      <c r="H642" s="6">
        <f>'Relatorio Geral'!D642</f>
        <v>0</v>
      </c>
      <c r="I642" s="6">
        <f>'Relatorio Geral'!G642</f>
        <v>0</v>
      </c>
      <c r="J642" s="6">
        <f>'Relatorio Geral'!H642</f>
        <v>0</v>
      </c>
      <c r="K642" s="6">
        <f t="shared" ref="K642:K705" si="86">I642-J642</f>
        <v>0</v>
      </c>
      <c r="L642" s="22" t="str">
        <f t="shared" ref="L642:L705" si="87">IF(K642&gt;0,"RECEBIMENTO",IF(K642&lt;0,"EXPEDIÇÃO",""))</f>
        <v/>
      </c>
      <c r="M642" s="10">
        <f t="shared" ref="M642:M705" si="88">K642*R642</f>
        <v>0</v>
      </c>
      <c r="N642" s="10">
        <f t="shared" si="83"/>
        <v>0</v>
      </c>
      <c r="O642" s="6">
        <f t="shared" si="84"/>
        <v>0</v>
      </c>
      <c r="P642" s="7">
        <f t="shared" ref="P642:P705" si="89">(O642/60)</f>
        <v>0</v>
      </c>
      <c r="Q642" s="11" t="str">
        <f t="array" ref="Q642">IFERROR(INDEX(Descontos!F$2:F$8000,MATCH(1,(CLEAN(Descontos!A$2:A$8000)="UMIDADE")*(Descontos!D$2:D$8000=D642),0)),"")</f>
        <v/>
      </c>
      <c r="R642" s="11" t="str">
        <f t="shared" ref="R642:R705" si="90">IF(ISNUMBER(Q642),IF(Q642&lt;=14%,0%,IF(Q642&lt;=14.5%,1.63%,IF(Q642&lt;=15%,2.2%,IF(Q642&lt;=15.5%,2.77%,IF(Q642&lt;=16%,3.34%,IF(Q642&lt;=16.5%,3.91%,IF(Q642&lt;=17%,4.48%,IF(Q642&lt;=17.5%,5.05%,IF(Q642&lt;=18%,5.62%,IF(Q642&lt;=18.5%,6.19%,IF(Q642&lt;=19%,6.76%,IF(Q642&lt;=19.5%,7.33%,IF(Q642&lt;=20%,7.9%,IF(Q642&lt;=20.5%,8.47%,IF(Q642&lt;=21%,9.04%,IF(Q642&lt;=21.5%,9.61%,IF(Q642&lt;=22%,10.18%,IF(Q642&lt;=22.5%,10.75%,IF(Q642&lt;=23%,11.32%,IF(Q642&lt;=23.5%,11.89%,IF(Q642&lt;=24%,12.46%,IF(Q642&lt;=24.5%,13.03%,IF(Q642&lt;=25%,13.6%,IF(Q642&lt;=25.5%,14.17%,IF(Q642&lt;=26%,14.74%,IF(Q642&lt;=26.5%,15.31%,IF(Q642&lt;=27%,15.88%,IF(Q642&lt;=27.5%,16.45%,IF(Q642&lt;=28%,20%,IF(Q642&lt;=28.5%,21%,IF(Q642&lt;=29%,22%,IF(Q642&lt;=29.9%,23%,24%)))))))))))))))))))))))))))))))),"0,00%")</f>
        <v>0,00%</v>
      </c>
      <c r="S642" s="11" t="str">
        <f t="array" ref="S642">IFERROR(INDEX(Descontos!F$2:F$8000,MATCH(1,(CLEAN(Descontos!A$2:A$8000)="IMPUREZA")*(Descontos!D$2:D$8000=D642),0)),"")</f>
        <v/>
      </c>
      <c r="T642" s="11" t="str">
        <f t="shared" si="85"/>
        <v>0,00%</v>
      </c>
    </row>
    <row r="643" spans="1:20" x14ac:dyDescent="0.25">
      <c r="A643" s="5">
        <f>'Relatorio Geral'!F643</f>
        <v>0</v>
      </c>
      <c r="B643" s="5">
        <f>'Relatorio Geral'!E643</f>
        <v>0</v>
      </c>
      <c r="D643" s="5">
        <f>'Relatorio Geral'!A643</f>
        <v>0</v>
      </c>
      <c r="E643" s="9">
        <f>'Relatorio Geral'!I643</f>
        <v>0</v>
      </c>
      <c r="F643" s="5">
        <f>'Relatorio Geral'!B643</f>
        <v>0</v>
      </c>
      <c r="G643" s="6">
        <f>'Relatorio Geral'!C643</f>
        <v>0</v>
      </c>
      <c r="H643" s="6">
        <f>'Relatorio Geral'!D643</f>
        <v>0</v>
      </c>
      <c r="I643" s="6">
        <f>'Relatorio Geral'!G643</f>
        <v>0</v>
      </c>
      <c r="J643" s="6">
        <f>'Relatorio Geral'!H643</f>
        <v>0</v>
      </c>
      <c r="K643" s="6">
        <f t="shared" si="86"/>
        <v>0</v>
      </c>
      <c r="L643" s="22" t="str">
        <f t="shared" si="87"/>
        <v/>
      </c>
      <c r="M643" s="10">
        <f t="shared" si="88"/>
        <v>0</v>
      </c>
      <c r="N643" s="10">
        <f t="shared" si="83"/>
        <v>0</v>
      </c>
      <c r="O643" s="6">
        <f t="shared" si="84"/>
        <v>0</v>
      </c>
      <c r="P643" s="7">
        <f t="shared" si="89"/>
        <v>0</v>
      </c>
      <c r="Q643" s="11" t="str">
        <f t="array" ref="Q643">IFERROR(INDEX(Descontos!F$2:F$8000,MATCH(1,(CLEAN(Descontos!A$2:A$8000)="UMIDADE")*(Descontos!D$2:D$8000=D643),0)),"")</f>
        <v/>
      </c>
      <c r="R643" s="11" t="str">
        <f t="shared" si="90"/>
        <v>0,00%</v>
      </c>
      <c r="S643" s="11" t="str">
        <f t="array" ref="S643">IFERROR(INDEX(Descontos!F$2:F$8000,MATCH(1,(CLEAN(Descontos!A$2:A$8000)="IMPUREZA")*(Descontos!D$2:D$8000=D643),0)),"")</f>
        <v/>
      </c>
      <c r="T643" s="11" t="str">
        <f t="shared" si="85"/>
        <v>0,00%</v>
      </c>
    </row>
    <row r="644" spans="1:20" x14ac:dyDescent="0.25">
      <c r="A644" s="5">
        <f>'Relatorio Geral'!F644</f>
        <v>0</v>
      </c>
      <c r="B644" s="5">
        <f>'Relatorio Geral'!E644</f>
        <v>0</v>
      </c>
      <c r="D644" s="5">
        <f>'Relatorio Geral'!A644</f>
        <v>0</v>
      </c>
      <c r="E644" s="9">
        <f>'Relatorio Geral'!I644</f>
        <v>0</v>
      </c>
      <c r="F644" s="5">
        <f>'Relatorio Geral'!B644</f>
        <v>0</v>
      </c>
      <c r="G644" s="6">
        <f>'Relatorio Geral'!C644</f>
        <v>0</v>
      </c>
      <c r="H644" s="6">
        <f>'Relatorio Geral'!D644</f>
        <v>0</v>
      </c>
      <c r="I644" s="6">
        <f>'Relatorio Geral'!G644</f>
        <v>0</v>
      </c>
      <c r="J644" s="6">
        <f>'Relatorio Geral'!H644</f>
        <v>0</v>
      </c>
      <c r="K644" s="6">
        <f t="shared" si="86"/>
        <v>0</v>
      </c>
      <c r="L644" s="22" t="str">
        <f t="shared" si="87"/>
        <v/>
      </c>
      <c r="M644" s="10">
        <f t="shared" si="88"/>
        <v>0</v>
      </c>
      <c r="N644" s="10">
        <f t="shared" si="83"/>
        <v>0</v>
      </c>
      <c r="O644" s="6">
        <f t="shared" si="84"/>
        <v>0</v>
      </c>
      <c r="P644" s="7">
        <f t="shared" si="89"/>
        <v>0</v>
      </c>
      <c r="Q644" s="11" t="str">
        <f t="array" ref="Q644">IFERROR(INDEX(Descontos!F$2:F$8000,MATCH(1,(CLEAN(Descontos!A$2:A$8000)="UMIDADE")*(Descontos!D$2:D$8000=D644),0)),"")</f>
        <v/>
      </c>
      <c r="R644" s="11" t="str">
        <f t="shared" si="90"/>
        <v>0,00%</v>
      </c>
      <c r="S644" s="11" t="str">
        <f t="array" ref="S644">IFERROR(INDEX(Descontos!F$2:F$8000,MATCH(1,(CLEAN(Descontos!A$2:A$8000)="IMPUREZA")*(Descontos!D$2:D$8000=D644),0)),"")</f>
        <v/>
      </c>
      <c r="T644" s="11" t="str">
        <f t="shared" si="85"/>
        <v>0,00%</v>
      </c>
    </row>
    <row r="645" spans="1:20" x14ac:dyDescent="0.25">
      <c r="A645" s="5">
        <f>'Relatorio Geral'!F645</f>
        <v>0</v>
      </c>
      <c r="B645" s="5">
        <f>'Relatorio Geral'!E645</f>
        <v>0</v>
      </c>
      <c r="D645" s="5">
        <f>'Relatorio Geral'!A645</f>
        <v>0</v>
      </c>
      <c r="E645" s="9">
        <f>'Relatorio Geral'!I645</f>
        <v>0</v>
      </c>
      <c r="F645" s="5">
        <f>'Relatorio Geral'!B645</f>
        <v>0</v>
      </c>
      <c r="G645" s="6">
        <f>'Relatorio Geral'!C645</f>
        <v>0</v>
      </c>
      <c r="H645" s="6">
        <f>'Relatorio Geral'!D645</f>
        <v>0</v>
      </c>
      <c r="I645" s="6">
        <f>'Relatorio Geral'!G645</f>
        <v>0</v>
      </c>
      <c r="J645" s="6">
        <f>'Relatorio Geral'!H645</f>
        <v>0</v>
      </c>
      <c r="K645" s="6">
        <f t="shared" si="86"/>
        <v>0</v>
      </c>
      <c r="L645" s="22" t="str">
        <f t="shared" si="87"/>
        <v/>
      </c>
      <c r="M645" s="10">
        <f t="shared" si="88"/>
        <v>0</v>
      </c>
      <c r="N645" s="10">
        <f t="shared" si="83"/>
        <v>0</v>
      </c>
      <c r="O645" s="6">
        <f t="shared" si="84"/>
        <v>0</v>
      </c>
      <c r="P645" s="7">
        <f t="shared" si="89"/>
        <v>0</v>
      </c>
      <c r="Q645" s="11" t="str">
        <f t="array" ref="Q645">IFERROR(INDEX(Descontos!F$2:F$8000,MATCH(1,(CLEAN(Descontos!A$2:A$8000)="UMIDADE")*(Descontos!D$2:D$8000=D645),0)),"")</f>
        <v/>
      </c>
      <c r="R645" s="11" t="str">
        <f t="shared" si="90"/>
        <v>0,00%</v>
      </c>
      <c r="S645" s="11" t="str">
        <f t="array" ref="S645">IFERROR(INDEX(Descontos!F$2:F$8000,MATCH(1,(CLEAN(Descontos!A$2:A$8000)="IMPUREZA")*(Descontos!D$2:D$8000=D645),0)),"")</f>
        <v/>
      </c>
      <c r="T645" s="11" t="str">
        <f t="shared" si="85"/>
        <v>0,00%</v>
      </c>
    </row>
    <row r="646" spans="1:20" x14ac:dyDescent="0.25">
      <c r="A646" s="5">
        <f>'Relatorio Geral'!F646</f>
        <v>0</v>
      </c>
      <c r="B646" s="5">
        <f>'Relatorio Geral'!E646</f>
        <v>0</v>
      </c>
      <c r="D646" s="5">
        <f>'Relatorio Geral'!A646</f>
        <v>0</v>
      </c>
      <c r="E646" s="9">
        <f>'Relatorio Geral'!I646</f>
        <v>0</v>
      </c>
      <c r="F646" s="5">
        <f>'Relatorio Geral'!B646</f>
        <v>0</v>
      </c>
      <c r="G646" s="6">
        <f>'Relatorio Geral'!C646</f>
        <v>0</v>
      </c>
      <c r="H646" s="6">
        <f>'Relatorio Geral'!D646</f>
        <v>0</v>
      </c>
      <c r="I646" s="6">
        <f>'Relatorio Geral'!G646</f>
        <v>0</v>
      </c>
      <c r="J646" s="6">
        <f>'Relatorio Geral'!H646</f>
        <v>0</v>
      </c>
      <c r="K646" s="6">
        <f t="shared" si="86"/>
        <v>0</v>
      </c>
      <c r="L646" s="22" t="str">
        <f t="shared" si="87"/>
        <v/>
      </c>
      <c r="M646" s="10">
        <f t="shared" si="88"/>
        <v>0</v>
      </c>
      <c r="N646" s="10">
        <f t="shared" si="83"/>
        <v>0</v>
      </c>
      <c r="O646" s="6">
        <f t="shared" si="84"/>
        <v>0</v>
      </c>
      <c r="P646" s="7">
        <f t="shared" si="89"/>
        <v>0</v>
      </c>
      <c r="Q646" s="11" t="str">
        <f t="array" ref="Q646">IFERROR(INDEX(Descontos!F$2:F$8000,MATCH(1,(CLEAN(Descontos!A$2:A$8000)="UMIDADE")*(Descontos!D$2:D$8000=D646),0)),"")</f>
        <v/>
      </c>
      <c r="R646" s="11" t="str">
        <f t="shared" si="90"/>
        <v>0,00%</v>
      </c>
      <c r="S646" s="11" t="str">
        <f t="array" ref="S646">IFERROR(INDEX(Descontos!F$2:F$8000,MATCH(1,(CLEAN(Descontos!A$2:A$8000)="IMPUREZA")*(Descontos!D$2:D$8000=D646),0)),"")</f>
        <v/>
      </c>
      <c r="T646" s="11" t="str">
        <f t="shared" si="85"/>
        <v>0,00%</v>
      </c>
    </row>
    <row r="647" spans="1:20" x14ac:dyDescent="0.25">
      <c r="A647" s="5">
        <f>'Relatorio Geral'!F647</f>
        <v>0</v>
      </c>
      <c r="B647" s="5">
        <f>'Relatorio Geral'!E647</f>
        <v>0</v>
      </c>
      <c r="D647" s="5">
        <f>'Relatorio Geral'!A647</f>
        <v>0</v>
      </c>
      <c r="E647" s="9">
        <f>'Relatorio Geral'!I647</f>
        <v>0</v>
      </c>
      <c r="F647" s="5">
        <f>'Relatorio Geral'!B647</f>
        <v>0</v>
      </c>
      <c r="G647" s="6">
        <f>'Relatorio Geral'!C647</f>
        <v>0</v>
      </c>
      <c r="H647" s="6">
        <f>'Relatorio Geral'!D647</f>
        <v>0</v>
      </c>
      <c r="I647" s="6">
        <f>'Relatorio Geral'!G647</f>
        <v>0</v>
      </c>
      <c r="J647" s="6">
        <f>'Relatorio Geral'!H647</f>
        <v>0</v>
      </c>
      <c r="K647" s="6">
        <f t="shared" si="86"/>
        <v>0</v>
      </c>
      <c r="L647" s="22" t="str">
        <f t="shared" si="87"/>
        <v/>
      </c>
      <c r="M647" s="10">
        <f t="shared" si="88"/>
        <v>0</v>
      </c>
      <c r="N647" s="10">
        <f t="shared" si="83"/>
        <v>0</v>
      </c>
      <c r="O647" s="6">
        <f t="shared" si="84"/>
        <v>0</v>
      </c>
      <c r="P647" s="7">
        <f t="shared" si="89"/>
        <v>0</v>
      </c>
      <c r="Q647" s="11" t="str">
        <f t="array" ref="Q647">IFERROR(INDEX(Descontos!F$2:F$8000,MATCH(1,(CLEAN(Descontos!A$2:A$8000)="UMIDADE")*(Descontos!D$2:D$8000=D647),0)),"")</f>
        <v/>
      </c>
      <c r="R647" s="11" t="str">
        <f t="shared" si="90"/>
        <v>0,00%</v>
      </c>
      <c r="S647" s="11" t="str">
        <f t="array" ref="S647">IFERROR(INDEX(Descontos!F$2:F$8000,MATCH(1,(CLEAN(Descontos!A$2:A$8000)="IMPUREZA")*(Descontos!D$2:D$8000=D647),0)),"")</f>
        <v/>
      </c>
      <c r="T647" s="11" t="str">
        <f t="shared" si="85"/>
        <v>0,00%</v>
      </c>
    </row>
    <row r="648" spans="1:20" x14ac:dyDescent="0.25">
      <c r="A648" s="5">
        <f>'Relatorio Geral'!F648</f>
        <v>0</v>
      </c>
      <c r="B648" s="5">
        <f>'Relatorio Geral'!E648</f>
        <v>0</v>
      </c>
      <c r="D648" s="5">
        <f>'Relatorio Geral'!A648</f>
        <v>0</v>
      </c>
      <c r="E648" s="9">
        <f>'Relatorio Geral'!I648</f>
        <v>0</v>
      </c>
      <c r="F648" s="5">
        <f>'Relatorio Geral'!B648</f>
        <v>0</v>
      </c>
      <c r="G648" s="6">
        <f>'Relatorio Geral'!C648</f>
        <v>0</v>
      </c>
      <c r="H648" s="6">
        <f>'Relatorio Geral'!D648</f>
        <v>0</v>
      </c>
      <c r="I648" s="6">
        <f>'Relatorio Geral'!G648</f>
        <v>0</v>
      </c>
      <c r="J648" s="6">
        <f>'Relatorio Geral'!H648</f>
        <v>0</v>
      </c>
      <c r="K648" s="6">
        <f t="shared" si="86"/>
        <v>0</v>
      </c>
      <c r="L648" s="22" t="str">
        <f t="shared" si="87"/>
        <v/>
      </c>
      <c r="M648" s="10">
        <f t="shared" si="88"/>
        <v>0</v>
      </c>
      <c r="N648" s="10">
        <f t="shared" si="83"/>
        <v>0</v>
      </c>
      <c r="O648" s="6">
        <f t="shared" si="84"/>
        <v>0</v>
      </c>
      <c r="P648" s="7">
        <f t="shared" si="89"/>
        <v>0</v>
      </c>
      <c r="Q648" s="11" t="str">
        <f t="array" ref="Q648">IFERROR(INDEX(Descontos!F$2:F$8000,MATCH(1,(CLEAN(Descontos!A$2:A$8000)="UMIDADE")*(Descontos!D$2:D$8000=D648),0)),"")</f>
        <v/>
      </c>
      <c r="R648" s="11" t="str">
        <f t="shared" si="90"/>
        <v>0,00%</v>
      </c>
      <c r="S648" s="11" t="str">
        <f t="array" ref="S648">IFERROR(INDEX(Descontos!F$2:F$8000,MATCH(1,(CLEAN(Descontos!A$2:A$8000)="IMPUREZA")*(Descontos!D$2:D$8000=D648),0)),"")</f>
        <v/>
      </c>
      <c r="T648" s="11" t="str">
        <f t="shared" si="85"/>
        <v>0,00%</v>
      </c>
    </row>
    <row r="649" spans="1:20" x14ac:dyDescent="0.25">
      <c r="A649" s="5">
        <f>'Relatorio Geral'!F649</f>
        <v>0</v>
      </c>
      <c r="B649" s="5">
        <f>'Relatorio Geral'!E649</f>
        <v>0</v>
      </c>
      <c r="D649" s="5">
        <f>'Relatorio Geral'!A649</f>
        <v>0</v>
      </c>
      <c r="E649" s="9">
        <f>'Relatorio Geral'!I649</f>
        <v>0</v>
      </c>
      <c r="F649" s="5">
        <f>'Relatorio Geral'!B649</f>
        <v>0</v>
      </c>
      <c r="G649" s="6">
        <f>'Relatorio Geral'!C649</f>
        <v>0</v>
      </c>
      <c r="H649" s="6">
        <f>'Relatorio Geral'!D649</f>
        <v>0</v>
      </c>
      <c r="I649" s="6">
        <f>'Relatorio Geral'!G649</f>
        <v>0</v>
      </c>
      <c r="J649" s="6">
        <f>'Relatorio Geral'!H649</f>
        <v>0</v>
      </c>
      <c r="K649" s="6">
        <f t="shared" si="86"/>
        <v>0</v>
      </c>
      <c r="L649" s="22" t="str">
        <f t="shared" si="87"/>
        <v/>
      </c>
      <c r="M649" s="10">
        <f t="shared" si="88"/>
        <v>0</v>
      </c>
      <c r="N649" s="10">
        <f t="shared" si="83"/>
        <v>0</v>
      </c>
      <c r="O649" s="6">
        <f t="shared" si="84"/>
        <v>0</v>
      </c>
      <c r="P649" s="7">
        <f t="shared" si="89"/>
        <v>0</v>
      </c>
      <c r="Q649" s="11" t="str">
        <f t="array" ref="Q649">IFERROR(INDEX(Descontos!F$2:F$8000,MATCH(1,(CLEAN(Descontos!A$2:A$8000)="UMIDADE")*(Descontos!D$2:D$8000=D649),0)),"")</f>
        <v/>
      </c>
      <c r="R649" s="11" t="str">
        <f t="shared" si="90"/>
        <v>0,00%</v>
      </c>
      <c r="S649" s="11" t="str">
        <f t="array" ref="S649">IFERROR(INDEX(Descontos!F$2:F$8000,MATCH(1,(CLEAN(Descontos!A$2:A$8000)="IMPUREZA")*(Descontos!D$2:D$8000=D649),0)),"")</f>
        <v/>
      </c>
      <c r="T649" s="11" t="str">
        <f t="shared" si="85"/>
        <v>0,00%</v>
      </c>
    </row>
    <row r="650" spans="1:20" x14ac:dyDescent="0.25">
      <c r="A650" s="5">
        <f>'Relatorio Geral'!F650</f>
        <v>0</v>
      </c>
      <c r="B650" s="5">
        <f>'Relatorio Geral'!E650</f>
        <v>0</v>
      </c>
      <c r="D650" s="5">
        <f>'Relatorio Geral'!A650</f>
        <v>0</v>
      </c>
      <c r="E650" s="9">
        <f>'Relatorio Geral'!I650</f>
        <v>0</v>
      </c>
      <c r="F650" s="5">
        <f>'Relatorio Geral'!B650</f>
        <v>0</v>
      </c>
      <c r="G650" s="6">
        <f>'Relatorio Geral'!C650</f>
        <v>0</v>
      </c>
      <c r="H650" s="6">
        <f>'Relatorio Geral'!D650</f>
        <v>0</v>
      </c>
      <c r="I650" s="6">
        <f>'Relatorio Geral'!G650</f>
        <v>0</v>
      </c>
      <c r="J650" s="6">
        <f>'Relatorio Geral'!H650</f>
        <v>0</v>
      </c>
      <c r="K650" s="6">
        <f t="shared" si="86"/>
        <v>0</v>
      </c>
      <c r="L650" s="22" t="str">
        <f t="shared" si="87"/>
        <v/>
      </c>
      <c r="M650" s="10">
        <f t="shared" si="88"/>
        <v>0</v>
      </c>
      <c r="N650" s="10">
        <f t="shared" si="83"/>
        <v>0</v>
      </c>
      <c r="O650" s="6">
        <f t="shared" si="84"/>
        <v>0</v>
      </c>
      <c r="P650" s="7">
        <f t="shared" si="89"/>
        <v>0</v>
      </c>
      <c r="Q650" s="11" t="str">
        <f t="array" ref="Q650">IFERROR(INDEX(Descontos!F$2:F$8000,MATCH(1,(CLEAN(Descontos!A$2:A$8000)="UMIDADE")*(Descontos!D$2:D$8000=D650),0)),"")</f>
        <v/>
      </c>
      <c r="R650" s="11" t="str">
        <f t="shared" si="90"/>
        <v>0,00%</v>
      </c>
      <c r="S650" s="11" t="str">
        <f t="array" ref="S650">IFERROR(INDEX(Descontos!F$2:F$8000,MATCH(1,(CLEAN(Descontos!A$2:A$8000)="IMPUREZA")*(Descontos!D$2:D$8000=D650),0)),"")</f>
        <v/>
      </c>
      <c r="T650" s="11" t="str">
        <f t="shared" si="85"/>
        <v>0,00%</v>
      </c>
    </row>
    <row r="651" spans="1:20" x14ac:dyDescent="0.25">
      <c r="A651" s="5">
        <f>'Relatorio Geral'!F651</f>
        <v>0</v>
      </c>
      <c r="B651" s="5">
        <f>'Relatorio Geral'!E651</f>
        <v>0</v>
      </c>
      <c r="D651" s="5">
        <f>'Relatorio Geral'!A651</f>
        <v>0</v>
      </c>
      <c r="E651" s="9">
        <f>'Relatorio Geral'!I651</f>
        <v>0</v>
      </c>
      <c r="F651" s="5">
        <f>'Relatorio Geral'!B651</f>
        <v>0</v>
      </c>
      <c r="G651" s="6">
        <f>'Relatorio Geral'!C651</f>
        <v>0</v>
      </c>
      <c r="H651" s="6">
        <f>'Relatorio Geral'!D651</f>
        <v>0</v>
      </c>
      <c r="I651" s="6">
        <f>'Relatorio Geral'!G651</f>
        <v>0</v>
      </c>
      <c r="J651" s="6">
        <f>'Relatorio Geral'!H651</f>
        <v>0</v>
      </c>
      <c r="K651" s="6">
        <f t="shared" si="86"/>
        <v>0</v>
      </c>
      <c r="L651" s="22" t="str">
        <f t="shared" si="87"/>
        <v/>
      </c>
      <c r="M651" s="10">
        <f t="shared" si="88"/>
        <v>0</v>
      </c>
      <c r="N651" s="10">
        <f t="shared" si="83"/>
        <v>0</v>
      </c>
      <c r="O651" s="6">
        <f t="shared" si="84"/>
        <v>0</v>
      </c>
      <c r="P651" s="7">
        <f t="shared" si="89"/>
        <v>0</v>
      </c>
      <c r="Q651" s="11" t="str">
        <f t="array" ref="Q651">IFERROR(INDEX(Descontos!F$2:F$8000,MATCH(1,(CLEAN(Descontos!A$2:A$8000)="UMIDADE")*(Descontos!D$2:D$8000=D651),0)),"")</f>
        <v/>
      </c>
      <c r="R651" s="11" t="str">
        <f t="shared" si="90"/>
        <v>0,00%</v>
      </c>
      <c r="S651" s="11" t="str">
        <f t="array" ref="S651">IFERROR(INDEX(Descontos!F$2:F$8000,MATCH(1,(CLEAN(Descontos!A$2:A$8000)="IMPUREZA")*(Descontos!D$2:D$8000=D651),0)),"")</f>
        <v/>
      </c>
      <c r="T651" s="11" t="str">
        <f t="shared" si="85"/>
        <v>0,00%</v>
      </c>
    </row>
    <row r="652" spans="1:20" x14ac:dyDescent="0.25">
      <c r="A652" s="5">
        <f>'Relatorio Geral'!F652</f>
        <v>0</v>
      </c>
      <c r="B652" s="5">
        <f>'Relatorio Geral'!E652</f>
        <v>0</v>
      </c>
      <c r="D652" s="5">
        <f>'Relatorio Geral'!A652</f>
        <v>0</v>
      </c>
      <c r="E652" s="9">
        <f>'Relatorio Geral'!I652</f>
        <v>0</v>
      </c>
      <c r="F652" s="5">
        <f>'Relatorio Geral'!B652</f>
        <v>0</v>
      </c>
      <c r="G652" s="6">
        <f>'Relatorio Geral'!C652</f>
        <v>0</v>
      </c>
      <c r="H652" s="6">
        <f>'Relatorio Geral'!D652</f>
        <v>0</v>
      </c>
      <c r="I652" s="6">
        <f>'Relatorio Geral'!G652</f>
        <v>0</v>
      </c>
      <c r="J652" s="6">
        <f>'Relatorio Geral'!H652</f>
        <v>0</v>
      </c>
      <c r="K652" s="6">
        <f t="shared" si="86"/>
        <v>0</v>
      </c>
      <c r="L652" s="22" t="str">
        <f t="shared" si="87"/>
        <v/>
      </c>
      <c r="M652" s="10">
        <f t="shared" si="88"/>
        <v>0</v>
      </c>
      <c r="N652" s="10">
        <f t="shared" si="83"/>
        <v>0</v>
      </c>
      <c r="O652" s="6">
        <f t="shared" si="84"/>
        <v>0</v>
      </c>
      <c r="P652" s="7">
        <f t="shared" si="89"/>
        <v>0</v>
      </c>
      <c r="Q652" s="11" t="str">
        <f t="array" ref="Q652">IFERROR(INDEX(Descontos!F$2:F$8000,MATCH(1,(CLEAN(Descontos!A$2:A$8000)="UMIDADE")*(Descontos!D$2:D$8000=D652),0)),"")</f>
        <v/>
      </c>
      <c r="R652" s="11" t="str">
        <f t="shared" si="90"/>
        <v>0,00%</v>
      </c>
      <c r="S652" s="11" t="str">
        <f t="array" ref="S652">IFERROR(INDEX(Descontos!F$2:F$8000,MATCH(1,(CLEAN(Descontos!A$2:A$8000)="IMPUREZA")*(Descontos!D$2:D$8000=D652),0)),"")</f>
        <v/>
      </c>
      <c r="T652" s="11" t="str">
        <f t="shared" si="85"/>
        <v>0,00%</v>
      </c>
    </row>
    <row r="653" spans="1:20" x14ac:dyDescent="0.25">
      <c r="A653" s="5">
        <f>'Relatorio Geral'!F653</f>
        <v>0</v>
      </c>
      <c r="B653" s="5">
        <f>'Relatorio Geral'!E653</f>
        <v>0</v>
      </c>
      <c r="D653" s="5">
        <f>'Relatorio Geral'!A653</f>
        <v>0</v>
      </c>
      <c r="E653" s="9">
        <f>'Relatorio Geral'!I653</f>
        <v>0</v>
      </c>
      <c r="F653" s="5">
        <f>'Relatorio Geral'!B653</f>
        <v>0</v>
      </c>
      <c r="G653" s="6">
        <f>'Relatorio Geral'!C653</f>
        <v>0</v>
      </c>
      <c r="H653" s="6">
        <f>'Relatorio Geral'!D653</f>
        <v>0</v>
      </c>
      <c r="I653" s="6">
        <f>'Relatorio Geral'!G653</f>
        <v>0</v>
      </c>
      <c r="J653" s="6">
        <f>'Relatorio Geral'!H653</f>
        <v>0</v>
      </c>
      <c r="K653" s="6">
        <f t="shared" si="86"/>
        <v>0</v>
      </c>
      <c r="L653" s="22" t="str">
        <f t="shared" si="87"/>
        <v/>
      </c>
      <c r="M653" s="10">
        <f t="shared" si="88"/>
        <v>0</v>
      </c>
      <c r="N653" s="10">
        <f t="shared" si="83"/>
        <v>0</v>
      </c>
      <c r="O653" s="6">
        <f t="shared" si="84"/>
        <v>0</v>
      </c>
      <c r="P653" s="7">
        <f t="shared" si="89"/>
        <v>0</v>
      </c>
      <c r="Q653" s="11" t="str">
        <f t="array" ref="Q653">IFERROR(INDEX(Descontos!F$2:F$8000,MATCH(1,(CLEAN(Descontos!A$2:A$8000)="UMIDADE")*(Descontos!D$2:D$8000=D653),0)),"")</f>
        <v/>
      </c>
      <c r="R653" s="11" t="str">
        <f t="shared" si="90"/>
        <v>0,00%</v>
      </c>
      <c r="S653" s="11" t="str">
        <f t="array" ref="S653">IFERROR(INDEX(Descontos!F$2:F$8000,MATCH(1,(CLEAN(Descontos!A$2:A$8000)="IMPUREZA")*(Descontos!D$2:D$8000=D653),0)),"")</f>
        <v/>
      </c>
      <c r="T653" s="11" t="str">
        <f t="shared" si="85"/>
        <v>0,00%</v>
      </c>
    </row>
    <row r="654" spans="1:20" x14ac:dyDescent="0.25">
      <c r="A654" s="5">
        <f>'Relatorio Geral'!F654</f>
        <v>0</v>
      </c>
      <c r="B654" s="5">
        <f>'Relatorio Geral'!E654</f>
        <v>0</v>
      </c>
      <c r="D654" s="5">
        <f>'Relatorio Geral'!A654</f>
        <v>0</v>
      </c>
      <c r="E654" s="9">
        <f>'Relatorio Geral'!I654</f>
        <v>0</v>
      </c>
      <c r="F654" s="5">
        <f>'Relatorio Geral'!B654</f>
        <v>0</v>
      </c>
      <c r="G654" s="6">
        <f>'Relatorio Geral'!C654</f>
        <v>0</v>
      </c>
      <c r="H654" s="6">
        <f>'Relatorio Geral'!D654</f>
        <v>0</v>
      </c>
      <c r="I654" s="6">
        <f>'Relatorio Geral'!G654</f>
        <v>0</v>
      </c>
      <c r="J654" s="6">
        <f>'Relatorio Geral'!H654</f>
        <v>0</v>
      </c>
      <c r="K654" s="6">
        <f t="shared" si="86"/>
        <v>0</v>
      </c>
      <c r="L654" s="22" t="str">
        <f t="shared" si="87"/>
        <v/>
      </c>
      <c r="M654" s="10">
        <f t="shared" si="88"/>
        <v>0</v>
      </c>
      <c r="N654" s="10">
        <f t="shared" si="83"/>
        <v>0</v>
      </c>
      <c r="O654" s="6">
        <f t="shared" si="84"/>
        <v>0</v>
      </c>
      <c r="P654" s="7">
        <f t="shared" si="89"/>
        <v>0</v>
      </c>
      <c r="Q654" s="11" t="str">
        <f t="array" ref="Q654">IFERROR(INDEX(Descontos!F$2:F$8000,MATCH(1,(CLEAN(Descontos!A$2:A$8000)="UMIDADE")*(Descontos!D$2:D$8000=D654),0)),"")</f>
        <v/>
      </c>
      <c r="R654" s="11" t="str">
        <f t="shared" si="90"/>
        <v>0,00%</v>
      </c>
      <c r="S654" s="11" t="str">
        <f t="array" ref="S654">IFERROR(INDEX(Descontos!F$2:F$8000,MATCH(1,(CLEAN(Descontos!A$2:A$8000)="IMPUREZA")*(Descontos!D$2:D$8000=D654),0)),"")</f>
        <v/>
      </c>
      <c r="T654" s="11" t="str">
        <f t="shared" si="85"/>
        <v>0,00%</v>
      </c>
    </row>
    <row r="655" spans="1:20" x14ac:dyDescent="0.25">
      <c r="A655" s="5">
        <f>'Relatorio Geral'!F655</f>
        <v>0</v>
      </c>
      <c r="B655" s="5">
        <f>'Relatorio Geral'!E655</f>
        <v>0</v>
      </c>
      <c r="D655" s="5">
        <f>'Relatorio Geral'!A655</f>
        <v>0</v>
      </c>
      <c r="E655" s="9">
        <f>'Relatorio Geral'!I655</f>
        <v>0</v>
      </c>
      <c r="F655" s="5">
        <f>'Relatorio Geral'!B655</f>
        <v>0</v>
      </c>
      <c r="G655" s="6">
        <f>'Relatorio Geral'!C655</f>
        <v>0</v>
      </c>
      <c r="H655" s="6">
        <f>'Relatorio Geral'!D655</f>
        <v>0</v>
      </c>
      <c r="I655" s="6">
        <f>'Relatorio Geral'!G655</f>
        <v>0</v>
      </c>
      <c r="J655" s="6">
        <f>'Relatorio Geral'!H655</f>
        <v>0</v>
      </c>
      <c r="K655" s="6">
        <f t="shared" si="86"/>
        <v>0</v>
      </c>
      <c r="L655" s="22" t="str">
        <f t="shared" si="87"/>
        <v/>
      </c>
      <c r="M655" s="10">
        <f t="shared" si="88"/>
        <v>0</v>
      </c>
      <c r="N655" s="10">
        <f t="shared" si="83"/>
        <v>0</v>
      </c>
      <c r="O655" s="6">
        <f t="shared" si="84"/>
        <v>0</v>
      </c>
      <c r="P655" s="7">
        <f t="shared" si="89"/>
        <v>0</v>
      </c>
      <c r="Q655" s="11" t="str">
        <f t="array" ref="Q655">IFERROR(INDEX(Descontos!F$2:F$8000,MATCH(1,(CLEAN(Descontos!A$2:A$8000)="UMIDADE")*(Descontos!D$2:D$8000=D655),0)),"")</f>
        <v/>
      </c>
      <c r="R655" s="11" t="str">
        <f t="shared" si="90"/>
        <v>0,00%</v>
      </c>
      <c r="S655" s="11" t="str">
        <f t="array" ref="S655">IFERROR(INDEX(Descontos!F$2:F$8000,MATCH(1,(CLEAN(Descontos!A$2:A$8000)="IMPUREZA")*(Descontos!D$2:D$8000=D655),0)),"")</f>
        <v/>
      </c>
      <c r="T655" s="11" t="str">
        <f t="shared" si="85"/>
        <v>0,00%</v>
      </c>
    </row>
    <row r="656" spans="1:20" x14ac:dyDescent="0.25">
      <c r="A656" s="5">
        <f>'Relatorio Geral'!F656</f>
        <v>0</v>
      </c>
      <c r="B656" s="5">
        <f>'Relatorio Geral'!E656</f>
        <v>0</v>
      </c>
      <c r="D656" s="5">
        <f>'Relatorio Geral'!A656</f>
        <v>0</v>
      </c>
      <c r="E656" s="9">
        <f>'Relatorio Geral'!I656</f>
        <v>0</v>
      </c>
      <c r="F656" s="5">
        <f>'Relatorio Geral'!B656</f>
        <v>0</v>
      </c>
      <c r="G656" s="6">
        <f>'Relatorio Geral'!C656</f>
        <v>0</v>
      </c>
      <c r="H656" s="6">
        <f>'Relatorio Geral'!D656</f>
        <v>0</v>
      </c>
      <c r="I656" s="6">
        <f>'Relatorio Geral'!G656</f>
        <v>0</v>
      </c>
      <c r="J656" s="6">
        <f>'Relatorio Geral'!H656</f>
        <v>0</v>
      </c>
      <c r="K656" s="6">
        <f t="shared" si="86"/>
        <v>0</v>
      </c>
      <c r="L656" s="22" t="str">
        <f t="shared" si="87"/>
        <v/>
      </c>
      <c r="M656" s="10">
        <f t="shared" si="88"/>
        <v>0</v>
      </c>
      <c r="N656" s="10">
        <f t="shared" si="83"/>
        <v>0</v>
      </c>
      <c r="O656" s="6">
        <f t="shared" si="84"/>
        <v>0</v>
      </c>
      <c r="P656" s="7">
        <f t="shared" si="89"/>
        <v>0</v>
      </c>
      <c r="Q656" s="11" t="str">
        <f t="array" ref="Q656">IFERROR(INDEX(Descontos!F$2:F$8000,MATCH(1,(CLEAN(Descontos!A$2:A$8000)="UMIDADE")*(Descontos!D$2:D$8000=D656),0)),"")</f>
        <v/>
      </c>
      <c r="R656" s="11" t="str">
        <f t="shared" si="90"/>
        <v>0,00%</v>
      </c>
      <c r="S656" s="11" t="str">
        <f t="array" ref="S656">IFERROR(INDEX(Descontos!F$2:F$8000,MATCH(1,(CLEAN(Descontos!A$2:A$8000)="IMPUREZA")*(Descontos!D$2:D$8000=D656),0)),"")</f>
        <v/>
      </c>
      <c r="T656" s="11" t="str">
        <f t="shared" si="85"/>
        <v>0,00%</v>
      </c>
    </row>
    <row r="657" spans="1:20" x14ac:dyDescent="0.25">
      <c r="A657" s="5">
        <f>'Relatorio Geral'!F657</f>
        <v>0</v>
      </c>
      <c r="B657" s="5">
        <f>'Relatorio Geral'!E657</f>
        <v>0</v>
      </c>
      <c r="D657" s="5">
        <f>'Relatorio Geral'!A657</f>
        <v>0</v>
      </c>
      <c r="E657" s="9">
        <f>'Relatorio Geral'!I657</f>
        <v>0</v>
      </c>
      <c r="F657" s="5">
        <f>'Relatorio Geral'!B657</f>
        <v>0</v>
      </c>
      <c r="G657" s="6">
        <f>'Relatorio Geral'!C657</f>
        <v>0</v>
      </c>
      <c r="H657" s="6">
        <f>'Relatorio Geral'!D657</f>
        <v>0</v>
      </c>
      <c r="I657" s="6">
        <f>'Relatorio Geral'!G657</f>
        <v>0</v>
      </c>
      <c r="J657" s="6">
        <f>'Relatorio Geral'!H657</f>
        <v>0</v>
      </c>
      <c r="K657" s="6">
        <f t="shared" si="86"/>
        <v>0</v>
      </c>
      <c r="L657" s="22" t="str">
        <f t="shared" si="87"/>
        <v/>
      </c>
      <c r="M657" s="10">
        <f t="shared" si="88"/>
        <v>0</v>
      </c>
      <c r="N657" s="10">
        <f t="shared" si="83"/>
        <v>0</v>
      </c>
      <c r="O657" s="6">
        <f t="shared" si="84"/>
        <v>0</v>
      </c>
      <c r="P657" s="7">
        <f t="shared" si="89"/>
        <v>0</v>
      </c>
      <c r="Q657" s="11" t="str">
        <f t="array" ref="Q657">IFERROR(INDEX(Descontos!F$2:F$8000,MATCH(1,(CLEAN(Descontos!A$2:A$8000)="UMIDADE")*(Descontos!D$2:D$8000=D657),0)),"")</f>
        <v/>
      </c>
      <c r="R657" s="11" t="str">
        <f t="shared" si="90"/>
        <v>0,00%</v>
      </c>
      <c r="S657" s="11" t="str">
        <f t="array" ref="S657">IFERROR(INDEX(Descontos!F$2:F$8000,MATCH(1,(CLEAN(Descontos!A$2:A$8000)="IMPUREZA")*(Descontos!D$2:D$8000=D657),0)),"")</f>
        <v/>
      </c>
      <c r="T657" s="11" t="str">
        <f t="shared" si="85"/>
        <v>0,00%</v>
      </c>
    </row>
    <row r="658" spans="1:20" x14ac:dyDescent="0.25">
      <c r="A658" s="5">
        <f>'Relatorio Geral'!F658</f>
        <v>0</v>
      </c>
      <c r="B658" s="5">
        <f>'Relatorio Geral'!E658</f>
        <v>0</v>
      </c>
      <c r="D658" s="5">
        <f>'Relatorio Geral'!A658</f>
        <v>0</v>
      </c>
      <c r="E658" s="9">
        <f>'Relatorio Geral'!I658</f>
        <v>0</v>
      </c>
      <c r="F658" s="5">
        <f>'Relatorio Geral'!B658</f>
        <v>0</v>
      </c>
      <c r="G658" s="6">
        <f>'Relatorio Geral'!C658</f>
        <v>0</v>
      </c>
      <c r="H658" s="6">
        <f>'Relatorio Geral'!D658</f>
        <v>0</v>
      </c>
      <c r="I658" s="6">
        <f>'Relatorio Geral'!G658</f>
        <v>0</v>
      </c>
      <c r="J658" s="6">
        <f>'Relatorio Geral'!H658</f>
        <v>0</v>
      </c>
      <c r="K658" s="6">
        <f t="shared" si="86"/>
        <v>0</v>
      </c>
      <c r="L658" s="22" t="str">
        <f t="shared" si="87"/>
        <v/>
      </c>
      <c r="M658" s="10">
        <f t="shared" si="88"/>
        <v>0</v>
      </c>
      <c r="N658" s="10">
        <f t="shared" si="83"/>
        <v>0</v>
      </c>
      <c r="O658" s="6">
        <f t="shared" si="84"/>
        <v>0</v>
      </c>
      <c r="P658" s="7">
        <f t="shared" si="89"/>
        <v>0</v>
      </c>
      <c r="Q658" s="11" t="str">
        <f t="array" ref="Q658">IFERROR(INDEX(Descontos!F$2:F$8000,MATCH(1,(CLEAN(Descontos!A$2:A$8000)="UMIDADE")*(Descontos!D$2:D$8000=D658),0)),"")</f>
        <v/>
      </c>
      <c r="R658" s="11" t="str">
        <f t="shared" si="90"/>
        <v>0,00%</v>
      </c>
      <c r="S658" s="11" t="str">
        <f t="array" ref="S658">IFERROR(INDEX(Descontos!F$2:F$8000,MATCH(1,(CLEAN(Descontos!A$2:A$8000)="IMPUREZA")*(Descontos!D$2:D$8000=D658),0)),"")</f>
        <v/>
      </c>
      <c r="T658" s="11" t="str">
        <f t="shared" si="85"/>
        <v>0,00%</v>
      </c>
    </row>
    <row r="659" spans="1:20" x14ac:dyDescent="0.25">
      <c r="A659" s="5">
        <f>'Relatorio Geral'!F659</f>
        <v>0</v>
      </c>
      <c r="B659" s="5">
        <f>'Relatorio Geral'!E659</f>
        <v>0</v>
      </c>
      <c r="D659" s="5">
        <f>'Relatorio Geral'!A659</f>
        <v>0</v>
      </c>
      <c r="E659" s="9">
        <f>'Relatorio Geral'!I659</f>
        <v>0</v>
      </c>
      <c r="F659" s="5">
        <f>'Relatorio Geral'!B659</f>
        <v>0</v>
      </c>
      <c r="G659" s="6">
        <f>'Relatorio Geral'!C659</f>
        <v>0</v>
      </c>
      <c r="H659" s="6">
        <f>'Relatorio Geral'!D659</f>
        <v>0</v>
      </c>
      <c r="I659" s="6">
        <f>'Relatorio Geral'!G659</f>
        <v>0</v>
      </c>
      <c r="J659" s="6">
        <f>'Relatorio Geral'!H659</f>
        <v>0</v>
      </c>
      <c r="K659" s="6">
        <f t="shared" si="86"/>
        <v>0</v>
      </c>
      <c r="L659" s="22" t="str">
        <f t="shared" si="87"/>
        <v/>
      </c>
      <c r="M659" s="10">
        <f t="shared" si="88"/>
        <v>0</v>
      </c>
      <c r="N659" s="10">
        <f t="shared" si="83"/>
        <v>0</v>
      </c>
      <c r="O659" s="6">
        <f t="shared" si="84"/>
        <v>0</v>
      </c>
      <c r="P659" s="7">
        <f t="shared" si="89"/>
        <v>0</v>
      </c>
      <c r="Q659" s="11" t="str">
        <f t="array" ref="Q659">IFERROR(INDEX(Descontos!F$2:F$8000,MATCH(1,(CLEAN(Descontos!A$2:A$8000)="UMIDADE")*(Descontos!D$2:D$8000=D659),0)),"")</f>
        <v/>
      </c>
      <c r="R659" s="11" t="str">
        <f t="shared" si="90"/>
        <v>0,00%</v>
      </c>
      <c r="S659" s="11" t="str">
        <f t="array" ref="S659">IFERROR(INDEX(Descontos!F$2:F$8000,MATCH(1,(CLEAN(Descontos!A$2:A$8000)="IMPUREZA")*(Descontos!D$2:D$8000=D659),0)),"")</f>
        <v/>
      </c>
      <c r="T659" s="11" t="str">
        <f t="shared" si="85"/>
        <v>0,00%</v>
      </c>
    </row>
    <row r="660" spans="1:20" x14ac:dyDescent="0.25">
      <c r="A660" s="5">
        <f>'Relatorio Geral'!F660</f>
        <v>0</v>
      </c>
      <c r="B660" s="5">
        <f>'Relatorio Geral'!E660</f>
        <v>0</v>
      </c>
      <c r="D660" s="5">
        <f>'Relatorio Geral'!A660</f>
        <v>0</v>
      </c>
      <c r="E660" s="9">
        <f>'Relatorio Geral'!I660</f>
        <v>0</v>
      </c>
      <c r="F660" s="5">
        <f>'Relatorio Geral'!B660</f>
        <v>0</v>
      </c>
      <c r="G660" s="6">
        <f>'Relatorio Geral'!C660</f>
        <v>0</v>
      </c>
      <c r="H660" s="6">
        <f>'Relatorio Geral'!D660</f>
        <v>0</v>
      </c>
      <c r="I660" s="6">
        <f>'Relatorio Geral'!G660</f>
        <v>0</v>
      </c>
      <c r="J660" s="6">
        <f>'Relatorio Geral'!H660</f>
        <v>0</v>
      </c>
      <c r="K660" s="6">
        <f t="shared" si="86"/>
        <v>0</v>
      </c>
      <c r="L660" s="22" t="str">
        <f t="shared" si="87"/>
        <v/>
      </c>
      <c r="M660" s="10">
        <f t="shared" si="88"/>
        <v>0</v>
      </c>
      <c r="N660" s="10">
        <f t="shared" si="83"/>
        <v>0</v>
      </c>
      <c r="O660" s="6">
        <f t="shared" si="84"/>
        <v>0</v>
      </c>
      <c r="P660" s="7">
        <f t="shared" si="89"/>
        <v>0</v>
      </c>
      <c r="Q660" s="11" t="str">
        <f t="array" ref="Q660">IFERROR(INDEX(Descontos!F$2:F$8000,MATCH(1,(CLEAN(Descontos!A$2:A$8000)="UMIDADE")*(Descontos!D$2:D$8000=D660),0)),"")</f>
        <v/>
      </c>
      <c r="R660" s="11" t="str">
        <f t="shared" si="90"/>
        <v>0,00%</v>
      </c>
      <c r="S660" s="11" t="str">
        <f t="array" ref="S660">IFERROR(INDEX(Descontos!F$2:F$8000,MATCH(1,(CLEAN(Descontos!A$2:A$8000)="IMPUREZA")*(Descontos!D$2:D$8000=D660),0)),"")</f>
        <v/>
      </c>
      <c r="T660" s="11" t="str">
        <f t="shared" si="85"/>
        <v>0,00%</v>
      </c>
    </row>
    <row r="661" spans="1:20" x14ac:dyDescent="0.25">
      <c r="A661" s="5">
        <f>'Relatorio Geral'!F661</f>
        <v>0</v>
      </c>
      <c r="B661" s="5">
        <f>'Relatorio Geral'!E661</f>
        <v>0</v>
      </c>
      <c r="D661" s="5">
        <f>'Relatorio Geral'!A661</f>
        <v>0</v>
      </c>
      <c r="E661" s="9">
        <f>'Relatorio Geral'!I661</f>
        <v>0</v>
      </c>
      <c r="F661" s="5">
        <f>'Relatorio Geral'!B661</f>
        <v>0</v>
      </c>
      <c r="G661" s="6">
        <f>'Relatorio Geral'!C661</f>
        <v>0</v>
      </c>
      <c r="H661" s="6">
        <f>'Relatorio Geral'!D661</f>
        <v>0</v>
      </c>
      <c r="I661" s="6">
        <f>'Relatorio Geral'!G661</f>
        <v>0</v>
      </c>
      <c r="J661" s="6">
        <f>'Relatorio Geral'!H661</f>
        <v>0</v>
      </c>
      <c r="K661" s="6">
        <f t="shared" si="86"/>
        <v>0</v>
      </c>
      <c r="L661" s="22" t="str">
        <f t="shared" si="87"/>
        <v/>
      </c>
      <c r="M661" s="10">
        <f t="shared" si="88"/>
        <v>0</v>
      </c>
      <c r="N661" s="10">
        <f t="shared" si="83"/>
        <v>0</v>
      </c>
      <c r="O661" s="6">
        <f t="shared" si="84"/>
        <v>0</v>
      </c>
      <c r="P661" s="7">
        <f t="shared" si="89"/>
        <v>0</v>
      </c>
      <c r="Q661" s="11" t="str">
        <f t="array" ref="Q661">IFERROR(INDEX(Descontos!F$2:F$8000,MATCH(1,(CLEAN(Descontos!A$2:A$8000)="UMIDADE")*(Descontos!D$2:D$8000=D661),0)),"")</f>
        <v/>
      </c>
      <c r="R661" s="11" t="str">
        <f t="shared" si="90"/>
        <v>0,00%</v>
      </c>
      <c r="S661" s="11" t="str">
        <f t="array" ref="S661">IFERROR(INDEX(Descontos!F$2:F$8000,MATCH(1,(CLEAN(Descontos!A$2:A$8000)="IMPUREZA")*(Descontos!D$2:D$8000=D661),0)),"")</f>
        <v/>
      </c>
      <c r="T661" s="11" t="str">
        <f t="shared" si="85"/>
        <v>0,00%</v>
      </c>
    </row>
    <row r="662" spans="1:20" x14ac:dyDescent="0.25">
      <c r="A662" s="5">
        <f>'Relatorio Geral'!F662</f>
        <v>0</v>
      </c>
      <c r="B662" s="5">
        <f>'Relatorio Geral'!E662</f>
        <v>0</v>
      </c>
      <c r="D662" s="5">
        <f>'Relatorio Geral'!A662</f>
        <v>0</v>
      </c>
      <c r="E662" s="9">
        <f>'Relatorio Geral'!I662</f>
        <v>0</v>
      </c>
      <c r="F662" s="5">
        <f>'Relatorio Geral'!B662</f>
        <v>0</v>
      </c>
      <c r="G662" s="6">
        <f>'Relatorio Geral'!C662</f>
        <v>0</v>
      </c>
      <c r="H662" s="6">
        <f>'Relatorio Geral'!D662</f>
        <v>0</v>
      </c>
      <c r="I662" s="6">
        <f>'Relatorio Geral'!G662</f>
        <v>0</v>
      </c>
      <c r="J662" s="6">
        <f>'Relatorio Geral'!H662</f>
        <v>0</v>
      </c>
      <c r="K662" s="6">
        <f t="shared" si="86"/>
        <v>0</v>
      </c>
      <c r="L662" s="22" t="str">
        <f t="shared" si="87"/>
        <v/>
      </c>
      <c r="M662" s="10">
        <f t="shared" si="88"/>
        <v>0</v>
      </c>
      <c r="N662" s="10">
        <f t="shared" si="83"/>
        <v>0</v>
      </c>
      <c r="O662" s="6">
        <f t="shared" si="84"/>
        <v>0</v>
      </c>
      <c r="P662" s="7">
        <f t="shared" si="89"/>
        <v>0</v>
      </c>
      <c r="Q662" s="11" t="str">
        <f t="array" ref="Q662">IFERROR(INDEX(Descontos!F$2:F$8000,MATCH(1,(CLEAN(Descontos!A$2:A$8000)="UMIDADE")*(Descontos!D$2:D$8000=D662),0)),"")</f>
        <v/>
      </c>
      <c r="R662" s="11" t="str">
        <f t="shared" si="90"/>
        <v>0,00%</v>
      </c>
      <c r="S662" s="11" t="str">
        <f t="array" ref="S662">IFERROR(INDEX(Descontos!F$2:F$8000,MATCH(1,(CLEAN(Descontos!A$2:A$8000)="IMPUREZA")*(Descontos!D$2:D$8000=D662),0)),"")</f>
        <v/>
      </c>
      <c r="T662" s="11" t="str">
        <f t="shared" si="85"/>
        <v>0,00%</v>
      </c>
    </row>
    <row r="663" spans="1:20" x14ac:dyDescent="0.25">
      <c r="A663" s="5">
        <f>'Relatorio Geral'!F663</f>
        <v>0</v>
      </c>
      <c r="B663" s="5">
        <f>'Relatorio Geral'!E663</f>
        <v>0</v>
      </c>
      <c r="D663" s="5">
        <f>'Relatorio Geral'!A663</f>
        <v>0</v>
      </c>
      <c r="E663" s="9">
        <f>'Relatorio Geral'!I663</f>
        <v>0</v>
      </c>
      <c r="F663" s="5">
        <f>'Relatorio Geral'!B663</f>
        <v>0</v>
      </c>
      <c r="G663" s="6">
        <f>'Relatorio Geral'!C663</f>
        <v>0</v>
      </c>
      <c r="H663" s="6">
        <f>'Relatorio Geral'!D663</f>
        <v>0</v>
      </c>
      <c r="I663" s="6">
        <f>'Relatorio Geral'!G663</f>
        <v>0</v>
      </c>
      <c r="J663" s="6">
        <f>'Relatorio Geral'!H663</f>
        <v>0</v>
      </c>
      <c r="K663" s="6">
        <f t="shared" si="86"/>
        <v>0</v>
      </c>
      <c r="L663" s="22" t="str">
        <f t="shared" si="87"/>
        <v/>
      </c>
      <c r="M663" s="10">
        <f t="shared" si="88"/>
        <v>0</v>
      </c>
      <c r="N663" s="10">
        <f t="shared" si="83"/>
        <v>0</v>
      </c>
      <c r="O663" s="6">
        <f t="shared" si="84"/>
        <v>0</v>
      </c>
      <c r="P663" s="7">
        <f t="shared" si="89"/>
        <v>0</v>
      </c>
      <c r="Q663" s="11" t="str">
        <f t="array" ref="Q663">IFERROR(INDEX(Descontos!F$2:F$8000,MATCH(1,(CLEAN(Descontos!A$2:A$8000)="UMIDADE")*(Descontos!D$2:D$8000=D663),0)),"")</f>
        <v/>
      </c>
      <c r="R663" s="11" t="str">
        <f t="shared" si="90"/>
        <v>0,00%</v>
      </c>
      <c r="S663" s="11" t="str">
        <f t="array" ref="S663">IFERROR(INDEX(Descontos!F$2:F$8000,MATCH(1,(CLEAN(Descontos!A$2:A$8000)="IMPUREZA")*(Descontos!D$2:D$8000=D663),0)),"")</f>
        <v/>
      </c>
      <c r="T663" s="11" t="str">
        <f t="shared" si="85"/>
        <v>0,00%</v>
      </c>
    </row>
    <row r="664" spans="1:20" x14ac:dyDescent="0.25">
      <c r="A664" s="5">
        <f>'Relatorio Geral'!F664</f>
        <v>0</v>
      </c>
      <c r="B664" s="5">
        <f>'Relatorio Geral'!E664</f>
        <v>0</v>
      </c>
      <c r="D664" s="5">
        <f>'Relatorio Geral'!A664</f>
        <v>0</v>
      </c>
      <c r="E664" s="9">
        <f>'Relatorio Geral'!I664</f>
        <v>0</v>
      </c>
      <c r="F664" s="5">
        <f>'Relatorio Geral'!B664</f>
        <v>0</v>
      </c>
      <c r="G664" s="6">
        <f>'Relatorio Geral'!C664</f>
        <v>0</v>
      </c>
      <c r="H664" s="6">
        <f>'Relatorio Geral'!D664</f>
        <v>0</v>
      </c>
      <c r="I664" s="6">
        <f>'Relatorio Geral'!G664</f>
        <v>0</v>
      </c>
      <c r="J664" s="6">
        <f>'Relatorio Geral'!H664</f>
        <v>0</v>
      </c>
      <c r="K664" s="6">
        <f t="shared" si="86"/>
        <v>0</v>
      </c>
      <c r="L664" s="22" t="str">
        <f t="shared" si="87"/>
        <v/>
      </c>
      <c r="M664" s="10">
        <f t="shared" si="88"/>
        <v>0</v>
      </c>
      <c r="N664" s="10">
        <f t="shared" si="83"/>
        <v>0</v>
      </c>
      <c r="O664" s="6">
        <f t="shared" si="84"/>
        <v>0</v>
      </c>
      <c r="P664" s="7">
        <f t="shared" si="89"/>
        <v>0</v>
      </c>
      <c r="Q664" s="11" t="str">
        <f t="array" ref="Q664">IFERROR(INDEX(Descontos!F$2:F$8000,MATCH(1,(CLEAN(Descontos!A$2:A$8000)="UMIDADE")*(Descontos!D$2:D$8000=D664),0)),"")</f>
        <v/>
      </c>
      <c r="R664" s="11" t="str">
        <f t="shared" si="90"/>
        <v>0,00%</v>
      </c>
      <c r="S664" s="11" t="str">
        <f t="array" ref="S664">IFERROR(INDEX(Descontos!F$2:F$8000,MATCH(1,(CLEAN(Descontos!A$2:A$8000)="IMPUREZA")*(Descontos!D$2:D$8000=D664),0)),"")</f>
        <v/>
      </c>
      <c r="T664" s="11" t="str">
        <f t="shared" si="85"/>
        <v>0,00%</v>
      </c>
    </row>
    <row r="665" spans="1:20" x14ac:dyDescent="0.25">
      <c r="A665" s="5">
        <f>'Relatorio Geral'!F665</f>
        <v>0</v>
      </c>
      <c r="B665" s="5">
        <f>'Relatorio Geral'!E665</f>
        <v>0</v>
      </c>
      <c r="D665" s="5">
        <f>'Relatorio Geral'!A665</f>
        <v>0</v>
      </c>
      <c r="E665" s="9">
        <f>'Relatorio Geral'!I665</f>
        <v>0</v>
      </c>
      <c r="F665" s="5">
        <f>'Relatorio Geral'!B665</f>
        <v>0</v>
      </c>
      <c r="G665" s="6">
        <f>'Relatorio Geral'!C665</f>
        <v>0</v>
      </c>
      <c r="H665" s="6">
        <f>'Relatorio Geral'!D665</f>
        <v>0</v>
      </c>
      <c r="I665" s="6">
        <f>'Relatorio Geral'!G665</f>
        <v>0</v>
      </c>
      <c r="J665" s="6">
        <f>'Relatorio Geral'!H665</f>
        <v>0</v>
      </c>
      <c r="K665" s="6">
        <f t="shared" si="86"/>
        <v>0</v>
      </c>
      <c r="L665" s="22" t="str">
        <f t="shared" si="87"/>
        <v/>
      </c>
      <c r="M665" s="10">
        <f t="shared" si="88"/>
        <v>0</v>
      </c>
      <c r="N665" s="10">
        <f t="shared" si="83"/>
        <v>0</v>
      </c>
      <c r="O665" s="6">
        <f t="shared" si="84"/>
        <v>0</v>
      </c>
      <c r="P665" s="7">
        <f t="shared" si="89"/>
        <v>0</v>
      </c>
      <c r="Q665" s="11" t="str">
        <f t="array" ref="Q665">IFERROR(INDEX(Descontos!F$2:F$8000,MATCH(1,(CLEAN(Descontos!A$2:A$8000)="UMIDADE")*(Descontos!D$2:D$8000=D665),0)),"")</f>
        <v/>
      </c>
      <c r="R665" s="11" t="str">
        <f t="shared" si="90"/>
        <v>0,00%</v>
      </c>
      <c r="S665" s="11" t="str">
        <f t="array" ref="S665">IFERROR(INDEX(Descontos!F$2:F$8000,MATCH(1,(CLEAN(Descontos!A$2:A$8000)="IMPUREZA")*(Descontos!D$2:D$8000=D665),0)),"")</f>
        <v/>
      </c>
      <c r="T665" s="11" t="str">
        <f t="shared" si="85"/>
        <v>0,00%</v>
      </c>
    </row>
    <row r="666" spans="1:20" x14ac:dyDescent="0.25">
      <c r="A666" s="5">
        <f>'Relatorio Geral'!F666</f>
        <v>0</v>
      </c>
      <c r="B666" s="5">
        <f>'Relatorio Geral'!E666</f>
        <v>0</v>
      </c>
      <c r="D666" s="5">
        <f>'Relatorio Geral'!A666</f>
        <v>0</v>
      </c>
      <c r="E666" s="9">
        <f>'Relatorio Geral'!I666</f>
        <v>0</v>
      </c>
      <c r="F666" s="5">
        <f>'Relatorio Geral'!B666</f>
        <v>0</v>
      </c>
      <c r="G666" s="6">
        <f>'Relatorio Geral'!C666</f>
        <v>0</v>
      </c>
      <c r="H666" s="6">
        <f>'Relatorio Geral'!D666</f>
        <v>0</v>
      </c>
      <c r="I666" s="6">
        <f>'Relatorio Geral'!G666</f>
        <v>0</v>
      </c>
      <c r="J666" s="6">
        <f>'Relatorio Geral'!H666</f>
        <v>0</v>
      </c>
      <c r="K666" s="6">
        <f t="shared" si="86"/>
        <v>0</v>
      </c>
      <c r="L666" s="22" t="str">
        <f t="shared" si="87"/>
        <v/>
      </c>
      <c r="M666" s="10">
        <f t="shared" si="88"/>
        <v>0</v>
      </c>
      <c r="N666" s="10">
        <f t="shared" si="83"/>
        <v>0</v>
      </c>
      <c r="O666" s="6">
        <f t="shared" si="84"/>
        <v>0</v>
      </c>
      <c r="P666" s="7">
        <f t="shared" si="89"/>
        <v>0</v>
      </c>
      <c r="Q666" s="11" t="str">
        <f t="array" ref="Q666">IFERROR(INDEX(Descontos!F$2:F$8000,MATCH(1,(CLEAN(Descontos!A$2:A$8000)="UMIDADE")*(Descontos!D$2:D$8000=D666),0)),"")</f>
        <v/>
      </c>
      <c r="R666" s="11" t="str">
        <f t="shared" si="90"/>
        <v>0,00%</v>
      </c>
      <c r="S666" s="11" t="str">
        <f t="array" ref="S666">IFERROR(INDEX(Descontos!F$2:F$8000,MATCH(1,(CLEAN(Descontos!A$2:A$8000)="IMPUREZA")*(Descontos!D$2:D$8000=D666),0)),"")</f>
        <v/>
      </c>
      <c r="T666" s="11" t="str">
        <f t="shared" si="85"/>
        <v>0,00%</v>
      </c>
    </row>
    <row r="667" spans="1:20" x14ac:dyDescent="0.25">
      <c r="A667" s="5">
        <f>'Relatorio Geral'!F667</f>
        <v>0</v>
      </c>
      <c r="B667" s="5">
        <f>'Relatorio Geral'!E667</f>
        <v>0</v>
      </c>
      <c r="D667" s="5">
        <f>'Relatorio Geral'!A667</f>
        <v>0</v>
      </c>
      <c r="E667" s="9">
        <f>'Relatorio Geral'!I667</f>
        <v>0</v>
      </c>
      <c r="F667" s="5">
        <f>'Relatorio Geral'!B667</f>
        <v>0</v>
      </c>
      <c r="G667" s="6">
        <f>'Relatorio Geral'!C667</f>
        <v>0</v>
      </c>
      <c r="H667" s="6">
        <f>'Relatorio Geral'!D667</f>
        <v>0</v>
      </c>
      <c r="I667" s="6">
        <f>'Relatorio Geral'!G667</f>
        <v>0</v>
      </c>
      <c r="J667" s="6">
        <f>'Relatorio Geral'!H667</f>
        <v>0</v>
      </c>
      <c r="K667" s="6">
        <f t="shared" si="86"/>
        <v>0</v>
      </c>
      <c r="L667" s="22" t="str">
        <f t="shared" si="87"/>
        <v/>
      </c>
      <c r="M667" s="10">
        <f t="shared" si="88"/>
        <v>0</v>
      </c>
      <c r="N667" s="10">
        <f t="shared" si="83"/>
        <v>0</v>
      </c>
      <c r="O667" s="6">
        <f t="shared" si="84"/>
        <v>0</v>
      </c>
      <c r="P667" s="7">
        <f t="shared" si="89"/>
        <v>0</v>
      </c>
      <c r="Q667" s="11" t="str">
        <f t="array" ref="Q667">IFERROR(INDEX(Descontos!F$2:F$8000,MATCH(1,(CLEAN(Descontos!A$2:A$8000)="UMIDADE")*(Descontos!D$2:D$8000=D667),0)),"")</f>
        <v/>
      </c>
      <c r="R667" s="11" t="str">
        <f t="shared" si="90"/>
        <v>0,00%</v>
      </c>
      <c r="S667" s="11" t="str">
        <f t="array" ref="S667">IFERROR(INDEX(Descontos!F$2:F$8000,MATCH(1,(CLEAN(Descontos!A$2:A$8000)="IMPUREZA")*(Descontos!D$2:D$8000=D667),0)),"")</f>
        <v/>
      </c>
      <c r="T667" s="11" t="str">
        <f t="shared" si="85"/>
        <v>0,00%</v>
      </c>
    </row>
    <row r="668" spans="1:20" x14ac:dyDescent="0.25">
      <c r="A668" s="5">
        <f>'Relatorio Geral'!F668</f>
        <v>0</v>
      </c>
      <c r="B668" s="5">
        <f>'Relatorio Geral'!E668</f>
        <v>0</v>
      </c>
      <c r="D668" s="5">
        <f>'Relatorio Geral'!A668</f>
        <v>0</v>
      </c>
      <c r="E668" s="9">
        <f>'Relatorio Geral'!I668</f>
        <v>0</v>
      </c>
      <c r="F668" s="5">
        <f>'Relatorio Geral'!B668</f>
        <v>0</v>
      </c>
      <c r="G668" s="6">
        <f>'Relatorio Geral'!C668</f>
        <v>0</v>
      </c>
      <c r="H668" s="6">
        <f>'Relatorio Geral'!D668</f>
        <v>0</v>
      </c>
      <c r="I668" s="6">
        <f>'Relatorio Geral'!G668</f>
        <v>0</v>
      </c>
      <c r="J668" s="6">
        <f>'Relatorio Geral'!H668</f>
        <v>0</v>
      </c>
      <c r="K668" s="6">
        <f t="shared" si="86"/>
        <v>0</v>
      </c>
      <c r="L668" s="22" t="str">
        <f t="shared" si="87"/>
        <v/>
      </c>
      <c r="M668" s="10">
        <f t="shared" si="88"/>
        <v>0</v>
      </c>
      <c r="N668" s="10">
        <f t="shared" si="83"/>
        <v>0</v>
      </c>
      <c r="O668" s="6">
        <f t="shared" si="84"/>
        <v>0</v>
      </c>
      <c r="P668" s="7">
        <f t="shared" si="89"/>
        <v>0</v>
      </c>
      <c r="Q668" s="11" t="str">
        <f t="array" ref="Q668">IFERROR(INDEX(Descontos!F$2:F$8000,MATCH(1,(CLEAN(Descontos!A$2:A$8000)="UMIDADE")*(Descontos!D$2:D$8000=D668),0)),"")</f>
        <v/>
      </c>
      <c r="R668" s="11" t="str">
        <f t="shared" si="90"/>
        <v>0,00%</v>
      </c>
      <c r="S668" s="11" t="str">
        <f t="array" ref="S668">IFERROR(INDEX(Descontos!F$2:F$8000,MATCH(1,(CLEAN(Descontos!A$2:A$8000)="IMPUREZA")*(Descontos!D$2:D$8000=D668),0)),"")</f>
        <v/>
      </c>
      <c r="T668" s="11" t="str">
        <f t="shared" si="85"/>
        <v>0,00%</v>
      </c>
    </row>
    <row r="669" spans="1:20" x14ac:dyDescent="0.25">
      <c r="A669" s="5">
        <f>'Relatorio Geral'!F669</f>
        <v>0</v>
      </c>
      <c r="B669" s="5">
        <f>'Relatorio Geral'!E669</f>
        <v>0</v>
      </c>
      <c r="D669" s="5">
        <f>'Relatorio Geral'!A669</f>
        <v>0</v>
      </c>
      <c r="E669" s="9">
        <f>'Relatorio Geral'!I669</f>
        <v>0</v>
      </c>
      <c r="F669" s="5">
        <f>'Relatorio Geral'!B669</f>
        <v>0</v>
      </c>
      <c r="G669" s="6">
        <f>'Relatorio Geral'!C669</f>
        <v>0</v>
      </c>
      <c r="H669" s="6">
        <f>'Relatorio Geral'!D669</f>
        <v>0</v>
      </c>
      <c r="I669" s="6">
        <f>'Relatorio Geral'!G669</f>
        <v>0</v>
      </c>
      <c r="J669" s="6">
        <f>'Relatorio Geral'!H669</f>
        <v>0</v>
      </c>
      <c r="K669" s="6">
        <f t="shared" si="86"/>
        <v>0</v>
      </c>
      <c r="L669" s="22" t="str">
        <f t="shared" si="87"/>
        <v/>
      </c>
      <c r="M669" s="10">
        <f t="shared" si="88"/>
        <v>0</v>
      </c>
      <c r="N669" s="10">
        <f t="shared" si="83"/>
        <v>0</v>
      </c>
      <c r="O669" s="6">
        <f t="shared" si="84"/>
        <v>0</v>
      </c>
      <c r="P669" s="7">
        <f t="shared" si="89"/>
        <v>0</v>
      </c>
      <c r="Q669" s="11" t="str">
        <f t="array" ref="Q669">IFERROR(INDEX(Descontos!F$2:F$8000,MATCH(1,(CLEAN(Descontos!A$2:A$8000)="UMIDADE")*(Descontos!D$2:D$8000=D669),0)),"")</f>
        <v/>
      </c>
      <c r="R669" s="11" t="str">
        <f t="shared" si="90"/>
        <v>0,00%</v>
      </c>
      <c r="S669" s="11" t="str">
        <f t="array" ref="S669">IFERROR(INDEX(Descontos!F$2:F$8000,MATCH(1,(CLEAN(Descontos!A$2:A$8000)="IMPUREZA")*(Descontos!D$2:D$8000=D669),0)),"")</f>
        <v/>
      </c>
      <c r="T669" s="11" t="str">
        <f t="shared" si="85"/>
        <v>0,00%</v>
      </c>
    </row>
    <row r="670" spans="1:20" x14ac:dyDescent="0.25">
      <c r="A670" s="5">
        <f>'Relatorio Geral'!F670</f>
        <v>0</v>
      </c>
      <c r="B670" s="5">
        <f>'Relatorio Geral'!E670</f>
        <v>0</v>
      </c>
      <c r="D670" s="5">
        <f>'Relatorio Geral'!A670</f>
        <v>0</v>
      </c>
      <c r="E670" s="9">
        <f>'Relatorio Geral'!I670</f>
        <v>0</v>
      </c>
      <c r="F670" s="5">
        <f>'Relatorio Geral'!B670</f>
        <v>0</v>
      </c>
      <c r="G670" s="6">
        <f>'Relatorio Geral'!C670</f>
        <v>0</v>
      </c>
      <c r="H670" s="6">
        <f>'Relatorio Geral'!D670</f>
        <v>0</v>
      </c>
      <c r="I670" s="6">
        <f>'Relatorio Geral'!G670</f>
        <v>0</v>
      </c>
      <c r="J670" s="6">
        <f>'Relatorio Geral'!H670</f>
        <v>0</v>
      </c>
      <c r="K670" s="6">
        <f t="shared" si="86"/>
        <v>0</v>
      </c>
      <c r="L670" s="22" t="str">
        <f t="shared" si="87"/>
        <v/>
      </c>
      <c r="M670" s="10">
        <f t="shared" si="88"/>
        <v>0</v>
      </c>
      <c r="N670" s="10">
        <f t="shared" si="83"/>
        <v>0</v>
      </c>
      <c r="O670" s="6">
        <f t="shared" si="84"/>
        <v>0</v>
      </c>
      <c r="P670" s="7">
        <f t="shared" si="89"/>
        <v>0</v>
      </c>
      <c r="Q670" s="11" t="str">
        <f t="array" ref="Q670">IFERROR(INDEX(Descontos!F$2:F$8000,MATCH(1,(CLEAN(Descontos!A$2:A$8000)="UMIDADE")*(Descontos!D$2:D$8000=D670),0)),"")</f>
        <v/>
      </c>
      <c r="R670" s="11" t="str">
        <f t="shared" si="90"/>
        <v>0,00%</v>
      </c>
      <c r="S670" s="11" t="str">
        <f t="array" ref="S670">IFERROR(INDEX(Descontos!F$2:F$8000,MATCH(1,(CLEAN(Descontos!A$2:A$8000)="IMPUREZA")*(Descontos!D$2:D$8000=D670),0)),"")</f>
        <v/>
      </c>
      <c r="T670" s="11" t="str">
        <f t="shared" si="85"/>
        <v>0,00%</v>
      </c>
    </row>
    <row r="671" spans="1:20" x14ac:dyDescent="0.25">
      <c r="A671" s="5">
        <f>'Relatorio Geral'!F671</f>
        <v>0</v>
      </c>
      <c r="B671" s="5">
        <f>'Relatorio Geral'!E671</f>
        <v>0</v>
      </c>
      <c r="D671" s="5">
        <f>'Relatorio Geral'!A671</f>
        <v>0</v>
      </c>
      <c r="E671" s="9">
        <f>'Relatorio Geral'!I671</f>
        <v>0</v>
      </c>
      <c r="F671" s="5">
        <f>'Relatorio Geral'!B671</f>
        <v>0</v>
      </c>
      <c r="G671" s="6">
        <f>'Relatorio Geral'!C671</f>
        <v>0</v>
      </c>
      <c r="H671" s="6">
        <f>'Relatorio Geral'!D671</f>
        <v>0</v>
      </c>
      <c r="I671" s="6">
        <f>'Relatorio Geral'!G671</f>
        <v>0</v>
      </c>
      <c r="J671" s="6">
        <f>'Relatorio Geral'!H671</f>
        <v>0</v>
      </c>
      <c r="K671" s="6">
        <f t="shared" si="86"/>
        <v>0</v>
      </c>
      <c r="L671" s="22" t="str">
        <f t="shared" si="87"/>
        <v/>
      </c>
      <c r="M671" s="10">
        <f t="shared" si="88"/>
        <v>0</v>
      </c>
      <c r="N671" s="10">
        <f t="shared" si="83"/>
        <v>0</v>
      </c>
      <c r="O671" s="6">
        <f t="shared" si="84"/>
        <v>0</v>
      </c>
      <c r="P671" s="7">
        <f t="shared" si="89"/>
        <v>0</v>
      </c>
      <c r="Q671" s="11" t="str">
        <f t="array" ref="Q671">IFERROR(INDEX(Descontos!F$2:F$8000,MATCH(1,(CLEAN(Descontos!A$2:A$8000)="UMIDADE")*(Descontos!D$2:D$8000=D671),0)),"")</f>
        <v/>
      </c>
      <c r="R671" s="11" t="str">
        <f t="shared" si="90"/>
        <v>0,00%</v>
      </c>
      <c r="S671" s="11" t="str">
        <f t="array" ref="S671">IFERROR(INDEX(Descontos!F$2:F$8000,MATCH(1,(CLEAN(Descontos!A$2:A$8000)="IMPUREZA")*(Descontos!D$2:D$8000=D671),0)),"")</f>
        <v/>
      </c>
      <c r="T671" s="11" t="str">
        <f t="shared" si="85"/>
        <v>0,00%</v>
      </c>
    </row>
    <row r="672" spans="1:20" x14ac:dyDescent="0.25">
      <c r="A672" s="5">
        <f>'Relatorio Geral'!F672</f>
        <v>0</v>
      </c>
      <c r="B672" s="5">
        <f>'Relatorio Geral'!E672</f>
        <v>0</v>
      </c>
      <c r="D672" s="5">
        <f>'Relatorio Geral'!A672</f>
        <v>0</v>
      </c>
      <c r="E672" s="9">
        <f>'Relatorio Geral'!I672</f>
        <v>0</v>
      </c>
      <c r="F672" s="5">
        <f>'Relatorio Geral'!B672</f>
        <v>0</v>
      </c>
      <c r="G672" s="6">
        <f>'Relatorio Geral'!C672</f>
        <v>0</v>
      </c>
      <c r="H672" s="6">
        <f>'Relatorio Geral'!D672</f>
        <v>0</v>
      </c>
      <c r="I672" s="6">
        <f>'Relatorio Geral'!G672</f>
        <v>0</v>
      </c>
      <c r="J672" s="6">
        <f>'Relatorio Geral'!H672</f>
        <v>0</v>
      </c>
      <c r="K672" s="6">
        <f t="shared" si="86"/>
        <v>0</v>
      </c>
      <c r="L672" s="22" t="str">
        <f t="shared" si="87"/>
        <v/>
      </c>
      <c r="M672" s="10">
        <f t="shared" si="88"/>
        <v>0</v>
      </c>
      <c r="N672" s="10">
        <f t="shared" si="83"/>
        <v>0</v>
      </c>
      <c r="O672" s="6">
        <f t="shared" si="84"/>
        <v>0</v>
      </c>
      <c r="P672" s="7">
        <f t="shared" si="89"/>
        <v>0</v>
      </c>
      <c r="Q672" s="11" t="str">
        <f t="array" ref="Q672">IFERROR(INDEX(Descontos!F$2:F$8000,MATCH(1,(CLEAN(Descontos!A$2:A$8000)="UMIDADE")*(Descontos!D$2:D$8000=D672),0)),"")</f>
        <v/>
      </c>
      <c r="R672" s="11" t="str">
        <f t="shared" si="90"/>
        <v>0,00%</v>
      </c>
      <c r="S672" s="11" t="str">
        <f t="array" ref="S672">IFERROR(INDEX(Descontos!F$2:F$8000,MATCH(1,(CLEAN(Descontos!A$2:A$8000)="IMPUREZA")*(Descontos!D$2:D$8000=D672),0)),"")</f>
        <v/>
      </c>
      <c r="T672" s="11" t="str">
        <f t="shared" si="85"/>
        <v>0,00%</v>
      </c>
    </row>
    <row r="673" spans="1:20" x14ac:dyDescent="0.25">
      <c r="A673" s="5">
        <f>'Relatorio Geral'!F673</f>
        <v>0</v>
      </c>
      <c r="B673" s="5">
        <f>'Relatorio Geral'!E673</f>
        <v>0</v>
      </c>
      <c r="D673" s="5">
        <f>'Relatorio Geral'!A673</f>
        <v>0</v>
      </c>
      <c r="E673" s="9">
        <f>'Relatorio Geral'!I673</f>
        <v>0</v>
      </c>
      <c r="F673" s="5">
        <f>'Relatorio Geral'!B673</f>
        <v>0</v>
      </c>
      <c r="G673" s="6">
        <f>'Relatorio Geral'!C673</f>
        <v>0</v>
      </c>
      <c r="H673" s="6">
        <f>'Relatorio Geral'!D673</f>
        <v>0</v>
      </c>
      <c r="I673" s="6">
        <f>'Relatorio Geral'!G673</f>
        <v>0</v>
      </c>
      <c r="J673" s="6">
        <f>'Relatorio Geral'!H673</f>
        <v>0</v>
      </c>
      <c r="K673" s="6">
        <f t="shared" si="86"/>
        <v>0</v>
      </c>
      <c r="L673" s="22" t="str">
        <f t="shared" si="87"/>
        <v/>
      </c>
      <c r="M673" s="10">
        <f t="shared" si="88"/>
        <v>0</v>
      </c>
      <c r="N673" s="10">
        <f t="shared" si="83"/>
        <v>0</v>
      </c>
      <c r="O673" s="6">
        <f t="shared" si="84"/>
        <v>0</v>
      </c>
      <c r="P673" s="7">
        <f t="shared" si="89"/>
        <v>0</v>
      </c>
      <c r="Q673" s="11" t="str">
        <f t="array" ref="Q673">IFERROR(INDEX(Descontos!F$2:F$8000,MATCH(1,(CLEAN(Descontos!A$2:A$8000)="UMIDADE")*(Descontos!D$2:D$8000=D673),0)),"")</f>
        <v/>
      </c>
      <c r="R673" s="11" t="str">
        <f t="shared" si="90"/>
        <v>0,00%</v>
      </c>
      <c r="S673" s="11" t="str">
        <f t="array" ref="S673">IFERROR(INDEX(Descontos!F$2:F$8000,MATCH(1,(CLEAN(Descontos!A$2:A$8000)="IMPUREZA")*(Descontos!D$2:D$8000=D673),0)),"")</f>
        <v/>
      </c>
      <c r="T673" s="11" t="str">
        <f t="shared" si="85"/>
        <v>0,00%</v>
      </c>
    </row>
    <row r="674" spans="1:20" x14ac:dyDescent="0.25">
      <c r="A674" s="5">
        <f>'Relatorio Geral'!F674</f>
        <v>0</v>
      </c>
      <c r="B674" s="5">
        <f>'Relatorio Geral'!E674</f>
        <v>0</v>
      </c>
      <c r="D674" s="5">
        <f>'Relatorio Geral'!A674</f>
        <v>0</v>
      </c>
      <c r="E674" s="9">
        <f>'Relatorio Geral'!I674</f>
        <v>0</v>
      </c>
      <c r="F674" s="5">
        <f>'Relatorio Geral'!B674</f>
        <v>0</v>
      </c>
      <c r="G674" s="6">
        <f>'Relatorio Geral'!C674</f>
        <v>0</v>
      </c>
      <c r="H674" s="6">
        <f>'Relatorio Geral'!D674</f>
        <v>0</v>
      </c>
      <c r="I674" s="6">
        <f>'Relatorio Geral'!G674</f>
        <v>0</v>
      </c>
      <c r="J674" s="6">
        <f>'Relatorio Geral'!H674</f>
        <v>0</v>
      </c>
      <c r="K674" s="6">
        <f t="shared" si="86"/>
        <v>0</v>
      </c>
      <c r="L674" s="22" t="str">
        <f t="shared" si="87"/>
        <v/>
      </c>
      <c r="M674" s="10">
        <f t="shared" si="88"/>
        <v>0</v>
      </c>
      <c r="N674" s="10">
        <f t="shared" si="83"/>
        <v>0</v>
      </c>
      <c r="O674" s="6">
        <f t="shared" si="84"/>
        <v>0</v>
      </c>
      <c r="P674" s="7">
        <f t="shared" si="89"/>
        <v>0</v>
      </c>
      <c r="Q674" s="11" t="str">
        <f t="array" ref="Q674">IFERROR(INDEX(Descontos!F$2:F$8000,MATCH(1,(CLEAN(Descontos!A$2:A$8000)="UMIDADE")*(Descontos!D$2:D$8000=D674),0)),"")</f>
        <v/>
      </c>
      <c r="R674" s="11" t="str">
        <f t="shared" si="90"/>
        <v>0,00%</v>
      </c>
      <c r="S674" s="11" t="str">
        <f t="array" ref="S674">IFERROR(INDEX(Descontos!F$2:F$8000,MATCH(1,(CLEAN(Descontos!A$2:A$8000)="IMPUREZA")*(Descontos!D$2:D$8000=D674),0)),"")</f>
        <v/>
      </c>
      <c r="T674" s="11" t="str">
        <f t="shared" si="85"/>
        <v>0,00%</v>
      </c>
    </row>
    <row r="675" spans="1:20" x14ac:dyDescent="0.25">
      <c r="A675" s="5">
        <f>'Relatorio Geral'!F675</f>
        <v>0</v>
      </c>
      <c r="B675" s="5">
        <f>'Relatorio Geral'!E675</f>
        <v>0</v>
      </c>
      <c r="D675" s="5">
        <f>'Relatorio Geral'!A675</f>
        <v>0</v>
      </c>
      <c r="E675" s="9">
        <f>'Relatorio Geral'!I675</f>
        <v>0</v>
      </c>
      <c r="F675" s="5">
        <f>'Relatorio Geral'!B675</f>
        <v>0</v>
      </c>
      <c r="G675" s="6">
        <f>'Relatorio Geral'!C675</f>
        <v>0</v>
      </c>
      <c r="H675" s="6">
        <f>'Relatorio Geral'!D675</f>
        <v>0</v>
      </c>
      <c r="I675" s="6">
        <f>'Relatorio Geral'!G675</f>
        <v>0</v>
      </c>
      <c r="J675" s="6">
        <f>'Relatorio Geral'!H675</f>
        <v>0</v>
      </c>
      <c r="K675" s="6">
        <f t="shared" si="86"/>
        <v>0</v>
      </c>
      <c r="L675" s="22" t="str">
        <f t="shared" si="87"/>
        <v/>
      </c>
      <c r="M675" s="10">
        <f t="shared" si="88"/>
        <v>0</v>
      </c>
      <c r="N675" s="10">
        <f t="shared" si="83"/>
        <v>0</v>
      </c>
      <c r="O675" s="6">
        <f t="shared" si="84"/>
        <v>0</v>
      </c>
      <c r="P675" s="7">
        <f t="shared" si="89"/>
        <v>0</v>
      </c>
      <c r="Q675" s="11" t="str">
        <f t="array" ref="Q675">IFERROR(INDEX(Descontos!F$2:F$8000,MATCH(1,(CLEAN(Descontos!A$2:A$8000)="UMIDADE")*(Descontos!D$2:D$8000=D675),0)),"")</f>
        <v/>
      </c>
      <c r="R675" s="11" t="str">
        <f t="shared" si="90"/>
        <v>0,00%</v>
      </c>
      <c r="S675" s="11" t="str">
        <f t="array" ref="S675">IFERROR(INDEX(Descontos!F$2:F$8000,MATCH(1,(CLEAN(Descontos!A$2:A$8000)="IMPUREZA")*(Descontos!D$2:D$8000=D675),0)),"")</f>
        <v/>
      </c>
      <c r="T675" s="11" t="str">
        <f t="shared" si="85"/>
        <v>0,00%</v>
      </c>
    </row>
    <row r="676" spans="1:20" x14ac:dyDescent="0.25">
      <c r="A676" s="5">
        <f>'Relatorio Geral'!F676</f>
        <v>0</v>
      </c>
      <c r="B676" s="5">
        <f>'Relatorio Geral'!E676</f>
        <v>0</v>
      </c>
      <c r="D676" s="5">
        <f>'Relatorio Geral'!A676</f>
        <v>0</v>
      </c>
      <c r="E676" s="9">
        <f>'Relatorio Geral'!I676</f>
        <v>0</v>
      </c>
      <c r="F676" s="5">
        <f>'Relatorio Geral'!B676</f>
        <v>0</v>
      </c>
      <c r="G676" s="6">
        <f>'Relatorio Geral'!C676</f>
        <v>0</v>
      </c>
      <c r="H676" s="6">
        <f>'Relatorio Geral'!D676</f>
        <v>0</v>
      </c>
      <c r="I676" s="6">
        <f>'Relatorio Geral'!G676</f>
        <v>0</v>
      </c>
      <c r="J676" s="6">
        <f>'Relatorio Geral'!H676</f>
        <v>0</v>
      </c>
      <c r="K676" s="6">
        <f t="shared" si="86"/>
        <v>0</v>
      </c>
      <c r="L676" s="22" t="str">
        <f t="shared" si="87"/>
        <v/>
      </c>
      <c r="M676" s="10">
        <f t="shared" si="88"/>
        <v>0</v>
      </c>
      <c r="N676" s="10">
        <f t="shared" si="83"/>
        <v>0</v>
      </c>
      <c r="O676" s="6">
        <f t="shared" si="84"/>
        <v>0</v>
      </c>
      <c r="P676" s="7">
        <f t="shared" si="89"/>
        <v>0</v>
      </c>
      <c r="Q676" s="11" t="str">
        <f t="array" ref="Q676">IFERROR(INDEX(Descontos!F$2:F$8000,MATCH(1,(CLEAN(Descontos!A$2:A$8000)="UMIDADE")*(Descontos!D$2:D$8000=D676),0)),"")</f>
        <v/>
      </c>
      <c r="R676" s="11" t="str">
        <f t="shared" si="90"/>
        <v>0,00%</v>
      </c>
      <c r="S676" s="11" t="str">
        <f t="array" ref="S676">IFERROR(INDEX(Descontos!F$2:F$8000,MATCH(1,(CLEAN(Descontos!A$2:A$8000)="IMPUREZA")*(Descontos!D$2:D$8000=D676),0)),"")</f>
        <v/>
      </c>
      <c r="T676" s="11" t="str">
        <f t="shared" si="85"/>
        <v>0,00%</v>
      </c>
    </row>
    <row r="677" spans="1:20" x14ac:dyDescent="0.25">
      <c r="A677" s="5">
        <f>'Relatorio Geral'!F677</f>
        <v>0</v>
      </c>
      <c r="B677" s="5">
        <f>'Relatorio Geral'!E677</f>
        <v>0</v>
      </c>
      <c r="D677" s="5">
        <f>'Relatorio Geral'!A677</f>
        <v>0</v>
      </c>
      <c r="E677" s="9">
        <f>'Relatorio Geral'!I677</f>
        <v>0</v>
      </c>
      <c r="F677" s="5">
        <f>'Relatorio Geral'!B677</f>
        <v>0</v>
      </c>
      <c r="G677" s="6">
        <f>'Relatorio Geral'!C677</f>
        <v>0</v>
      </c>
      <c r="H677" s="6">
        <f>'Relatorio Geral'!D677</f>
        <v>0</v>
      </c>
      <c r="I677" s="6">
        <f>'Relatorio Geral'!G677</f>
        <v>0</v>
      </c>
      <c r="J677" s="6">
        <f>'Relatorio Geral'!H677</f>
        <v>0</v>
      </c>
      <c r="K677" s="6">
        <f t="shared" si="86"/>
        <v>0</v>
      </c>
      <c r="L677" s="22" t="str">
        <f t="shared" si="87"/>
        <v/>
      </c>
      <c r="M677" s="10">
        <f t="shared" si="88"/>
        <v>0</v>
      </c>
      <c r="N677" s="10">
        <f t="shared" si="83"/>
        <v>0</v>
      </c>
      <c r="O677" s="6">
        <f t="shared" si="84"/>
        <v>0</v>
      </c>
      <c r="P677" s="7">
        <f t="shared" si="89"/>
        <v>0</v>
      </c>
      <c r="Q677" s="11" t="str">
        <f t="array" ref="Q677">IFERROR(INDEX(Descontos!F$2:F$8000,MATCH(1,(CLEAN(Descontos!A$2:A$8000)="UMIDADE")*(Descontos!D$2:D$8000=D677),0)),"")</f>
        <v/>
      </c>
      <c r="R677" s="11" t="str">
        <f t="shared" si="90"/>
        <v>0,00%</v>
      </c>
      <c r="S677" s="11" t="str">
        <f t="array" ref="S677">IFERROR(INDEX(Descontos!F$2:F$8000,MATCH(1,(CLEAN(Descontos!A$2:A$8000)="IMPUREZA")*(Descontos!D$2:D$8000=D677),0)),"")</f>
        <v/>
      </c>
      <c r="T677" s="11" t="str">
        <f t="shared" si="85"/>
        <v>0,00%</v>
      </c>
    </row>
    <row r="678" spans="1:20" x14ac:dyDescent="0.25">
      <c r="A678" s="5">
        <f>'Relatorio Geral'!F678</f>
        <v>0</v>
      </c>
      <c r="B678" s="5">
        <f>'Relatorio Geral'!E678</f>
        <v>0</v>
      </c>
      <c r="D678" s="5">
        <f>'Relatorio Geral'!A678</f>
        <v>0</v>
      </c>
      <c r="E678" s="9">
        <f>'Relatorio Geral'!I678</f>
        <v>0</v>
      </c>
      <c r="F678" s="5">
        <f>'Relatorio Geral'!B678</f>
        <v>0</v>
      </c>
      <c r="G678" s="6">
        <f>'Relatorio Geral'!C678</f>
        <v>0</v>
      </c>
      <c r="H678" s="6">
        <f>'Relatorio Geral'!D678</f>
        <v>0</v>
      </c>
      <c r="I678" s="6">
        <f>'Relatorio Geral'!G678</f>
        <v>0</v>
      </c>
      <c r="J678" s="6">
        <f>'Relatorio Geral'!H678</f>
        <v>0</v>
      </c>
      <c r="K678" s="6">
        <f t="shared" si="86"/>
        <v>0</v>
      </c>
      <c r="L678" s="22" t="str">
        <f t="shared" si="87"/>
        <v/>
      </c>
      <c r="M678" s="10">
        <f t="shared" si="88"/>
        <v>0</v>
      </c>
      <c r="N678" s="10">
        <f t="shared" si="83"/>
        <v>0</v>
      </c>
      <c r="O678" s="6">
        <f t="shared" si="84"/>
        <v>0</v>
      </c>
      <c r="P678" s="7">
        <f t="shared" si="89"/>
        <v>0</v>
      </c>
      <c r="Q678" s="11" t="str">
        <f t="array" ref="Q678">IFERROR(INDEX(Descontos!F$2:F$8000,MATCH(1,(CLEAN(Descontos!A$2:A$8000)="UMIDADE")*(Descontos!D$2:D$8000=D678),0)),"")</f>
        <v/>
      </c>
      <c r="R678" s="11" t="str">
        <f t="shared" si="90"/>
        <v>0,00%</v>
      </c>
      <c r="S678" s="11" t="str">
        <f t="array" ref="S678">IFERROR(INDEX(Descontos!F$2:F$8000,MATCH(1,(CLEAN(Descontos!A$2:A$8000)="IMPUREZA")*(Descontos!D$2:D$8000=D678),0)),"")</f>
        <v/>
      </c>
      <c r="T678" s="11" t="str">
        <f t="shared" si="85"/>
        <v>0,00%</v>
      </c>
    </row>
    <row r="679" spans="1:20" x14ac:dyDescent="0.25">
      <c r="A679" s="5">
        <f>'Relatorio Geral'!F679</f>
        <v>0</v>
      </c>
      <c r="B679" s="5">
        <f>'Relatorio Geral'!E679</f>
        <v>0</v>
      </c>
      <c r="D679" s="5">
        <f>'Relatorio Geral'!A679</f>
        <v>0</v>
      </c>
      <c r="E679" s="9">
        <f>'Relatorio Geral'!I679</f>
        <v>0</v>
      </c>
      <c r="F679" s="5">
        <f>'Relatorio Geral'!B679</f>
        <v>0</v>
      </c>
      <c r="G679" s="6">
        <f>'Relatorio Geral'!C679</f>
        <v>0</v>
      </c>
      <c r="H679" s="6">
        <f>'Relatorio Geral'!D679</f>
        <v>0</v>
      </c>
      <c r="I679" s="6">
        <f>'Relatorio Geral'!G679</f>
        <v>0</v>
      </c>
      <c r="J679" s="6">
        <f>'Relatorio Geral'!H679</f>
        <v>0</v>
      </c>
      <c r="K679" s="6">
        <f t="shared" si="86"/>
        <v>0</v>
      </c>
      <c r="L679" s="22" t="str">
        <f t="shared" si="87"/>
        <v/>
      </c>
      <c r="M679" s="10">
        <f t="shared" si="88"/>
        <v>0</v>
      </c>
      <c r="N679" s="10">
        <f t="shared" si="83"/>
        <v>0</v>
      </c>
      <c r="O679" s="6">
        <f t="shared" si="84"/>
        <v>0</v>
      </c>
      <c r="P679" s="7">
        <f t="shared" si="89"/>
        <v>0</v>
      </c>
      <c r="Q679" s="11" t="str">
        <f t="array" ref="Q679">IFERROR(INDEX(Descontos!F$2:F$8000,MATCH(1,(CLEAN(Descontos!A$2:A$8000)="UMIDADE")*(Descontos!D$2:D$8000=D679),0)),"")</f>
        <v/>
      </c>
      <c r="R679" s="11" t="str">
        <f t="shared" si="90"/>
        <v>0,00%</v>
      </c>
      <c r="S679" s="11" t="str">
        <f t="array" ref="S679">IFERROR(INDEX(Descontos!F$2:F$8000,MATCH(1,(CLEAN(Descontos!A$2:A$8000)="IMPUREZA")*(Descontos!D$2:D$8000=D679),0)),"")</f>
        <v/>
      </c>
      <c r="T679" s="11" t="str">
        <f t="shared" si="85"/>
        <v>0,00%</v>
      </c>
    </row>
    <row r="680" spans="1:20" x14ac:dyDescent="0.25">
      <c r="A680" s="5">
        <f>'Relatorio Geral'!F680</f>
        <v>0</v>
      </c>
      <c r="B680" s="5">
        <f>'Relatorio Geral'!E680</f>
        <v>0</v>
      </c>
      <c r="D680" s="5">
        <f>'Relatorio Geral'!A680</f>
        <v>0</v>
      </c>
      <c r="E680" s="9">
        <f>'Relatorio Geral'!I680</f>
        <v>0</v>
      </c>
      <c r="F680" s="5">
        <f>'Relatorio Geral'!B680</f>
        <v>0</v>
      </c>
      <c r="G680" s="6">
        <f>'Relatorio Geral'!C680</f>
        <v>0</v>
      </c>
      <c r="H680" s="6">
        <f>'Relatorio Geral'!D680</f>
        <v>0</v>
      </c>
      <c r="I680" s="6">
        <f>'Relatorio Geral'!G680</f>
        <v>0</v>
      </c>
      <c r="J680" s="6">
        <f>'Relatorio Geral'!H680</f>
        <v>0</v>
      </c>
      <c r="K680" s="6">
        <f t="shared" si="86"/>
        <v>0</v>
      </c>
      <c r="L680" s="22" t="str">
        <f t="shared" si="87"/>
        <v/>
      </c>
      <c r="M680" s="10">
        <f t="shared" si="88"/>
        <v>0</v>
      </c>
      <c r="N680" s="10">
        <f t="shared" si="83"/>
        <v>0</v>
      </c>
      <c r="O680" s="6">
        <f t="shared" si="84"/>
        <v>0</v>
      </c>
      <c r="P680" s="7">
        <f t="shared" si="89"/>
        <v>0</v>
      </c>
      <c r="Q680" s="11" t="str">
        <f t="array" ref="Q680">IFERROR(INDEX(Descontos!F$2:F$8000,MATCH(1,(CLEAN(Descontos!A$2:A$8000)="UMIDADE")*(Descontos!D$2:D$8000=D680),0)),"")</f>
        <v/>
      </c>
      <c r="R680" s="11" t="str">
        <f t="shared" si="90"/>
        <v>0,00%</v>
      </c>
      <c r="S680" s="11" t="str">
        <f t="array" ref="S680">IFERROR(INDEX(Descontos!F$2:F$8000,MATCH(1,(CLEAN(Descontos!A$2:A$8000)="IMPUREZA")*(Descontos!D$2:D$8000=D680),0)),"")</f>
        <v/>
      </c>
      <c r="T680" s="11" t="str">
        <f t="shared" si="85"/>
        <v>0,00%</v>
      </c>
    </row>
    <row r="681" spans="1:20" x14ac:dyDescent="0.25">
      <c r="A681" s="5">
        <f>'Relatorio Geral'!F681</f>
        <v>0</v>
      </c>
      <c r="B681" s="5">
        <f>'Relatorio Geral'!E681</f>
        <v>0</v>
      </c>
      <c r="D681" s="5">
        <f>'Relatorio Geral'!A681</f>
        <v>0</v>
      </c>
      <c r="E681" s="9">
        <f>'Relatorio Geral'!I681</f>
        <v>0</v>
      </c>
      <c r="F681" s="5">
        <f>'Relatorio Geral'!B681</f>
        <v>0</v>
      </c>
      <c r="G681" s="6">
        <f>'Relatorio Geral'!C681</f>
        <v>0</v>
      </c>
      <c r="H681" s="6">
        <f>'Relatorio Geral'!D681</f>
        <v>0</v>
      </c>
      <c r="I681" s="6">
        <f>'Relatorio Geral'!G681</f>
        <v>0</v>
      </c>
      <c r="J681" s="6">
        <f>'Relatorio Geral'!H681</f>
        <v>0</v>
      </c>
      <c r="K681" s="6">
        <f t="shared" si="86"/>
        <v>0</v>
      </c>
      <c r="L681" s="22" t="str">
        <f t="shared" si="87"/>
        <v/>
      </c>
      <c r="M681" s="10">
        <f t="shared" si="88"/>
        <v>0</v>
      </c>
      <c r="N681" s="10">
        <f t="shared" si="83"/>
        <v>0</v>
      </c>
      <c r="O681" s="6">
        <f t="shared" si="84"/>
        <v>0</v>
      </c>
      <c r="P681" s="7">
        <f t="shared" si="89"/>
        <v>0</v>
      </c>
      <c r="Q681" s="11" t="str">
        <f t="array" ref="Q681">IFERROR(INDEX(Descontos!F$2:F$8000,MATCH(1,(CLEAN(Descontos!A$2:A$8000)="UMIDADE")*(Descontos!D$2:D$8000=D681),0)),"")</f>
        <v/>
      </c>
      <c r="R681" s="11" t="str">
        <f t="shared" si="90"/>
        <v>0,00%</v>
      </c>
      <c r="S681" s="11" t="str">
        <f t="array" ref="S681">IFERROR(INDEX(Descontos!F$2:F$8000,MATCH(1,(CLEAN(Descontos!A$2:A$8000)="IMPUREZA")*(Descontos!D$2:D$8000=D681),0)),"")</f>
        <v/>
      </c>
      <c r="T681" s="11" t="str">
        <f t="shared" si="85"/>
        <v>0,00%</v>
      </c>
    </row>
    <row r="682" spans="1:20" x14ac:dyDescent="0.25">
      <c r="A682" s="5">
        <f>'Relatorio Geral'!F682</f>
        <v>0</v>
      </c>
      <c r="B682" s="5">
        <f>'Relatorio Geral'!E682</f>
        <v>0</v>
      </c>
      <c r="D682" s="5">
        <f>'Relatorio Geral'!A682</f>
        <v>0</v>
      </c>
      <c r="E682" s="9">
        <f>'Relatorio Geral'!I682</f>
        <v>0</v>
      </c>
      <c r="F682" s="5">
        <f>'Relatorio Geral'!B682</f>
        <v>0</v>
      </c>
      <c r="G682" s="6">
        <f>'Relatorio Geral'!C682</f>
        <v>0</v>
      </c>
      <c r="H682" s="6">
        <f>'Relatorio Geral'!D682</f>
        <v>0</v>
      </c>
      <c r="I682" s="6">
        <f>'Relatorio Geral'!G682</f>
        <v>0</v>
      </c>
      <c r="J682" s="6">
        <f>'Relatorio Geral'!H682</f>
        <v>0</v>
      </c>
      <c r="K682" s="6">
        <f t="shared" si="86"/>
        <v>0</v>
      </c>
      <c r="L682" s="22" t="str">
        <f t="shared" si="87"/>
        <v/>
      </c>
      <c r="M682" s="10">
        <f t="shared" si="88"/>
        <v>0</v>
      </c>
      <c r="N682" s="10">
        <f t="shared" si="83"/>
        <v>0</v>
      </c>
      <c r="O682" s="6">
        <f t="shared" si="84"/>
        <v>0</v>
      </c>
      <c r="P682" s="7">
        <f t="shared" si="89"/>
        <v>0</v>
      </c>
      <c r="Q682" s="11" t="str">
        <f t="array" ref="Q682">IFERROR(INDEX(Descontos!F$2:F$8000,MATCH(1,(CLEAN(Descontos!A$2:A$8000)="UMIDADE")*(Descontos!D$2:D$8000=D682),0)),"")</f>
        <v/>
      </c>
      <c r="R682" s="11" t="str">
        <f t="shared" si="90"/>
        <v>0,00%</v>
      </c>
      <c r="S682" s="11" t="str">
        <f t="array" ref="S682">IFERROR(INDEX(Descontos!F$2:F$8000,MATCH(1,(CLEAN(Descontos!A$2:A$8000)="IMPUREZA")*(Descontos!D$2:D$8000=D682),0)),"")</f>
        <v/>
      </c>
      <c r="T682" s="11" t="str">
        <f t="shared" si="85"/>
        <v>0,00%</v>
      </c>
    </row>
    <row r="683" spans="1:20" x14ac:dyDescent="0.25">
      <c r="A683" s="5">
        <f>'Relatorio Geral'!F683</f>
        <v>0</v>
      </c>
      <c r="B683" s="5">
        <f>'Relatorio Geral'!E683</f>
        <v>0</v>
      </c>
      <c r="D683" s="5">
        <f>'Relatorio Geral'!A683</f>
        <v>0</v>
      </c>
      <c r="E683" s="9">
        <f>'Relatorio Geral'!I683</f>
        <v>0</v>
      </c>
      <c r="F683" s="5">
        <f>'Relatorio Geral'!B683</f>
        <v>0</v>
      </c>
      <c r="G683" s="6">
        <f>'Relatorio Geral'!C683</f>
        <v>0</v>
      </c>
      <c r="H683" s="6">
        <f>'Relatorio Geral'!D683</f>
        <v>0</v>
      </c>
      <c r="I683" s="6">
        <f>'Relatorio Geral'!G683</f>
        <v>0</v>
      </c>
      <c r="J683" s="6">
        <f>'Relatorio Geral'!H683</f>
        <v>0</v>
      </c>
      <c r="K683" s="6">
        <f t="shared" si="86"/>
        <v>0</v>
      </c>
      <c r="L683" s="22" t="str">
        <f t="shared" si="87"/>
        <v/>
      </c>
      <c r="M683" s="10">
        <f t="shared" si="88"/>
        <v>0</v>
      </c>
      <c r="N683" s="10">
        <f t="shared" si="83"/>
        <v>0</v>
      </c>
      <c r="O683" s="6">
        <f t="shared" si="84"/>
        <v>0</v>
      </c>
      <c r="P683" s="7">
        <f t="shared" si="89"/>
        <v>0</v>
      </c>
      <c r="Q683" s="11" t="str">
        <f t="array" ref="Q683">IFERROR(INDEX(Descontos!F$2:F$8000,MATCH(1,(CLEAN(Descontos!A$2:A$8000)="UMIDADE")*(Descontos!D$2:D$8000=D683),0)),"")</f>
        <v/>
      </c>
      <c r="R683" s="11" t="str">
        <f t="shared" si="90"/>
        <v>0,00%</v>
      </c>
      <c r="S683" s="11" t="str">
        <f t="array" ref="S683">IFERROR(INDEX(Descontos!F$2:F$8000,MATCH(1,(CLEAN(Descontos!A$2:A$8000)="IMPUREZA")*(Descontos!D$2:D$8000=D683),0)),"")</f>
        <v/>
      </c>
      <c r="T683" s="11" t="str">
        <f t="shared" si="85"/>
        <v>0,00%</v>
      </c>
    </row>
    <row r="684" spans="1:20" x14ac:dyDescent="0.25">
      <c r="A684" s="5">
        <f>'Relatorio Geral'!F684</f>
        <v>0</v>
      </c>
      <c r="B684" s="5">
        <f>'Relatorio Geral'!E684</f>
        <v>0</v>
      </c>
      <c r="D684" s="5">
        <f>'Relatorio Geral'!A684</f>
        <v>0</v>
      </c>
      <c r="E684" s="9">
        <f>'Relatorio Geral'!I684</f>
        <v>0</v>
      </c>
      <c r="F684" s="5">
        <f>'Relatorio Geral'!B684</f>
        <v>0</v>
      </c>
      <c r="G684" s="6">
        <f>'Relatorio Geral'!C684</f>
        <v>0</v>
      </c>
      <c r="H684" s="6">
        <f>'Relatorio Geral'!D684</f>
        <v>0</v>
      </c>
      <c r="I684" s="6">
        <f>'Relatorio Geral'!G684</f>
        <v>0</v>
      </c>
      <c r="J684" s="6">
        <f>'Relatorio Geral'!H684</f>
        <v>0</v>
      </c>
      <c r="K684" s="6">
        <f t="shared" si="86"/>
        <v>0</v>
      </c>
      <c r="L684" s="22" t="str">
        <f t="shared" si="87"/>
        <v/>
      </c>
      <c r="M684" s="10">
        <f t="shared" si="88"/>
        <v>0</v>
      </c>
      <c r="N684" s="10">
        <f t="shared" si="83"/>
        <v>0</v>
      </c>
      <c r="O684" s="6">
        <f t="shared" si="84"/>
        <v>0</v>
      </c>
      <c r="P684" s="7">
        <f t="shared" si="89"/>
        <v>0</v>
      </c>
      <c r="Q684" s="11" t="str">
        <f t="array" ref="Q684">IFERROR(INDEX(Descontos!F$2:F$8000,MATCH(1,(CLEAN(Descontos!A$2:A$8000)="UMIDADE")*(Descontos!D$2:D$8000=D684),0)),"")</f>
        <v/>
      </c>
      <c r="R684" s="11" t="str">
        <f t="shared" si="90"/>
        <v>0,00%</v>
      </c>
      <c r="S684" s="11" t="str">
        <f t="array" ref="S684">IFERROR(INDEX(Descontos!F$2:F$8000,MATCH(1,(CLEAN(Descontos!A$2:A$8000)="IMPUREZA")*(Descontos!D$2:D$8000=D684),0)),"")</f>
        <v/>
      </c>
      <c r="T684" s="11" t="str">
        <f t="shared" si="85"/>
        <v>0,00%</v>
      </c>
    </row>
    <row r="685" spans="1:20" x14ac:dyDescent="0.25">
      <c r="A685" s="5">
        <f>'Relatorio Geral'!F685</f>
        <v>0</v>
      </c>
      <c r="B685" s="5">
        <f>'Relatorio Geral'!E685</f>
        <v>0</v>
      </c>
      <c r="D685" s="5">
        <f>'Relatorio Geral'!A685</f>
        <v>0</v>
      </c>
      <c r="E685" s="9">
        <f>'Relatorio Geral'!I685</f>
        <v>0</v>
      </c>
      <c r="F685" s="5">
        <f>'Relatorio Geral'!B685</f>
        <v>0</v>
      </c>
      <c r="G685" s="6">
        <f>'Relatorio Geral'!C685</f>
        <v>0</v>
      </c>
      <c r="H685" s="6">
        <f>'Relatorio Geral'!D685</f>
        <v>0</v>
      </c>
      <c r="I685" s="6">
        <f>'Relatorio Geral'!G685</f>
        <v>0</v>
      </c>
      <c r="J685" s="6">
        <f>'Relatorio Geral'!H685</f>
        <v>0</v>
      </c>
      <c r="K685" s="6">
        <f t="shared" si="86"/>
        <v>0</v>
      </c>
      <c r="L685" s="22" t="str">
        <f t="shared" si="87"/>
        <v/>
      </c>
      <c r="M685" s="10">
        <f t="shared" si="88"/>
        <v>0</v>
      </c>
      <c r="N685" s="10">
        <f t="shared" si="83"/>
        <v>0</v>
      </c>
      <c r="O685" s="6">
        <f t="shared" si="84"/>
        <v>0</v>
      </c>
      <c r="P685" s="7">
        <f t="shared" si="89"/>
        <v>0</v>
      </c>
      <c r="Q685" s="11" t="str">
        <f t="array" ref="Q685">IFERROR(INDEX(Descontos!F$2:F$8000,MATCH(1,(CLEAN(Descontos!A$2:A$8000)="UMIDADE")*(Descontos!D$2:D$8000=D685),0)),"")</f>
        <v/>
      </c>
      <c r="R685" s="11" t="str">
        <f t="shared" si="90"/>
        <v>0,00%</v>
      </c>
      <c r="S685" s="11" t="str">
        <f t="array" ref="S685">IFERROR(INDEX(Descontos!F$2:F$8000,MATCH(1,(CLEAN(Descontos!A$2:A$8000)="IMPUREZA")*(Descontos!D$2:D$8000=D685),0)),"")</f>
        <v/>
      </c>
      <c r="T685" s="11" t="str">
        <f t="shared" si="85"/>
        <v>0,00%</v>
      </c>
    </row>
    <row r="686" spans="1:20" x14ac:dyDescent="0.25">
      <c r="A686" s="5">
        <f>'Relatorio Geral'!F686</f>
        <v>0</v>
      </c>
      <c r="B686" s="5">
        <f>'Relatorio Geral'!E686</f>
        <v>0</v>
      </c>
      <c r="D686" s="5">
        <f>'Relatorio Geral'!A686</f>
        <v>0</v>
      </c>
      <c r="E686" s="9">
        <f>'Relatorio Geral'!I686</f>
        <v>0</v>
      </c>
      <c r="F686" s="5">
        <f>'Relatorio Geral'!B686</f>
        <v>0</v>
      </c>
      <c r="G686" s="6">
        <f>'Relatorio Geral'!C686</f>
        <v>0</v>
      </c>
      <c r="H686" s="6">
        <f>'Relatorio Geral'!D686</f>
        <v>0</v>
      </c>
      <c r="I686" s="6">
        <f>'Relatorio Geral'!G686</f>
        <v>0</v>
      </c>
      <c r="J686" s="6">
        <f>'Relatorio Geral'!H686</f>
        <v>0</v>
      </c>
      <c r="K686" s="6">
        <f t="shared" si="86"/>
        <v>0</v>
      </c>
      <c r="L686" s="22" t="str">
        <f t="shared" si="87"/>
        <v/>
      </c>
      <c r="M686" s="10">
        <f t="shared" si="88"/>
        <v>0</v>
      </c>
      <c r="N686" s="10">
        <f t="shared" si="83"/>
        <v>0</v>
      </c>
      <c r="O686" s="6">
        <f t="shared" si="84"/>
        <v>0</v>
      </c>
      <c r="P686" s="7">
        <f t="shared" si="89"/>
        <v>0</v>
      </c>
      <c r="Q686" s="11" t="str">
        <f t="array" ref="Q686">IFERROR(INDEX(Descontos!F$2:F$8000,MATCH(1,(CLEAN(Descontos!A$2:A$8000)="UMIDADE")*(Descontos!D$2:D$8000=D686),0)),"")</f>
        <v/>
      </c>
      <c r="R686" s="11" t="str">
        <f t="shared" si="90"/>
        <v>0,00%</v>
      </c>
      <c r="S686" s="11" t="str">
        <f t="array" ref="S686">IFERROR(INDEX(Descontos!F$2:F$8000,MATCH(1,(CLEAN(Descontos!A$2:A$8000)="IMPUREZA")*(Descontos!D$2:D$8000=D686),0)),"")</f>
        <v/>
      </c>
      <c r="T686" s="11" t="str">
        <f t="shared" si="85"/>
        <v>0,00%</v>
      </c>
    </row>
    <row r="687" spans="1:20" x14ac:dyDescent="0.25">
      <c r="A687" s="5">
        <f>'Relatorio Geral'!F687</f>
        <v>0</v>
      </c>
      <c r="B687" s="5">
        <f>'Relatorio Geral'!E687</f>
        <v>0</v>
      </c>
      <c r="D687" s="5">
        <f>'Relatorio Geral'!A687</f>
        <v>0</v>
      </c>
      <c r="E687" s="9">
        <f>'Relatorio Geral'!I687</f>
        <v>0</v>
      </c>
      <c r="F687" s="5">
        <f>'Relatorio Geral'!B687</f>
        <v>0</v>
      </c>
      <c r="G687" s="6">
        <f>'Relatorio Geral'!C687</f>
        <v>0</v>
      </c>
      <c r="H687" s="6">
        <f>'Relatorio Geral'!D687</f>
        <v>0</v>
      </c>
      <c r="I687" s="6">
        <f>'Relatorio Geral'!G687</f>
        <v>0</v>
      </c>
      <c r="J687" s="6">
        <f>'Relatorio Geral'!H687</f>
        <v>0</v>
      </c>
      <c r="K687" s="6">
        <f t="shared" si="86"/>
        <v>0</v>
      </c>
      <c r="L687" s="22" t="str">
        <f t="shared" si="87"/>
        <v/>
      </c>
      <c r="M687" s="10">
        <f t="shared" si="88"/>
        <v>0</v>
      </c>
      <c r="N687" s="10">
        <f t="shared" si="83"/>
        <v>0</v>
      </c>
      <c r="O687" s="6">
        <f t="shared" si="84"/>
        <v>0</v>
      </c>
      <c r="P687" s="7">
        <f t="shared" si="89"/>
        <v>0</v>
      </c>
      <c r="Q687" s="11" t="str">
        <f t="array" ref="Q687">IFERROR(INDEX(Descontos!F$2:F$8000,MATCH(1,(CLEAN(Descontos!A$2:A$8000)="UMIDADE")*(Descontos!D$2:D$8000=D687),0)),"")</f>
        <v/>
      </c>
      <c r="R687" s="11" t="str">
        <f t="shared" si="90"/>
        <v>0,00%</v>
      </c>
      <c r="S687" s="11" t="str">
        <f t="array" ref="S687">IFERROR(INDEX(Descontos!F$2:F$8000,MATCH(1,(CLEAN(Descontos!A$2:A$8000)="IMPUREZA")*(Descontos!D$2:D$8000=D687),0)),"")</f>
        <v/>
      </c>
      <c r="T687" s="11" t="str">
        <f t="shared" si="85"/>
        <v>0,00%</v>
      </c>
    </row>
    <row r="688" spans="1:20" x14ac:dyDescent="0.25">
      <c r="A688" s="5">
        <f>'Relatorio Geral'!F688</f>
        <v>0</v>
      </c>
      <c r="B688" s="5">
        <f>'Relatorio Geral'!E688</f>
        <v>0</v>
      </c>
      <c r="D688" s="5">
        <f>'Relatorio Geral'!A688</f>
        <v>0</v>
      </c>
      <c r="E688" s="9">
        <f>'Relatorio Geral'!I688</f>
        <v>0</v>
      </c>
      <c r="F688" s="5">
        <f>'Relatorio Geral'!B688</f>
        <v>0</v>
      </c>
      <c r="G688" s="6">
        <f>'Relatorio Geral'!C688</f>
        <v>0</v>
      </c>
      <c r="H688" s="6">
        <f>'Relatorio Geral'!D688</f>
        <v>0</v>
      </c>
      <c r="I688" s="6">
        <f>'Relatorio Geral'!G688</f>
        <v>0</v>
      </c>
      <c r="J688" s="6">
        <f>'Relatorio Geral'!H688</f>
        <v>0</v>
      </c>
      <c r="K688" s="6">
        <f t="shared" si="86"/>
        <v>0</v>
      </c>
      <c r="L688" s="22" t="str">
        <f t="shared" si="87"/>
        <v/>
      </c>
      <c r="M688" s="10">
        <f t="shared" si="88"/>
        <v>0</v>
      </c>
      <c r="N688" s="10">
        <f t="shared" si="83"/>
        <v>0</v>
      </c>
      <c r="O688" s="6">
        <f t="shared" si="84"/>
        <v>0</v>
      </c>
      <c r="P688" s="7">
        <f t="shared" si="89"/>
        <v>0</v>
      </c>
      <c r="Q688" s="11" t="str">
        <f t="array" ref="Q688">IFERROR(INDEX(Descontos!F$2:F$8000,MATCH(1,(CLEAN(Descontos!A$2:A$8000)="UMIDADE")*(Descontos!D$2:D$8000=D688),0)),"")</f>
        <v/>
      </c>
      <c r="R688" s="11" t="str">
        <f t="shared" si="90"/>
        <v>0,00%</v>
      </c>
      <c r="S688" s="11" t="str">
        <f t="array" ref="S688">IFERROR(INDEX(Descontos!F$2:F$8000,MATCH(1,(CLEAN(Descontos!A$2:A$8000)="IMPUREZA")*(Descontos!D$2:D$8000=D688),0)),"")</f>
        <v/>
      </c>
      <c r="T688" s="11" t="str">
        <f t="shared" si="85"/>
        <v>0,00%</v>
      </c>
    </row>
    <row r="689" spans="1:20" x14ac:dyDescent="0.25">
      <c r="A689" s="5">
        <f>'Relatorio Geral'!F689</f>
        <v>0</v>
      </c>
      <c r="B689" s="5">
        <f>'Relatorio Geral'!E689</f>
        <v>0</v>
      </c>
      <c r="D689" s="5">
        <f>'Relatorio Geral'!A689</f>
        <v>0</v>
      </c>
      <c r="E689" s="9">
        <f>'Relatorio Geral'!I689</f>
        <v>0</v>
      </c>
      <c r="F689" s="5">
        <f>'Relatorio Geral'!B689</f>
        <v>0</v>
      </c>
      <c r="G689" s="6">
        <f>'Relatorio Geral'!C689</f>
        <v>0</v>
      </c>
      <c r="H689" s="6">
        <f>'Relatorio Geral'!D689</f>
        <v>0</v>
      </c>
      <c r="I689" s="6">
        <f>'Relatorio Geral'!G689</f>
        <v>0</v>
      </c>
      <c r="J689" s="6">
        <f>'Relatorio Geral'!H689</f>
        <v>0</v>
      </c>
      <c r="K689" s="6">
        <f t="shared" si="86"/>
        <v>0</v>
      </c>
      <c r="L689" s="22" t="str">
        <f t="shared" si="87"/>
        <v/>
      </c>
      <c r="M689" s="10">
        <f t="shared" si="88"/>
        <v>0</v>
      </c>
      <c r="N689" s="10">
        <f t="shared" si="83"/>
        <v>0</v>
      </c>
      <c r="O689" s="6">
        <f t="shared" si="84"/>
        <v>0</v>
      </c>
      <c r="P689" s="7">
        <f t="shared" si="89"/>
        <v>0</v>
      </c>
      <c r="Q689" s="11" t="str">
        <f t="array" ref="Q689">IFERROR(INDEX(Descontos!F$2:F$8000,MATCH(1,(CLEAN(Descontos!A$2:A$8000)="UMIDADE")*(Descontos!D$2:D$8000=D689),0)),"")</f>
        <v/>
      </c>
      <c r="R689" s="11" t="str">
        <f t="shared" si="90"/>
        <v>0,00%</v>
      </c>
      <c r="S689" s="11" t="str">
        <f t="array" ref="S689">IFERROR(INDEX(Descontos!F$2:F$8000,MATCH(1,(CLEAN(Descontos!A$2:A$8000)="IMPUREZA")*(Descontos!D$2:D$8000=D689),0)),"")</f>
        <v/>
      </c>
      <c r="T689" s="11" t="str">
        <f t="shared" si="85"/>
        <v>0,00%</v>
      </c>
    </row>
    <row r="690" spans="1:20" x14ac:dyDescent="0.25">
      <c r="A690" s="5">
        <f>'Relatorio Geral'!F690</f>
        <v>0</v>
      </c>
      <c r="B690" s="5">
        <f>'Relatorio Geral'!E690</f>
        <v>0</v>
      </c>
      <c r="D690" s="5">
        <f>'Relatorio Geral'!A690</f>
        <v>0</v>
      </c>
      <c r="E690" s="9">
        <f>'Relatorio Geral'!I690</f>
        <v>0</v>
      </c>
      <c r="F690" s="5">
        <f>'Relatorio Geral'!B690</f>
        <v>0</v>
      </c>
      <c r="G690" s="6">
        <f>'Relatorio Geral'!C690</f>
        <v>0</v>
      </c>
      <c r="H690" s="6">
        <f>'Relatorio Geral'!D690</f>
        <v>0</v>
      </c>
      <c r="I690" s="6">
        <f>'Relatorio Geral'!G690</f>
        <v>0</v>
      </c>
      <c r="J690" s="6">
        <f>'Relatorio Geral'!H690</f>
        <v>0</v>
      </c>
      <c r="K690" s="6">
        <f t="shared" si="86"/>
        <v>0</v>
      </c>
      <c r="L690" s="22" t="str">
        <f t="shared" si="87"/>
        <v/>
      </c>
      <c r="M690" s="10">
        <f t="shared" si="88"/>
        <v>0</v>
      </c>
      <c r="N690" s="10">
        <f t="shared" si="83"/>
        <v>0</v>
      </c>
      <c r="O690" s="6">
        <f t="shared" si="84"/>
        <v>0</v>
      </c>
      <c r="P690" s="7">
        <f t="shared" si="89"/>
        <v>0</v>
      </c>
      <c r="Q690" s="11" t="str">
        <f t="array" ref="Q690">IFERROR(INDEX(Descontos!F$2:F$8000,MATCH(1,(CLEAN(Descontos!A$2:A$8000)="UMIDADE")*(Descontos!D$2:D$8000=D690),0)),"")</f>
        <v/>
      </c>
      <c r="R690" s="11" t="str">
        <f t="shared" si="90"/>
        <v>0,00%</v>
      </c>
      <c r="S690" s="11" t="str">
        <f t="array" ref="S690">IFERROR(INDEX(Descontos!F$2:F$8000,MATCH(1,(CLEAN(Descontos!A$2:A$8000)="IMPUREZA")*(Descontos!D$2:D$8000=D690),0)),"")</f>
        <v/>
      </c>
      <c r="T690" s="11" t="str">
        <f t="shared" si="85"/>
        <v>0,00%</v>
      </c>
    </row>
    <row r="691" spans="1:20" x14ac:dyDescent="0.25">
      <c r="A691" s="5">
        <f>'Relatorio Geral'!F691</f>
        <v>0</v>
      </c>
      <c r="B691" s="5">
        <f>'Relatorio Geral'!E691</f>
        <v>0</v>
      </c>
      <c r="D691" s="5">
        <f>'Relatorio Geral'!A691</f>
        <v>0</v>
      </c>
      <c r="E691" s="9">
        <f>'Relatorio Geral'!I691</f>
        <v>0</v>
      </c>
      <c r="F691" s="5">
        <f>'Relatorio Geral'!B691</f>
        <v>0</v>
      </c>
      <c r="G691" s="6">
        <f>'Relatorio Geral'!C691</f>
        <v>0</v>
      </c>
      <c r="H691" s="6">
        <f>'Relatorio Geral'!D691</f>
        <v>0</v>
      </c>
      <c r="I691" s="6">
        <f>'Relatorio Geral'!G691</f>
        <v>0</v>
      </c>
      <c r="J691" s="6">
        <f>'Relatorio Geral'!H691</f>
        <v>0</v>
      </c>
      <c r="K691" s="6">
        <f t="shared" si="86"/>
        <v>0</v>
      </c>
      <c r="L691" s="22" t="str">
        <f t="shared" si="87"/>
        <v/>
      </c>
      <c r="M691" s="10">
        <f t="shared" si="88"/>
        <v>0</v>
      </c>
      <c r="N691" s="10">
        <f t="shared" si="83"/>
        <v>0</v>
      </c>
      <c r="O691" s="6">
        <f t="shared" si="84"/>
        <v>0</v>
      </c>
      <c r="P691" s="7">
        <f t="shared" si="89"/>
        <v>0</v>
      </c>
      <c r="Q691" s="11" t="str">
        <f t="array" ref="Q691">IFERROR(INDEX(Descontos!F$2:F$8000,MATCH(1,(CLEAN(Descontos!A$2:A$8000)="UMIDADE")*(Descontos!D$2:D$8000=D691),0)),"")</f>
        <v/>
      </c>
      <c r="R691" s="11" t="str">
        <f t="shared" si="90"/>
        <v>0,00%</v>
      </c>
      <c r="S691" s="11" t="str">
        <f t="array" ref="S691">IFERROR(INDEX(Descontos!F$2:F$8000,MATCH(1,(CLEAN(Descontos!A$2:A$8000)="IMPUREZA")*(Descontos!D$2:D$8000=D691),0)),"")</f>
        <v/>
      </c>
      <c r="T691" s="11" t="str">
        <f t="shared" si="85"/>
        <v>0,00%</v>
      </c>
    </row>
    <row r="692" spans="1:20" x14ac:dyDescent="0.25">
      <c r="A692" s="5">
        <f>'Relatorio Geral'!F692</f>
        <v>0</v>
      </c>
      <c r="B692" s="5">
        <f>'Relatorio Geral'!E692</f>
        <v>0</v>
      </c>
      <c r="D692" s="5">
        <f>'Relatorio Geral'!A692</f>
        <v>0</v>
      </c>
      <c r="E692" s="9">
        <f>'Relatorio Geral'!I692</f>
        <v>0</v>
      </c>
      <c r="F692" s="5">
        <f>'Relatorio Geral'!B692</f>
        <v>0</v>
      </c>
      <c r="G692" s="6">
        <f>'Relatorio Geral'!C692</f>
        <v>0</v>
      </c>
      <c r="H692" s="6">
        <f>'Relatorio Geral'!D692</f>
        <v>0</v>
      </c>
      <c r="I692" s="6">
        <f>'Relatorio Geral'!G692</f>
        <v>0</v>
      </c>
      <c r="J692" s="6">
        <f>'Relatorio Geral'!H692</f>
        <v>0</v>
      </c>
      <c r="K692" s="6">
        <f t="shared" si="86"/>
        <v>0</v>
      </c>
      <c r="L692" s="22" t="str">
        <f t="shared" si="87"/>
        <v/>
      </c>
      <c r="M692" s="10">
        <f t="shared" si="88"/>
        <v>0</v>
      </c>
      <c r="N692" s="10">
        <f t="shared" si="83"/>
        <v>0</v>
      </c>
      <c r="O692" s="6">
        <f t="shared" si="84"/>
        <v>0</v>
      </c>
      <c r="P692" s="7">
        <f t="shared" si="89"/>
        <v>0</v>
      </c>
      <c r="Q692" s="11" t="str">
        <f t="array" ref="Q692">IFERROR(INDEX(Descontos!F$2:F$8000,MATCH(1,(CLEAN(Descontos!A$2:A$8000)="UMIDADE")*(Descontos!D$2:D$8000=D692),0)),"")</f>
        <v/>
      </c>
      <c r="R692" s="11" t="str">
        <f t="shared" si="90"/>
        <v>0,00%</v>
      </c>
      <c r="S692" s="11" t="str">
        <f t="array" ref="S692">IFERROR(INDEX(Descontos!F$2:F$8000,MATCH(1,(CLEAN(Descontos!A$2:A$8000)="IMPUREZA")*(Descontos!D$2:D$8000=D692),0)),"")</f>
        <v/>
      </c>
      <c r="T692" s="11" t="str">
        <f t="shared" si="85"/>
        <v>0,00%</v>
      </c>
    </row>
    <row r="693" spans="1:20" x14ac:dyDescent="0.25">
      <c r="A693" s="5">
        <f>'Relatorio Geral'!F693</f>
        <v>0</v>
      </c>
      <c r="B693" s="5">
        <f>'Relatorio Geral'!E693</f>
        <v>0</v>
      </c>
      <c r="D693" s="5">
        <f>'Relatorio Geral'!A693</f>
        <v>0</v>
      </c>
      <c r="E693" s="9">
        <f>'Relatorio Geral'!I693</f>
        <v>0</v>
      </c>
      <c r="F693" s="5">
        <f>'Relatorio Geral'!B693</f>
        <v>0</v>
      </c>
      <c r="G693" s="6">
        <f>'Relatorio Geral'!C693</f>
        <v>0</v>
      </c>
      <c r="H693" s="6">
        <f>'Relatorio Geral'!D693</f>
        <v>0</v>
      </c>
      <c r="I693" s="6">
        <f>'Relatorio Geral'!G693</f>
        <v>0</v>
      </c>
      <c r="J693" s="6">
        <f>'Relatorio Geral'!H693</f>
        <v>0</v>
      </c>
      <c r="K693" s="6">
        <f t="shared" si="86"/>
        <v>0</v>
      </c>
      <c r="L693" s="22" t="str">
        <f t="shared" si="87"/>
        <v/>
      </c>
      <c r="M693" s="10">
        <f t="shared" si="88"/>
        <v>0</v>
      </c>
      <c r="N693" s="10">
        <f t="shared" si="83"/>
        <v>0</v>
      </c>
      <c r="O693" s="6">
        <f t="shared" si="84"/>
        <v>0</v>
      </c>
      <c r="P693" s="7">
        <f t="shared" si="89"/>
        <v>0</v>
      </c>
      <c r="Q693" s="11" t="str">
        <f t="array" ref="Q693">IFERROR(INDEX(Descontos!F$2:F$8000,MATCH(1,(CLEAN(Descontos!A$2:A$8000)="UMIDADE")*(Descontos!D$2:D$8000=D693),0)),"")</f>
        <v/>
      </c>
      <c r="R693" s="11" t="str">
        <f t="shared" si="90"/>
        <v>0,00%</v>
      </c>
      <c r="S693" s="11" t="str">
        <f t="array" ref="S693">IFERROR(INDEX(Descontos!F$2:F$8000,MATCH(1,(CLEAN(Descontos!A$2:A$8000)="IMPUREZA")*(Descontos!D$2:D$8000=D693),0)),"")</f>
        <v/>
      </c>
      <c r="T693" s="11" t="str">
        <f t="shared" si="85"/>
        <v>0,00%</v>
      </c>
    </row>
    <row r="694" spans="1:20" x14ac:dyDescent="0.25">
      <c r="A694" s="5">
        <f>'Relatorio Geral'!F694</f>
        <v>0</v>
      </c>
      <c r="B694" s="5">
        <f>'Relatorio Geral'!E694</f>
        <v>0</v>
      </c>
      <c r="D694" s="5">
        <f>'Relatorio Geral'!A694</f>
        <v>0</v>
      </c>
      <c r="E694" s="9">
        <f>'Relatorio Geral'!I694</f>
        <v>0</v>
      </c>
      <c r="F694" s="5">
        <f>'Relatorio Geral'!B694</f>
        <v>0</v>
      </c>
      <c r="G694" s="6">
        <f>'Relatorio Geral'!C694</f>
        <v>0</v>
      </c>
      <c r="H694" s="6">
        <f>'Relatorio Geral'!D694</f>
        <v>0</v>
      </c>
      <c r="I694" s="6">
        <f>'Relatorio Geral'!G694</f>
        <v>0</v>
      </c>
      <c r="J694" s="6">
        <f>'Relatorio Geral'!H694</f>
        <v>0</v>
      </c>
      <c r="K694" s="6">
        <f t="shared" si="86"/>
        <v>0</v>
      </c>
      <c r="L694" s="22" t="str">
        <f t="shared" si="87"/>
        <v/>
      </c>
      <c r="M694" s="10">
        <f t="shared" si="88"/>
        <v>0</v>
      </c>
      <c r="N694" s="10">
        <f t="shared" si="83"/>
        <v>0</v>
      </c>
      <c r="O694" s="6">
        <f t="shared" si="84"/>
        <v>0</v>
      </c>
      <c r="P694" s="7">
        <f t="shared" si="89"/>
        <v>0</v>
      </c>
      <c r="Q694" s="11" t="str">
        <f t="array" ref="Q694">IFERROR(INDEX(Descontos!F$2:F$8000,MATCH(1,(CLEAN(Descontos!A$2:A$8000)="UMIDADE")*(Descontos!D$2:D$8000=D694),0)),"")</f>
        <v/>
      </c>
      <c r="R694" s="11" t="str">
        <f t="shared" si="90"/>
        <v>0,00%</v>
      </c>
      <c r="S694" s="11" t="str">
        <f t="array" ref="S694">IFERROR(INDEX(Descontos!F$2:F$8000,MATCH(1,(CLEAN(Descontos!A$2:A$8000)="IMPUREZA")*(Descontos!D$2:D$8000=D694),0)),"")</f>
        <v/>
      </c>
      <c r="T694" s="11" t="str">
        <f t="shared" si="85"/>
        <v>0,00%</v>
      </c>
    </row>
    <row r="695" spans="1:20" x14ac:dyDescent="0.25">
      <c r="A695" s="5">
        <f>'Relatorio Geral'!F695</f>
        <v>0</v>
      </c>
      <c r="B695" s="5">
        <f>'Relatorio Geral'!E695</f>
        <v>0</v>
      </c>
      <c r="D695" s="5">
        <f>'Relatorio Geral'!A695</f>
        <v>0</v>
      </c>
      <c r="E695" s="9">
        <f>'Relatorio Geral'!I695</f>
        <v>0</v>
      </c>
      <c r="F695" s="5">
        <f>'Relatorio Geral'!B695</f>
        <v>0</v>
      </c>
      <c r="G695" s="6">
        <f>'Relatorio Geral'!C695</f>
        <v>0</v>
      </c>
      <c r="H695" s="6">
        <f>'Relatorio Geral'!D695</f>
        <v>0</v>
      </c>
      <c r="I695" s="6">
        <f>'Relatorio Geral'!G695</f>
        <v>0</v>
      </c>
      <c r="J695" s="6">
        <f>'Relatorio Geral'!H695</f>
        <v>0</v>
      </c>
      <c r="K695" s="6">
        <f t="shared" si="86"/>
        <v>0</v>
      </c>
      <c r="L695" s="22" t="str">
        <f t="shared" si="87"/>
        <v/>
      </c>
      <c r="M695" s="10">
        <f t="shared" si="88"/>
        <v>0</v>
      </c>
      <c r="N695" s="10">
        <f t="shared" si="83"/>
        <v>0</v>
      </c>
      <c r="O695" s="6">
        <f t="shared" si="84"/>
        <v>0</v>
      </c>
      <c r="P695" s="7">
        <f t="shared" si="89"/>
        <v>0</v>
      </c>
      <c r="Q695" s="11" t="str">
        <f t="array" ref="Q695">IFERROR(INDEX(Descontos!F$2:F$8000,MATCH(1,(CLEAN(Descontos!A$2:A$8000)="UMIDADE")*(Descontos!D$2:D$8000=D695),0)),"")</f>
        <v/>
      </c>
      <c r="R695" s="11" t="str">
        <f t="shared" si="90"/>
        <v>0,00%</v>
      </c>
      <c r="S695" s="11" t="str">
        <f t="array" ref="S695">IFERROR(INDEX(Descontos!F$2:F$8000,MATCH(1,(CLEAN(Descontos!A$2:A$8000)="IMPUREZA")*(Descontos!D$2:D$8000=D695),0)),"")</f>
        <v/>
      </c>
      <c r="T695" s="11" t="str">
        <f t="shared" si="85"/>
        <v>0,00%</v>
      </c>
    </row>
    <row r="696" spans="1:20" x14ac:dyDescent="0.25">
      <c r="A696" s="5">
        <f>'Relatorio Geral'!F696</f>
        <v>0</v>
      </c>
      <c r="B696" s="5">
        <f>'Relatorio Geral'!E696</f>
        <v>0</v>
      </c>
      <c r="D696" s="5">
        <f>'Relatorio Geral'!A696</f>
        <v>0</v>
      </c>
      <c r="E696" s="9">
        <f>'Relatorio Geral'!I696</f>
        <v>0</v>
      </c>
      <c r="F696" s="5">
        <f>'Relatorio Geral'!B696</f>
        <v>0</v>
      </c>
      <c r="G696" s="6">
        <f>'Relatorio Geral'!C696</f>
        <v>0</v>
      </c>
      <c r="H696" s="6">
        <f>'Relatorio Geral'!D696</f>
        <v>0</v>
      </c>
      <c r="I696" s="6">
        <f>'Relatorio Geral'!G696</f>
        <v>0</v>
      </c>
      <c r="J696" s="6">
        <f>'Relatorio Geral'!H696</f>
        <v>0</v>
      </c>
      <c r="K696" s="6">
        <f t="shared" si="86"/>
        <v>0</v>
      </c>
      <c r="L696" s="22" t="str">
        <f t="shared" si="87"/>
        <v/>
      </c>
      <c r="M696" s="10">
        <f t="shared" si="88"/>
        <v>0</v>
      </c>
      <c r="N696" s="10">
        <f t="shared" si="83"/>
        <v>0</v>
      </c>
      <c r="O696" s="6">
        <f t="shared" si="84"/>
        <v>0</v>
      </c>
      <c r="P696" s="7">
        <f t="shared" si="89"/>
        <v>0</v>
      </c>
      <c r="Q696" s="11" t="str">
        <f t="array" ref="Q696">IFERROR(INDEX(Descontos!F$2:F$8000,MATCH(1,(CLEAN(Descontos!A$2:A$8000)="UMIDADE")*(Descontos!D$2:D$8000=D696),0)),"")</f>
        <v/>
      </c>
      <c r="R696" s="11" t="str">
        <f t="shared" si="90"/>
        <v>0,00%</v>
      </c>
      <c r="S696" s="11" t="str">
        <f t="array" ref="S696">IFERROR(INDEX(Descontos!F$2:F$8000,MATCH(1,(CLEAN(Descontos!A$2:A$8000)="IMPUREZA")*(Descontos!D$2:D$8000=D696),0)),"")</f>
        <v/>
      </c>
      <c r="T696" s="11" t="str">
        <f t="shared" si="85"/>
        <v>0,00%</v>
      </c>
    </row>
    <row r="697" spans="1:20" x14ac:dyDescent="0.25">
      <c r="A697" s="5">
        <f>'Relatorio Geral'!F697</f>
        <v>0</v>
      </c>
      <c r="B697" s="5">
        <f>'Relatorio Geral'!E697</f>
        <v>0</v>
      </c>
      <c r="D697" s="5">
        <f>'Relatorio Geral'!A697</f>
        <v>0</v>
      </c>
      <c r="E697" s="9">
        <f>'Relatorio Geral'!I697</f>
        <v>0</v>
      </c>
      <c r="F697" s="5">
        <f>'Relatorio Geral'!B697</f>
        <v>0</v>
      </c>
      <c r="G697" s="6">
        <f>'Relatorio Geral'!C697</f>
        <v>0</v>
      </c>
      <c r="H697" s="6">
        <f>'Relatorio Geral'!D697</f>
        <v>0</v>
      </c>
      <c r="I697" s="6">
        <f>'Relatorio Geral'!G697</f>
        <v>0</v>
      </c>
      <c r="J697" s="6">
        <f>'Relatorio Geral'!H697</f>
        <v>0</v>
      </c>
      <c r="K697" s="6">
        <f t="shared" si="86"/>
        <v>0</v>
      </c>
      <c r="L697" s="22" t="str">
        <f t="shared" si="87"/>
        <v/>
      </c>
      <c r="M697" s="10">
        <f t="shared" si="88"/>
        <v>0</v>
      </c>
      <c r="N697" s="10">
        <f t="shared" si="83"/>
        <v>0</v>
      </c>
      <c r="O697" s="6">
        <f t="shared" si="84"/>
        <v>0</v>
      </c>
      <c r="P697" s="7">
        <f t="shared" si="89"/>
        <v>0</v>
      </c>
      <c r="Q697" s="11" t="str">
        <f t="array" ref="Q697">IFERROR(INDEX(Descontos!F$2:F$8000,MATCH(1,(CLEAN(Descontos!A$2:A$8000)="UMIDADE")*(Descontos!D$2:D$8000=D697),0)),"")</f>
        <v/>
      </c>
      <c r="R697" s="11" t="str">
        <f t="shared" si="90"/>
        <v>0,00%</v>
      </c>
      <c r="S697" s="11" t="str">
        <f t="array" ref="S697">IFERROR(INDEX(Descontos!F$2:F$8000,MATCH(1,(CLEAN(Descontos!A$2:A$8000)="IMPUREZA")*(Descontos!D$2:D$8000=D697),0)),"")</f>
        <v/>
      </c>
      <c r="T697" s="11" t="str">
        <f t="shared" si="85"/>
        <v>0,00%</v>
      </c>
    </row>
    <row r="698" spans="1:20" x14ac:dyDescent="0.25">
      <c r="A698" s="5">
        <f>'Relatorio Geral'!F698</f>
        <v>0</v>
      </c>
      <c r="B698" s="5">
        <f>'Relatorio Geral'!E698</f>
        <v>0</v>
      </c>
      <c r="D698" s="5">
        <f>'Relatorio Geral'!A698</f>
        <v>0</v>
      </c>
      <c r="E698" s="9">
        <f>'Relatorio Geral'!I698</f>
        <v>0</v>
      </c>
      <c r="F698" s="5">
        <f>'Relatorio Geral'!B698</f>
        <v>0</v>
      </c>
      <c r="G698" s="6">
        <f>'Relatorio Geral'!C698</f>
        <v>0</v>
      </c>
      <c r="H698" s="6">
        <f>'Relatorio Geral'!D698</f>
        <v>0</v>
      </c>
      <c r="I698" s="6">
        <f>'Relatorio Geral'!G698</f>
        <v>0</v>
      </c>
      <c r="J698" s="6">
        <f>'Relatorio Geral'!H698</f>
        <v>0</v>
      </c>
      <c r="K698" s="6">
        <f t="shared" si="86"/>
        <v>0</v>
      </c>
      <c r="L698" s="22" t="str">
        <f t="shared" si="87"/>
        <v/>
      </c>
      <c r="M698" s="10">
        <f t="shared" si="88"/>
        <v>0</v>
      </c>
      <c r="N698" s="10">
        <f t="shared" ref="N698:N761" si="91">K698*T698</f>
        <v>0</v>
      </c>
      <c r="O698" s="6">
        <f t="shared" ref="O698:O761" si="92">ABS(K698-M698-N698)</f>
        <v>0</v>
      </c>
      <c r="P698" s="7">
        <f t="shared" si="89"/>
        <v>0</v>
      </c>
      <c r="Q698" s="11" t="str">
        <f t="array" ref="Q698">IFERROR(INDEX(Descontos!F$2:F$8000,MATCH(1,(CLEAN(Descontos!A$2:A$8000)="UMIDADE")*(Descontos!D$2:D$8000=D698),0)),"")</f>
        <v/>
      </c>
      <c r="R698" s="11" t="str">
        <f t="shared" si="90"/>
        <v>0,00%</v>
      </c>
      <c r="S698" s="11" t="str">
        <f t="array" ref="S698">IFERROR(INDEX(Descontos!F$2:F$8000,MATCH(1,(CLEAN(Descontos!A$2:A$8000)="IMPUREZA")*(Descontos!D$2:D$8000=D698),0)),"")</f>
        <v/>
      </c>
      <c r="T698" s="11" t="str">
        <f t="shared" ref="T698:T761" si="93">IF(AND(ISNUMBER(S698),S698&lt;&gt;0),IF(S698&gt;1%,S698-1%,0%),"0,00%")</f>
        <v>0,00%</v>
      </c>
    </row>
    <row r="699" spans="1:20" x14ac:dyDescent="0.25">
      <c r="A699" s="5">
        <f>'Relatorio Geral'!F699</f>
        <v>0</v>
      </c>
      <c r="B699" s="5">
        <f>'Relatorio Geral'!E699</f>
        <v>0</v>
      </c>
      <c r="D699" s="5">
        <f>'Relatorio Geral'!A699</f>
        <v>0</v>
      </c>
      <c r="E699" s="9">
        <f>'Relatorio Geral'!I699</f>
        <v>0</v>
      </c>
      <c r="F699" s="5">
        <f>'Relatorio Geral'!B699</f>
        <v>0</v>
      </c>
      <c r="G699" s="6">
        <f>'Relatorio Geral'!C699</f>
        <v>0</v>
      </c>
      <c r="H699" s="6">
        <f>'Relatorio Geral'!D699</f>
        <v>0</v>
      </c>
      <c r="I699" s="6">
        <f>'Relatorio Geral'!G699</f>
        <v>0</v>
      </c>
      <c r="J699" s="6">
        <f>'Relatorio Geral'!H699</f>
        <v>0</v>
      </c>
      <c r="K699" s="6">
        <f t="shared" si="86"/>
        <v>0</v>
      </c>
      <c r="L699" s="22" t="str">
        <f t="shared" si="87"/>
        <v/>
      </c>
      <c r="M699" s="10">
        <f t="shared" si="88"/>
        <v>0</v>
      </c>
      <c r="N699" s="10">
        <f t="shared" si="91"/>
        <v>0</v>
      </c>
      <c r="O699" s="6">
        <f t="shared" si="92"/>
        <v>0</v>
      </c>
      <c r="P699" s="7">
        <f t="shared" si="89"/>
        <v>0</v>
      </c>
      <c r="Q699" s="11" t="str">
        <f t="array" ref="Q699">IFERROR(INDEX(Descontos!F$2:F$8000,MATCH(1,(CLEAN(Descontos!A$2:A$8000)="UMIDADE")*(Descontos!D$2:D$8000=D699),0)),"")</f>
        <v/>
      </c>
      <c r="R699" s="11" t="str">
        <f t="shared" si="90"/>
        <v>0,00%</v>
      </c>
      <c r="S699" s="11" t="str">
        <f t="array" ref="S699">IFERROR(INDEX(Descontos!F$2:F$8000,MATCH(1,(CLEAN(Descontos!A$2:A$8000)="IMPUREZA")*(Descontos!D$2:D$8000=D699),0)),"")</f>
        <v/>
      </c>
      <c r="T699" s="11" t="str">
        <f t="shared" si="93"/>
        <v>0,00%</v>
      </c>
    </row>
    <row r="700" spans="1:20" x14ac:dyDescent="0.25">
      <c r="A700" s="5">
        <f>'Relatorio Geral'!F700</f>
        <v>0</v>
      </c>
      <c r="B700" s="5">
        <f>'Relatorio Geral'!E700</f>
        <v>0</v>
      </c>
      <c r="D700" s="5">
        <f>'Relatorio Geral'!A700</f>
        <v>0</v>
      </c>
      <c r="E700" s="9">
        <f>'Relatorio Geral'!I700</f>
        <v>0</v>
      </c>
      <c r="F700" s="5">
        <f>'Relatorio Geral'!B700</f>
        <v>0</v>
      </c>
      <c r="G700" s="6">
        <f>'Relatorio Geral'!C700</f>
        <v>0</v>
      </c>
      <c r="H700" s="6">
        <f>'Relatorio Geral'!D700</f>
        <v>0</v>
      </c>
      <c r="I700" s="6">
        <f>'Relatorio Geral'!G700</f>
        <v>0</v>
      </c>
      <c r="J700" s="6">
        <f>'Relatorio Geral'!H700</f>
        <v>0</v>
      </c>
      <c r="K700" s="6">
        <f t="shared" si="86"/>
        <v>0</v>
      </c>
      <c r="L700" s="22" t="str">
        <f t="shared" si="87"/>
        <v/>
      </c>
      <c r="M700" s="10">
        <f t="shared" si="88"/>
        <v>0</v>
      </c>
      <c r="N700" s="10">
        <f t="shared" si="91"/>
        <v>0</v>
      </c>
      <c r="O700" s="6">
        <f t="shared" si="92"/>
        <v>0</v>
      </c>
      <c r="P700" s="7">
        <f t="shared" si="89"/>
        <v>0</v>
      </c>
      <c r="Q700" s="11" t="str">
        <f t="array" ref="Q700">IFERROR(INDEX(Descontos!F$2:F$8000,MATCH(1,(CLEAN(Descontos!A$2:A$8000)="UMIDADE")*(Descontos!D$2:D$8000=D700),0)),"")</f>
        <v/>
      </c>
      <c r="R700" s="11" t="str">
        <f t="shared" si="90"/>
        <v>0,00%</v>
      </c>
      <c r="S700" s="11" t="str">
        <f t="array" ref="S700">IFERROR(INDEX(Descontos!F$2:F$8000,MATCH(1,(CLEAN(Descontos!A$2:A$8000)="IMPUREZA")*(Descontos!D$2:D$8000=D700),0)),"")</f>
        <v/>
      </c>
      <c r="T700" s="11" t="str">
        <f t="shared" si="93"/>
        <v>0,00%</v>
      </c>
    </row>
    <row r="701" spans="1:20" x14ac:dyDescent="0.25">
      <c r="A701" s="5">
        <f>'Relatorio Geral'!F701</f>
        <v>0</v>
      </c>
      <c r="B701" s="5">
        <f>'Relatorio Geral'!E701</f>
        <v>0</v>
      </c>
      <c r="D701" s="5">
        <f>'Relatorio Geral'!A701</f>
        <v>0</v>
      </c>
      <c r="E701" s="9">
        <f>'Relatorio Geral'!I701</f>
        <v>0</v>
      </c>
      <c r="F701" s="5">
        <f>'Relatorio Geral'!B701</f>
        <v>0</v>
      </c>
      <c r="G701" s="6">
        <f>'Relatorio Geral'!C701</f>
        <v>0</v>
      </c>
      <c r="H701" s="6">
        <f>'Relatorio Geral'!D701</f>
        <v>0</v>
      </c>
      <c r="I701" s="6">
        <f>'Relatorio Geral'!G701</f>
        <v>0</v>
      </c>
      <c r="J701" s="6">
        <f>'Relatorio Geral'!H701</f>
        <v>0</v>
      </c>
      <c r="K701" s="6">
        <f t="shared" si="86"/>
        <v>0</v>
      </c>
      <c r="L701" s="22" t="str">
        <f t="shared" si="87"/>
        <v/>
      </c>
      <c r="M701" s="10">
        <f t="shared" si="88"/>
        <v>0</v>
      </c>
      <c r="N701" s="10">
        <f t="shared" si="91"/>
        <v>0</v>
      </c>
      <c r="O701" s="6">
        <f t="shared" si="92"/>
        <v>0</v>
      </c>
      <c r="P701" s="7">
        <f t="shared" si="89"/>
        <v>0</v>
      </c>
      <c r="Q701" s="11" t="str">
        <f t="array" ref="Q701">IFERROR(INDEX(Descontos!F$2:F$8000,MATCH(1,(CLEAN(Descontos!A$2:A$8000)="UMIDADE")*(Descontos!D$2:D$8000=D701),0)),"")</f>
        <v/>
      </c>
      <c r="R701" s="11" t="str">
        <f t="shared" si="90"/>
        <v>0,00%</v>
      </c>
      <c r="S701" s="11" t="str">
        <f t="array" ref="S701">IFERROR(INDEX(Descontos!F$2:F$8000,MATCH(1,(CLEAN(Descontos!A$2:A$8000)="IMPUREZA")*(Descontos!D$2:D$8000=D701),0)),"")</f>
        <v/>
      </c>
      <c r="T701" s="11" t="str">
        <f t="shared" si="93"/>
        <v>0,00%</v>
      </c>
    </row>
    <row r="702" spans="1:20" x14ac:dyDescent="0.25">
      <c r="A702" s="5">
        <f>'Relatorio Geral'!F702</f>
        <v>0</v>
      </c>
      <c r="B702" s="5">
        <f>'Relatorio Geral'!E702</f>
        <v>0</v>
      </c>
      <c r="D702" s="5">
        <f>'Relatorio Geral'!A702</f>
        <v>0</v>
      </c>
      <c r="E702" s="9">
        <f>'Relatorio Geral'!I702</f>
        <v>0</v>
      </c>
      <c r="F702" s="5">
        <f>'Relatorio Geral'!B702</f>
        <v>0</v>
      </c>
      <c r="G702" s="6">
        <f>'Relatorio Geral'!C702</f>
        <v>0</v>
      </c>
      <c r="H702" s="6">
        <f>'Relatorio Geral'!D702</f>
        <v>0</v>
      </c>
      <c r="I702" s="6">
        <f>'Relatorio Geral'!G702</f>
        <v>0</v>
      </c>
      <c r="J702" s="6">
        <f>'Relatorio Geral'!H702</f>
        <v>0</v>
      </c>
      <c r="K702" s="6">
        <f t="shared" si="86"/>
        <v>0</v>
      </c>
      <c r="L702" s="22" t="str">
        <f t="shared" si="87"/>
        <v/>
      </c>
      <c r="M702" s="10">
        <f t="shared" si="88"/>
        <v>0</v>
      </c>
      <c r="N702" s="10">
        <f t="shared" si="91"/>
        <v>0</v>
      </c>
      <c r="O702" s="6">
        <f t="shared" si="92"/>
        <v>0</v>
      </c>
      <c r="P702" s="7">
        <f t="shared" si="89"/>
        <v>0</v>
      </c>
      <c r="Q702" s="11" t="str">
        <f t="array" ref="Q702">IFERROR(INDEX(Descontos!F$2:F$8000,MATCH(1,(CLEAN(Descontos!A$2:A$8000)="UMIDADE")*(Descontos!D$2:D$8000=D702),0)),"")</f>
        <v/>
      </c>
      <c r="R702" s="11" t="str">
        <f t="shared" si="90"/>
        <v>0,00%</v>
      </c>
      <c r="S702" s="11" t="str">
        <f t="array" ref="S702">IFERROR(INDEX(Descontos!F$2:F$8000,MATCH(1,(CLEAN(Descontos!A$2:A$8000)="IMPUREZA")*(Descontos!D$2:D$8000=D702),0)),"")</f>
        <v/>
      </c>
      <c r="T702" s="11" t="str">
        <f t="shared" si="93"/>
        <v>0,00%</v>
      </c>
    </row>
    <row r="703" spans="1:20" x14ac:dyDescent="0.25">
      <c r="A703" s="5">
        <f>'Relatorio Geral'!F703</f>
        <v>0</v>
      </c>
      <c r="B703" s="5">
        <f>'Relatorio Geral'!E703</f>
        <v>0</v>
      </c>
      <c r="D703" s="5">
        <f>'Relatorio Geral'!A703</f>
        <v>0</v>
      </c>
      <c r="E703" s="9">
        <f>'Relatorio Geral'!I703</f>
        <v>0</v>
      </c>
      <c r="F703" s="5">
        <f>'Relatorio Geral'!B703</f>
        <v>0</v>
      </c>
      <c r="G703" s="6">
        <f>'Relatorio Geral'!C703</f>
        <v>0</v>
      </c>
      <c r="H703" s="6">
        <f>'Relatorio Geral'!D703</f>
        <v>0</v>
      </c>
      <c r="I703" s="6">
        <f>'Relatorio Geral'!G703</f>
        <v>0</v>
      </c>
      <c r="J703" s="6">
        <f>'Relatorio Geral'!H703</f>
        <v>0</v>
      </c>
      <c r="K703" s="6">
        <f t="shared" si="86"/>
        <v>0</v>
      </c>
      <c r="L703" s="22" t="str">
        <f t="shared" si="87"/>
        <v/>
      </c>
      <c r="M703" s="10">
        <f t="shared" si="88"/>
        <v>0</v>
      </c>
      <c r="N703" s="10">
        <f t="shared" si="91"/>
        <v>0</v>
      </c>
      <c r="O703" s="6">
        <f t="shared" si="92"/>
        <v>0</v>
      </c>
      <c r="P703" s="7">
        <f t="shared" si="89"/>
        <v>0</v>
      </c>
      <c r="Q703" s="11" t="str">
        <f t="array" ref="Q703">IFERROR(INDEX(Descontos!F$2:F$8000,MATCH(1,(CLEAN(Descontos!A$2:A$8000)="UMIDADE")*(Descontos!D$2:D$8000=D703),0)),"")</f>
        <v/>
      </c>
      <c r="R703" s="11" t="str">
        <f t="shared" si="90"/>
        <v>0,00%</v>
      </c>
      <c r="S703" s="11" t="str">
        <f t="array" ref="S703">IFERROR(INDEX(Descontos!F$2:F$8000,MATCH(1,(CLEAN(Descontos!A$2:A$8000)="IMPUREZA")*(Descontos!D$2:D$8000=D703),0)),"")</f>
        <v/>
      </c>
      <c r="T703" s="11" t="str">
        <f t="shared" si="93"/>
        <v>0,00%</v>
      </c>
    </row>
    <row r="704" spans="1:20" x14ac:dyDescent="0.25">
      <c r="A704" s="5">
        <f>'Relatorio Geral'!F704</f>
        <v>0</v>
      </c>
      <c r="B704" s="5">
        <f>'Relatorio Geral'!E704</f>
        <v>0</v>
      </c>
      <c r="D704" s="5">
        <f>'Relatorio Geral'!A704</f>
        <v>0</v>
      </c>
      <c r="E704" s="9">
        <f>'Relatorio Geral'!I704</f>
        <v>0</v>
      </c>
      <c r="F704" s="5">
        <f>'Relatorio Geral'!B704</f>
        <v>0</v>
      </c>
      <c r="G704" s="6">
        <f>'Relatorio Geral'!C704</f>
        <v>0</v>
      </c>
      <c r="H704" s="6">
        <f>'Relatorio Geral'!D704</f>
        <v>0</v>
      </c>
      <c r="I704" s="6">
        <f>'Relatorio Geral'!G704</f>
        <v>0</v>
      </c>
      <c r="J704" s="6">
        <f>'Relatorio Geral'!H704</f>
        <v>0</v>
      </c>
      <c r="K704" s="6">
        <f t="shared" si="86"/>
        <v>0</v>
      </c>
      <c r="L704" s="22" t="str">
        <f t="shared" si="87"/>
        <v/>
      </c>
      <c r="M704" s="10">
        <f t="shared" si="88"/>
        <v>0</v>
      </c>
      <c r="N704" s="10">
        <f t="shared" si="91"/>
        <v>0</v>
      </c>
      <c r="O704" s="6">
        <f t="shared" si="92"/>
        <v>0</v>
      </c>
      <c r="P704" s="7">
        <f t="shared" si="89"/>
        <v>0</v>
      </c>
      <c r="Q704" s="11" t="str">
        <f t="array" ref="Q704">IFERROR(INDEX(Descontos!F$2:F$8000,MATCH(1,(CLEAN(Descontos!A$2:A$8000)="UMIDADE")*(Descontos!D$2:D$8000=D704),0)),"")</f>
        <v/>
      </c>
      <c r="R704" s="11" t="str">
        <f t="shared" si="90"/>
        <v>0,00%</v>
      </c>
      <c r="S704" s="11" t="str">
        <f t="array" ref="S704">IFERROR(INDEX(Descontos!F$2:F$8000,MATCH(1,(CLEAN(Descontos!A$2:A$8000)="IMPUREZA")*(Descontos!D$2:D$8000=D704),0)),"")</f>
        <v/>
      </c>
      <c r="T704" s="11" t="str">
        <f t="shared" si="93"/>
        <v>0,00%</v>
      </c>
    </row>
    <row r="705" spans="1:20" x14ac:dyDescent="0.25">
      <c r="A705" s="5">
        <f>'Relatorio Geral'!F705</f>
        <v>0</v>
      </c>
      <c r="B705" s="5">
        <f>'Relatorio Geral'!E705</f>
        <v>0</v>
      </c>
      <c r="D705" s="5">
        <f>'Relatorio Geral'!A705</f>
        <v>0</v>
      </c>
      <c r="E705" s="9">
        <f>'Relatorio Geral'!I705</f>
        <v>0</v>
      </c>
      <c r="F705" s="5">
        <f>'Relatorio Geral'!B705</f>
        <v>0</v>
      </c>
      <c r="G705" s="6">
        <f>'Relatorio Geral'!C705</f>
        <v>0</v>
      </c>
      <c r="H705" s="6">
        <f>'Relatorio Geral'!D705</f>
        <v>0</v>
      </c>
      <c r="I705" s="6">
        <f>'Relatorio Geral'!G705</f>
        <v>0</v>
      </c>
      <c r="J705" s="6">
        <f>'Relatorio Geral'!H705</f>
        <v>0</v>
      </c>
      <c r="K705" s="6">
        <f t="shared" si="86"/>
        <v>0</v>
      </c>
      <c r="L705" s="22" t="str">
        <f t="shared" si="87"/>
        <v/>
      </c>
      <c r="M705" s="10">
        <f t="shared" si="88"/>
        <v>0</v>
      </c>
      <c r="N705" s="10">
        <f t="shared" si="91"/>
        <v>0</v>
      </c>
      <c r="O705" s="6">
        <f t="shared" si="92"/>
        <v>0</v>
      </c>
      <c r="P705" s="7">
        <f t="shared" si="89"/>
        <v>0</v>
      </c>
      <c r="Q705" s="11" t="str">
        <f t="array" ref="Q705">IFERROR(INDEX(Descontos!F$2:F$8000,MATCH(1,(CLEAN(Descontos!A$2:A$8000)="UMIDADE")*(Descontos!D$2:D$8000=D705),0)),"")</f>
        <v/>
      </c>
      <c r="R705" s="11" t="str">
        <f t="shared" si="90"/>
        <v>0,00%</v>
      </c>
      <c r="S705" s="11" t="str">
        <f t="array" ref="S705">IFERROR(INDEX(Descontos!F$2:F$8000,MATCH(1,(CLEAN(Descontos!A$2:A$8000)="IMPUREZA")*(Descontos!D$2:D$8000=D705),0)),"")</f>
        <v/>
      </c>
      <c r="T705" s="11" t="str">
        <f t="shared" si="93"/>
        <v>0,00%</v>
      </c>
    </row>
    <row r="706" spans="1:20" x14ac:dyDescent="0.25">
      <c r="A706" s="5">
        <f>'Relatorio Geral'!F706</f>
        <v>0</v>
      </c>
      <c r="B706" s="5">
        <f>'Relatorio Geral'!E706</f>
        <v>0</v>
      </c>
      <c r="D706" s="5">
        <f>'Relatorio Geral'!A706</f>
        <v>0</v>
      </c>
      <c r="E706" s="9">
        <f>'Relatorio Geral'!I706</f>
        <v>0</v>
      </c>
      <c r="F706" s="5">
        <f>'Relatorio Geral'!B706</f>
        <v>0</v>
      </c>
      <c r="G706" s="6">
        <f>'Relatorio Geral'!C706</f>
        <v>0</v>
      </c>
      <c r="H706" s="6">
        <f>'Relatorio Geral'!D706</f>
        <v>0</v>
      </c>
      <c r="I706" s="6">
        <f>'Relatorio Geral'!G706</f>
        <v>0</v>
      </c>
      <c r="J706" s="6">
        <f>'Relatorio Geral'!H706</f>
        <v>0</v>
      </c>
      <c r="K706" s="6">
        <f t="shared" ref="K706:K769" si="94">I706-J706</f>
        <v>0</v>
      </c>
      <c r="L706" s="22" t="str">
        <f t="shared" ref="L706:L769" si="95">IF(K706&gt;0,"RECEBIMENTO",IF(K706&lt;0,"EXPEDIÇÃO",""))</f>
        <v/>
      </c>
      <c r="M706" s="10">
        <f t="shared" ref="M706:M769" si="96">K706*R706</f>
        <v>0</v>
      </c>
      <c r="N706" s="10">
        <f t="shared" si="91"/>
        <v>0</v>
      </c>
      <c r="O706" s="6">
        <f t="shared" si="92"/>
        <v>0</v>
      </c>
      <c r="P706" s="7">
        <f t="shared" ref="P706:P769" si="97">(O706/60)</f>
        <v>0</v>
      </c>
      <c r="Q706" s="11" t="str">
        <f t="array" ref="Q706">IFERROR(INDEX(Descontos!F$2:F$8000,MATCH(1,(CLEAN(Descontos!A$2:A$8000)="UMIDADE")*(Descontos!D$2:D$8000=D706),0)),"")</f>
        <v/>
      </c>
      <c r="R706" s="11" t="str">
        <f t="shared" ref="R706:R769" si="98">IF(ISNUMBER(Q706),IF(Q706&lt;=14%,0%,IF(Q706&lt;=14.5%,1.63%,IF(Q706&lt;=15%,2.2%,IF(Q706&lt;=15.5%,2.77%,IF(Q706&lt;=16%,3.34%,IF(Q706&lt;=16.5%,3.91%,IF(Q706&lt;=17%,4.48%,IF(Q706&lt;=17.5%,5.05%,IF(Q706&lt;=18%,5.62%,IF(Q706&lt;=18.5%,6.19%,IF(Q706&lt;=19%,6.76%,IF(Q706&lt;=19.5%,7.33%,IF(Q706&lt;=20%,7.9%,IF(Q706&lt;=20.5%,8.47%,IF(Q706&lt;=21%,9.04%,IF(Q706&lt;=21.5%,9.61%,IF(Q706&lt;=22%,10.18%,IF(Q706&lt;=22.5%,10.75%,IF(Q706&lt;=23%,11.32%,IF(Q706&lt;=23.5%,11.89%,IF(Q706&lt;=24%,12.46%,IF(Q706&lt;=24.5%,13.03%,IF(Q706&lt;=25%,13.6%,IF(Q706&lt;=25.5%,14.17%,IF(Q706&lt;=26%,14.74%,IF(Q706&lt;=26.5%,15.31%,IF(Q706&lt;=27%,15.88%,IF(Q706&lt;=27.5%,16.45%,IF(Q706&lt;=28%,20%,IF(Q706&lt;=28.5%,21%,IF(Q706&lt;=29%,22%,IF(Q706&lt;=29.9%,23%,24%)))))))))))))))))))))))))))))))),"0,00%")</f>
        <v>0,00%</v>
      </c>
      <c r="S706" s="11" t="str">
        <f t="array" ref="S706">IFERROR(INDEX(Descontos!F$2:F$8000,MATCH(1,(CLEAN(Descontos!A$2:A$8000)="IMPUREZA")*(Descontos!D$2:D$8000=D706),0)),"")</f>
        <v/>
      </c>
      <c r="T706" s="11" t="str">
        <f t="shared" si="93"/>
        <v>0,00%</v>
      </c>
    </row>
    <row r="707" spans="1:20" x14ac:dyDescent="0.25">
      <c r="A707" s="5">
        <f>'Relatorio Geral'!F707</f>
        <v>0</v>
      </c>
      <c r="B707" s="5">
        <f>'Relatorio Geral'!E707</f>
        <v>0</v>
      </c>
      <c r="D707" s="5">
        <f>'Relatorio Geral'!A707</f>
        <v>0</v>
      </c>
      <c r="E707" s="9">
        <f>'Relatorio Geral'!I707</f>
        <v>0</v>
      </c>
      <c r="F707" s="5">
        <f>'Relatorio Geral'!B707</f>
        <v>0</v>
      </c>
      <c r="G707" s="6">
        <f>'Relatorio Geral'!C707</f>
        <v>0</v>
      </c>
      <c r="H707" s="6">
        <f>'Relatorio Geral'!D707</f>
        <v>0</v>
      </c>
      <c r="I707" s="6">
        <f>'Relatorio Geral'!G707</f>
        <v>0</v>
      </c>
      <c r="J707" s="6">
        <f>'Relatorio Geral'!H707</f>
        <v>0</v>
      </c>
      <c r="K707" s="6">
        <f t="shared" si="94"/>
        <v>0</v>
      </c>
      <c r="L707" s="22" t="str">
        <f t="shared" si="95"/>
        <v/>
      </c>
      <c r="M707" s="10">
        <f t="shared" si="96"/>
        <v>0</v>
      </c>
      <c r="N707" s="10">
        <f t="shared" si="91"/>
        <v>0</v>
      </c>
      <c r="O707" s="6">
        <f t="shared" si="92"/>
        <v>0</v>
      </c>
      <c r="P707" s="7">
        <f t="shared" si="97"/>
        <v>0</v>
      </c>
      <c r="Q707" s="11" t="str">
        <f t="array" ref="Q707">IFERROR(INDEX(Descontos!F$2:F$8000,MATCH(1,(CLEAN(Descontos!A$2:A$8000)="UMIDADE")*(Descontos!D$2:D$8000=D707),0)),"")</f>
        <v/>
      </c>
      <c r="R707" s="11" t="str">
        <f t="shared" si="98"/>
        <v>0,00%</v>
      </c>
      <c r="S707" s="11" t="str">
        <f t="array" ref="S707">IFERROR(INDEX(Descontos!F$2:F$8000,MATCH(1,(CLEAN(Descontos!A$2:A$8000)="IMPUREZA")*(Descontos!D$2:D$8000=D707),0)),"")</f>
        <v/>
      </c>
      <c r="T707" s="11" t="str">
        <f t="shared" si="93"/>
        <v>0,00%</v>
      </c>
    </row>
    <row r="708" spans="1:20" x14ac:dyDescent="0.25">
      <c r="A708" s="5">
        <f>'Relatorio Geral'!F708</f>
        <v>0</v>
      </c>
      <c r="B708" s="5">
        <f>'Relatorio Geral'!E708</f>
        <v>0</v>
      </c>
      <c r="D708" s="5">
        <f>'Relatorio Geral'!A708</f>
        <v>0</v>
      </c>
      <c r="E708" s="9">
        <f>'Relatorio Geral'!I708</f>
        <v>0</v>
      </c>
      <c r="F708" s="5">
        <f>'Relatorio Geral'!B708</f>
        <v>0</v>
      </c>
      <c r="G708" s="6">
        <f>'Relatorio Geral'!C708</f>
        <v>0</v>
      </c>
      <c r="H708" s="6">
        <f>'Relatorio Geral'!D708</f>
        <v>0</v>
      </c>
      <c r="I708" s="6">
        <f>'Relatorio Geral'!G708</f>
        <v>0</v>
      </c>
      <c r="J708" s="6">
        <f>'Relatorio Geral'!H708</f>
        <v>0</v>
      </c>
      <c r="K708" s="6">
        <f t="shared" si="94"/>
        <v>0</v>
      </c>
      <c r="L708" s="22" t="str">
        <f t="shared" si="95"/>
        <v/>
      </c>
      <c r="M708" s="10">
        <f t="shared" si="96"/>
        <v>0</v>
      </c>
      <c r="N708" s="10">
        <f t="shared" si="91"/>
        <v>0</v>
      </c>
      <c r="O708" s="6">
        <f t="shared" si="92"/>
        <v>0</v>
      </c>
      <c r="P708" s="7">
        <f t="shared" si="97"/>
        <v>0</v>
      </c>
      <c r="Q708" s="11" t="str">
        <f t="array" ref="Q708">IFERROR(INDEX(Descontos!F$2:F$8000,MATCH(1,(CLEAN(Descontos!A$2:A$8000)="UMIDADE")*(Descontos!D$2:D$8000=D708),0)),"")</f>
        <v/>
      </c>
      <c r="R708" s="11" t="str">
        <f t="shared" si="98"/>
        <v>0,00%</v>
      </c>
      <c r="S708" s="11" t="str">
        <f t="array" ref="S708">IFERROR(INDEX(Descontos!F$2:F$8000,MATCH(1,(CLEAN(Descontos!A$2:A$8000)="IMPUREZA")*(Descontos!D$2:D$8000=D708),0)),"")</f>
        <v/>
      </c>
      <c r="T708" s="11" t="str">
        <f t="shared" si="93"/>
        <v>0,00%</v>
      </c>
    </row>
    <row r="709" spans="1:20" x14ac:dyDescent="0.25">
      <c r="A709" s="5">
        <f>'Relatorio Geral'!F709</f>
        <v>0</v>
      </c>
      <c r="B709" s="5">
        <f>'Relatorio Geral'!E709</f>
        <v>0</v>
      </c>
      <c r="D709" s="5">
        <f>'Relatorio Geral'!A709</f>
        <v>0</v>
      </c>
      <c r="E709" s="9">
        <f>'Relatorio Geral'!I709</f>
        <v>0</v>
      </c>
      <c r="F709" s="5">
        <f>'Relatorio Geral'!B709</f>
        <v>0</v>
      </c>
      <c r="G709" s="6">
        <f>'Relatorio Geral'!C709</f>
        <v>0</v>
      </c>
      <c r="H709" s="6">
        <f>'Relatorio Geral'!D709</f>
        <v>0</v>
      </c>
      <c r="I709" s="6">
        <f>'Relatorio Geral'!G709</f>
        <v>0</v>
      </c>
      <c r="J709" s="6">
        <f>'Relatorio Geral'!H709</f>
        <v>0</v>
      </c>
      <c r="K709" s="6">
        <f t="shared" si="94"/>
        <v>0</v>
      </c>
      <c r="L709" s="22" t="str">
        <f t="shared" si="95"/>
        <v/>
      </c>
      <c r="M709" s="10">
        <f t="shared" si="96"/>
        <v>0</v>
      </c>
      <c r="N709" s="10">
        <f t="shared" si="91"/>
        <v>0</v>
      </c>
      <c r="O709" s="6">
        <f t="shared" si="92"/>
        <v>0</v>
      </c>
      <c r="P709" s="7">
        <f t="shared" si="97"/>
        <v>0</v>
      </c>
      <c r="Q709" s="11" t="str">
        <f t="array" ref="Q709">IFERROR(INDEX(Descontos!F$2:F$8000,MATCH(1,(CLEAN(Descontos!A$2:A$8000)="UMIDADE")*(Descontos!D$2:D$8000=D709),0)),"")</f>
        <v/>
      </c>
      <c r="R709" s="11" t="str">
        <f t="shared" si="98"/>
        <v>0,00%</v>
      </c>
      <c r="S709" s="11" t="str">
        <f t="array" ref="S709">IFERROR(INDEX(Descontos!F$2:F$8000,MATCH(1,(CLEAN(Descontos!A$2:A$8000)="IMPUREZA")*(Descontos!D$2:D$8000=D709),0)),"")</f>
        <v/>
      </c>
      <c r="T709" s="11" t="str">
        <f t="shared" si="93"/>
        <v>0,00%</v>
      </c>
    </row>
    <row r="710" spans="1:20" x14ac:dyDescent="0.25">
      <c r="A710" s="5">
        <f>'Relatorio Geral'!F710</f>
        <v>0</v>
      </c>
      <c r="B710" s="5">
        <f>'Relatorio Geral'!E710</f>
        <v>0</v>
      </c>
      <c r="D710" s="5">
        <f>'Relatorio Geral'!A710</f>
        <v>0</v>
      </c>
      <c r="E710" s="9">
        <f>'Relatorio Geral'!I710</f>
        <v>0</v>
      </c>
      <c r="F710" s="5">
        <f>'Relatorio Geral'!B710</f>
        <v>0</v>
      </c>
      <c r="G710" s="6">
        <f>'Relatorio Geral'!C710</f>
        <v>0</v>
      </c>
      <c r="H710" s="6">
        <f>'Relatorio Geral'!D710</f>
        <v>0</v>
      </c>
      <c r="I710" s="6">
        <f>'Relatorio Geral'!G710</f>
        <v>0</v>
      </c>
      <c r="J710" s="6">
        <f>'Relatorio Geral'!H710</f>
        <v>0</v>
      </c>
      <c r="K710" s="6">
        <f t="shared" si="94"/>
        <v>0</v>
      </c>
      <c r="L710" s="22" t="str">
        <f t="shared" si="95"/>
        <v/>
      </c>
      <c r="M710" s="10">
        <f t="shared" si="96"/>
        <v>0</v>
      </c>
      <c r="N710" s="10">
        <f t="shared" si="91"/>
        <v>0</v>
      </c>
      <c r="O710" s="6">
        <f t="shared" si="92"/>
        <v>0</v>
      </c>
      <c r="P710" s="7">
        <f t="shared" si="97"/>
        <v>0</v>
      </c>
      <c r="Q710" s="11" t="str">
        <f t="array" ref="Q710">IFERROR(INDEX(Descontos!F$2:F$8000,MATCH(1,(CLEAN(Descontos!A$2:A$8000)="UMIDADE")*(Descontos!D$2:D$8000=D710),0)),"")</f>
        <v/>
      </c>
      <c r="R710" s="11" t="str">
        <f t="shared" si="98"/>
        <v>0,00%</v>
      </c>
      <c r="S710" s="11" t="str">
        <f t="array" ref="S710">IFERROR(INDEX(Descontos!F$2:F$8000,MATCH(1,(CLEAN(Descontos!A$2:A$8000)="IMPUREZA")*(Descontos!D$2:D$8000=D710),0)),"")</f>
        <v/>
      </c>
      <c r="T710" s="11" t="str">
        <f t="shared" si="93"/>
        <v>0,00%</v>
      </c>
    </row>
    <row r="711" spans="1:20" x14ac:dyDescent="0.25">
      <c r="A711" s="5">
        <f>'Relatorio Geral'!F711</f>
        <v>0</v>
      </c>
      <c r="B711" s="5">
        <f>'Relatorio Geral'!E711</f>
        <v>0</v>
      </c>
      <c r="D711" s="5">
        <f>'Relatorio Geral'!A711</f>
        <v>0</v>
      </c>
      <c r="E711" s="9">
        <f>'Relatorio Geral'!I711</f>
        <v>0</v>
      </c>
      <c r="F711" s="5">
        <f>'Relatorio Geral'!B711</f>
        <v>0</v>
      </c>
      <c r="G711" s="6">
        <f>'Relatorio Geral'!C711</f>
        <v>0</v>
      </c>
      <c r="H711" s="6">
        <f>'Relatorio Geral'!D711</f>
        <v>0</v>
      </c>
      <c r="I711" s="6">
        <f>'Relatorio Geral'!G711</f>
        <v>0</v>
      </c>
      <c r="J711" s="6">
        <f>'Relatorio Geral'!H711</f>
        <v>0</v>
      </c>
      <c r="K711" s="6">
        <f t="shared" si="94"/>
        <v>0</v>
      </c>
      <c r="L711" s="22" t="str">
        <f t="shared" si="95"/>
        <v/>
      </c>
      <c r="M711" s="10">
        <f t="shared" si="96"/>
        <v>0</v>
      </c>
      <c r="N711" s="10">
        <f t="shared" si="91"/>
        <v>0</v>
      </c>
      <c r="O711" s="6">
        <f t="shared" si="92"/>
        <v>0</v>
      </c>
      <c r="P711" s="7">
        <f t="shared" si="97"/>
        <v>0</v>
      </c>
      <c r="Q711" s="11" t="str">
        <f t="array" ref="Q711">IFERROR(INDEX(Descontos!F$2:F$8000,MATCH(1,(CLEAN(Descontos!A$2:A$8000)="UMIDADE")*(Descontos!D$2:D$8000=D711),0)),"")</f>
        <v/>
      </c>
      <c r="R711" s="11" t="str">
        <f t="shared" si="98"/>
        <v>0,00%</v>
      </c>
      <c r="S711" s="11" t="str">
        <f t="array" ref="S711">IFERROR(INDEX(Descontos!F$2:F$8000,MATCH(1,(CLEAN(Descontos!A$2:A$8000)="IMPUREZA")*(Descontos!D$2:D$8000=D711),0)),"")</f>
        <v/>
      </c>
      <c r="T711" s="11" t="str">
        <f t="shared" si="93"/>
        <v>0,00%</v>
      </c>
    </row>
    <row r="712" spans="1:20" x14ac:dyDescent="0.25">
      <c r="A712" s="5">
        <f>'Relatorio Geral'!F712</f>
        <v>0</v>
      </c>
      <c r="B712" s="5">
        <f>'Relatorio Geral'!E712</f>
        <v>0</v>
      </c>
      <c r="D712" s="5">
        <f>'Relatorio Geral'!A712</f>
        <v>0</v>
      </c>
      <c r="E712" s="9">
        <f>'Relatorio Geral'!I712</f>
        <v>0</v>
      </c>
      <c r="F712" s="5">
        <f>'Relatorio Geral'!B712</f>
        <v>0</v>
      </c>
      <c r="G712" s="6">
        <f>'Relatorio Geral'!C712</f>
        <v>0</v>
      </c>
      <c r="H712" s="6">
        <f>'Relatorio Geral'!D712</f>
        <v>0</v>
      </c>
      <c r="I712" s="6">
        <f>'Relatorio Geral'!G712</f>
        <v>0</v>
      </c>
      <c r="J712" s="6">
        <f>'Relatorio Geral'!H712</f>
        <v>0</v>
      </c>
      <c r="K712" s="6">
        <f t="shared" si="94"/>
        <v>0</v>
      </c>
      <c r="L712" s="22" t="str">
        <f t="shared" si="95"/>
        <v/>
      </c>
      <c r="M712" s="10">
        <f t="shared" si="96"/>
        <v>0</v>
      </c>
      <c r="N712" s="10">
        <f t="shared" si="91"/>
        <v>0</v>
      </c>
      <c r="O712" s="6">
        <f t="shared" si="92"/>
        <v>0</v>
      </c>
      <c r="P712" s="7">
        <f t="shared" si="97"/>
        <v>0</v>
      </c>
      <c r="Q712" s="11" t="str">
        <f t="array" ref="Q712">IFERROR(INDEX(Descontos!F$2:F$8000,MATCH(1,(CLEAN(Descontos!A$2:A$8000)="UMIDADE")*(Descontos!D$2:D$8000=D712),0)),"")</f>
        <v/>
      </c>
      <c r="R712" s="11" t="str">
        <f t="shared" si="98"/>
        <v>0,00%</v>
      </c>
      <c r="S712" s="11" t="str">
        <f t="array" ref="S712">IFERROR(INDEX(Descontos!F$2:F$8000,MATCH(1,(CLEAN(Descontos!A$2:A$8000)="IMPUREZA")*(Descontos!D$2:D$8000=D712),0)),"")</f>
        <v/>
      </c>
      <c r="T712" s="11" t="str">
        <f t="shared" si="93"/>
        <v>0,00%</v>
      </c>
    </row>
    <row r="713" spans="1:20" x14ac:dyDescent="0.25">
      <c r="A713" s="5">
        <f>'Relatorio Geral'!F713</f>
        <v>0</v>
      </c>
      <c r="B713" s="5">
        <f>'Relatorio Geral'!E713</f>
        <v>0</v>
      </c>
      <c r="D713" s="5">
        <f>'Relatorio Geral'!A713</f>
        <v>0</v>
      </c>
      <c r="E713" s="9">
        <f>'Relatorio Geral'!I713</f>
        <v>0</v>
      </c>
      <c r="F713" s="5">
        <f>'Relatorio Geral'!B713</f>
        <v>0</v>
      </c>
      <c r="G713" s="6">
        <f>'Relatorio Geral'!C713</f>
        <v>0</v>
      </c>
      <c r="H713" s="6">
        <f>'Relatorio Geral'!D713</f>
        <v>0</v>
      </c>
      <c r="I713" s="6">
        <f>'Relatorio Geral'!G713</f>
        <v>0</v>
      </c>
      <c r="J713" s="6">
        <f>'Relatorio Geral'!H713</f>
        <v>0</v>
      </c>
      <c r="K713" s="6">
        <f t="shared" si="94"/>
        <v>0</v>
      </c>
      <c r="L713" s="22" t="str">
        <f t="shared" si="95"/>
        <v/>
      </c>
      <c r="M713" s="10">
        <f t="shared" si="96"/>
        <v>0</v>
      </c>
      <c r="N713" s="10">
        <f t="shared" si="91"/>
        <v>0</v>
      </c>
      <c r="O713" s="6">
        <f t="shared" si="92"/>
        <v>0</v>
      </c>
      <c r="P713" s="7">
        <f t="shared" si="97"/>
        <v>0</v>
      </c>
      <c r="Q713" s="11" t="str">
        <f t="array" ref="Q713">IFERROR(INDEX(Descontos!F$2:F$8000,MATCH(1,(CLEAN(Descontos!A$2:A$8000)="UMIDADE")*(Descontos!D$2:D$8000=D713),0)),"")</f>
        <v/>
      </c>
      <c r="R713" s="11" t="str">
        <f t="shared" si="98"/>
        <v>0,00%</v>
      </c>
      <c r="S713" s="11" t="str">
        <f t="array" ref="S713">IFERROR(INDEX(Descontos!F$2:F$8000,MATCH(1,(CLEAN(Descontos!A$2:A$8000)="IMPUREZA")*(Descontos!D$2:D$8000=D713),0)),"")</f>
        <v/>
      </c>
      <c r="T713" s="11" t="str">
        <f t="shared" si="93"/>
        <v>0,00%</v>
      </c>
    </row>
    <row r="714" spans="1:20" x14ac:dyDescent="0.25">
      <c r="A714" s="5">
        <f>'Relatorio Geral'!F714</f>
        <v>0</v>
      </c>
      <c r="B714" s="5">
        <f>'Relatorio Geral'!E714</f>
        <v>0</v>
      </c>
      <c r="D714" s="5">
        <f>'Relatorio Geral'!A714</f>
        <v>0</v>
      </c>
      <c r="E714" s="9">
        <f>'Relatorio Geral'!I714</f>
        <v>0</v>
      </c>
      <c r="F714" s="5">
        <f>'Relatorio Geral'!B714</f>
        <v>0</v>
      </c>
      <c r="G714" s="6">
        <f>'Relatorio Geral'!C714</f>
        <v>0</v>
      </c>
      <c r="H714" s="6">
        <f>'Relatorio Geral'!D714</f>
        <v>0</v>
      </c>
      <c r="I714" s="6">
        <f>'Relatorio Geral'!G714</f>
        <v>0</v>
      </c>
      <c r="J714" s="6">
        <f>'Relatorio Geral'!H714</f>
        <v>0</v>
      </c>
      <c r="K714" s="6">
        <f t="shared" si="94"/>
        <v>0</v>
      </c>
      <c r="L714" s="22" t="str">
        <f t="shared" si="95"/>
        <v/>
      </c>
      <c r="M714" s="10">
        <f t="shared" si="96"/>
        <v>0</v>
      </c>
      <c r="N714" s="10">
        <f t="shared" si="91"/>
        <v>0</v>
      </c>
      <c r="O714" s="6">
        <f t="shared" si="92"/>
        <v>0</v>
      </c>
      <c r="P714" s="7">
        <f t="shared" si="97"/>
        <v>0</v>
      </c>
      <c r="Q714" s="11" t="str">
        <f t="array" ref="Q714">IFERROR(INDEX(Descontos!F$2:F$8000,MATCH(1,(CLEAN(Descontos!A$2:A$8000)="UMIDADE")*(Descontos!D$2:D$8000=D714),0)),"")</f>
        <v/>
      </c>
      <c r="R714" s="11" t="str">
        <f t="shared" si="98"/>
        <v>0,00%</v>
      </c>
      <c r="S714" s="11" t="str">
        <f t="array" ref="S714">IFERROR(INDEX(Descontos!F$2:F$8000,MATCH(1,(CLEAN(Descontos!A$2:A$8000)="IMPUREZA")*(Descontos!D$2:D$8000=D714),0)),"")</f>
        <v/>
      </c>
      <c r="T714" s="11" t="str">
        <f t="shared" si="93"/>
        <v>0,00%</v>
      </c>
    </row>
    <row r="715" spans="1:20" x14ac:dyDescent="0.25">
      <c r="A715" s="5">
        <f>'Relatorio Geral'!F715</f>
        <v>0</v>
      </c>
      <c r="B715" s="5">
        <f>'Relatorio Geral'!E715</f>
        <v>0</v>
      </c>
      <c r="D715" s="5">
        <f>'Relatorio Geral'!A715</f>
        <v>0</v>
      </c>
      <c r="E715" s="9">
        <f>'Relatorio Geral'!I715</f>
        <v>0</v>
      </c>
      <c r="F715" s="5">
        <f>'Relatorio Geral'!B715</f>
        <v>0</v>
      </c>
      <c r="G715" s="6">
        <f>'Relatorio Geral'!C715</f>
        <v>0</v>
      </c>
      <c r="H715" s="6">
        <f>'Relatorio Geral'!D715</f>
        <v>0</v>
      </c>
      <c r="I715" s="6">
        <f>'Relatorio Geral'!G715</f>
        <v>0</v>
      </c>
      <c r="J715" s="6">
        <f>'Relatorio Geral'!H715</f>
        <v>0</v>
      </c>
      <c r="K715" s="6">
        <f t="shared" si="94"/>
        <v>0</v>
      </c>
      <c r="L715" s="22" t="str">
        <f t="shared" si="95"/>
        <v/>
      </c>
      <c r="M715" s="10">
        <f t="shared" si="96"/>
        <v>0</v>
      </c>
      <c r="N715" s="10">
        <f t="shared" si="91"/>
        <v>0</v>
      </c>
      <c r="O715" s="6">
        <f t="shared" si="92"/>
        <v>0</v>
      </c>
      <c r="P715" s="7">
        <f t="shared" si="97"/>
        <v>0</v>
      </c>
      <c r="Q715" s="11" t="str">
        <f t="array" ref="Q715">IFERROR(INDEX(Descontos!F$2:F$8000,MATCH(1,(CLEAN(Descontos!A$2:A$8000)="UMIDADE")*(Descontos!D$2:D$8000=D715),0)),"")</f>
        <v/>
      </c>
      <c r="R715" s="11" t="str">
        <f t="shared" si="98"/>
        <v>0,00%</v>
      </c>
      <c r="S715" s="11" t="str">
        <f t="array" ref="S715">IFERROR(INDEX(Descontos!F$2:F$8000,MATCH(1,(CLEAN(Descontos!A$2:A$8000)="IMPUREZA")*(Descontos!D$2:D$8000=D715),0)),"")</f>
        <v/>
      </c>
      <c r="T715" s="11" t="str">
        <f t="shared" si="93"/>
        <v>0,00%</v>
      </c>
    </row>
    <row r="716" spans="1:20" x14ac:dyDescent="0.25">
      <c r="A716" s="5">
        <f>'Relatorio Geral'!F716</f>
        <v>0</v>
      </c>
      <c r="B716" s="5">
        <f>'Relatorio Geral'!E716</f>
        <v>0</v>
      </c>
      <c r="D716" s="5">
        <f>'Relatorio Geral'!A716</f>
        <v>0</v>
      </c>
      <c r="E716" s="9">
        <f>'Relatorio Geral'!I716</f>
        <v>0</v>
      </c>
      <c r="F716" s="5">
        <f>'Relatorio Geral'!B716</f>
        <v>0</v>
      </c>
      <c r="G716" s="6">
        <f>'Relatorio Geral'!C716</f>
        <v>0</v>
      </c>
      <c r="H716" s="6">
        <f>'Relatorio Geral'!D716</f>
        <v>0</v>
      </c>
      <c r="I716" s="6">
        <f>'Relatorio Geral'!G716</f>
        <v>0</v>
      </c>
      <c r="J716" s="6">
        <f>'Relatorio Geral'!H716</f>
        <v>0</v>
      </c>
      <c r="K716" s="6">
        <f t="shared" si="94"/>
        <v>0</v>
      </c>
      <c r="L716" s="22" t="str">
        <f t="shared" si="95"/>
        <v/>
      </c>
      <c r="M716" s="10">
        <f t="shared" si="96"/>
        <v>0</v>
      </c>
      <c r="N716" s="10">
        <f t="shared" si="91"/>
        <v>0</v>
      </c>
      <c r="O716" s="6">
        <f t="shared" si="92"/>
        <v>0</v>
      </c>
      <c r="P716" s="7">
        <f t="shared" si="97"/>
        <v>0</v>
      </c>
      <c r="Q716" s="11" t="str">
        <f t="array" ref="Q716">IFERROR(INDEX(Descontos!F$2:F$8000,MATCH(1,(CLEAN(Descontos!A$2:A$8000)="UMIDADE")*(Descontos!D$2:D$8000=D716),0)),"")</f>
        <v/>
      </c>
      <c r="R716" s="11" t="str">
        <f t="shared" si="98"/>
        <v>0,00%</v>
      </c>
      <c r="S716" s="11" t="str">
        <f t="array" ref="S716">IFERROR(INDEX(Descontos!F$2:F$8000,MATCH(1,(CLEAN(Descontos!A$2:A$8000)="IMPUREZA")*(Descontos!D$2:D$8000=D716),0)),"")</f>
        <v/>
      </c>
      <c r="T716" s="11" t="str">
        <f t="shared" si="93"/>
        <v>0,00%</v>
      </c>
    </row>
    <row r="717" spans="1:20" x14ac:dyDescent="0.25">
      <c r="A717" s="5">
        <f>'Relatorio Geral'!F717</f>
        <v>0</v>
      </c>
      <c r="B717" s="5">
        <f>'Relatorio Geral'!E717</f>
        <v>0</v>
      </c>
      <c r="D717" s="5">
        <f>'Relatorio Geral'!A717</f>
        <v>0</v>
      </c>
      <c r="E717" s="9">
        <f>'Relatorio Geral'!I717</f>
        <v>0</v>
      </c>
      <c r="F717" s="5">
        <f>'Relatorio Geral'!B717</f>
        <v>0</v>
      </c>
      <c r="G717" s="6">
        <f>'Relatorio Geral'!C717</f>
        <v>0</v>
      </c>
      <c r="H717" s="6">
        <f>'Relatorio Geral'!D717</f>
        <v>0</v>
      </c>
      <c r="I717" s="6">
        <f>'Relatorio Geral'!G717</f>
        <v>0</v>
      </c>
      <c r="J717" s="6">
        <f>'Relatorio Geral'!H717</f>
        <v>0</v>
      </c>
      <c r="K717" s="6">
        <f t="shared" si="94"/>
        <v>0</v>
      </c>
      <c r="L717" s="22" t="str">
        <f t="shared" si="95"/>
        <v/>
      </c>
      <c r="M717" s="10">
        <f t="shared" si="96"/>
        <v>0</v>
      </c>
      <c r="N717" s="10">
        <f t="shared" si="91"/>
        <v>0</v>
      </c>
      <c r="O717" s="6">
        <f t="shared" si="92"/>
        <v>0</v>
      </c>
      <c r="P717" s="7">
        <f t="shared" si="97"/>
        <v>0</v>
      </c>
      <c r="Q717" s="11" t="str">
        <f t="array" ref="Q717">IFERROR(INDEX(Descontos!F$2:F$8000,MATCH(1,(CLEAN(Descontos!A$2:A$8000)="UMIDADE")*(Descontos!D$2:D$8000=D717),0)),"")</f>
        <v/>
      </c>
      <c r="R717" s="11" t="str">
        <f t="shared" si="98"/>
        <v>0,00%</v>
      </c>
      <c r="S717" s="11" t="str">
        <f t="array" ref="S717">IFERROR(INDEX(Descontos!F$2:F$8000,MATCH(1,(CLEAN(Descontos!A$2:A$8000)="IMPUREZA")*(Descontos!D$2:D$8000=D717),0)),"")</f>
        <v/>
      </c>
      <c r="T717" s="11" t="str">
        <f t="shared" si="93"/>
        <v>0,00%</v>
      </c>
    </row>
    <row r="718" spans="1:20" x14ac:dyDescent="0.25">
      <c r="A718" s="5">
        <f>'Relatorio Geral'!F718</f>
        <v>0</v>
      </c>
      <c r="B718" s="5">
        <f>'Relatorio Geral'!E718</f>
        <v>0</v>
      </c>
      <c r="D718" s="5">
        <f>'Relatorio Geral'!A718</f>
        <v>0</v>
      </c>
      <c r="E718" s="9">
        <f>'Relatorio Geral'!I718</f>
        <v>0</v>
      </c>
      <c r="F718" s="5">
        <f>'Relatorio Geral'!B718</f>
        <v>0</v>
      </c>
      <c r="G718" s="6">
        <f>'Relatorio Geral'!C718</f>
        <v>0</v>
      </c>
      <c r="H718" s="6">
        <f>'Relatorio Geral'!D718</f>
        <v>0</v>
      </c>
      <c r="I718" s="6">
        <f>'Relatorio Geral'!G718</f>
        <v>0</v>
      </c>
      <c r="J718" s="6">
        <f>'Relatorio Geral'!H718</f>
        <v>0</v>
      </c>
      <c r="K718" s="6">
        <f t="shared" si="94"/>
        <v>0</v>
      </c>
      <c r="L718" s="22" t="str">
        <f t="shared" si="95"/>
        <v/>
      </c>
      <c r="M718" s="10">
        <f t="shared" si="96"/>
        <v>0</v>
      </c>
      <c r="N718" s="10">
        <f t="shared" si="91"/>
        <v>0</v>
      </c>
      <c r="O718" s="6">
        <f t="shared" si="92"/>
        <v>0</v>
      </c>
      <c r="P718" s="7">
        <f t="shared" si="97"/>
        <v>0</v>
      </c>
      <c r="Q718" s="11" t="str">
        <f t="array" ref="Q718">IFERROR(INDEX(Descontos!F$2:F$8000,MATCH(1,(CLEAN(Descontos!A$2:A$8000)="UMIDADE")*(Descontos!D$2:D$8000=D718),0)),"")</f>
        <v/>
      </c>
      <c r="R718" s="11" t="str">
        <f t="shared" si="98"/>
        <v>0,00%</v>
      </c>
      <c r="S718" s="11" t="str">
        <f t="array" ref="S718">IFERROR(INDEX(Descontos!F$2:F$8000,MATCH(1,(CLEAN(Descontos!A$2:A$8000)="IMPUREZA")*(Descontos!D$2:D$8000=D718),0)),"")</f>
        <v/>
      </c>
      <c r="T718" s="11" t="str">
        <f t="shared" si="93"/>
        <v>0,00%</v>
      </c>
    </row>
    <row r="719" spans="1:20" x14ac:dyDescent="0.25">
      <c r="A719" s="5">
        <f>'Relatorio Geral'!F719</f>
        <v>0</v>
      </c>
      <c r="B719" s="5">
        <f>'Relatorio Geral'!E719</f>
        <v>0</v>
      </c>
      <c r="D719" s="5">
        <f>'Relatorio Geral'!A719</f>
        <v>0</v>
      </c>
      <c r="E719" s="9">
        <f>'Relatorio Geral'!I719</f>
        <v>0</v>
      </c>
      <c r="F719" s="5">
        <f>'Relatorio Geral'!B719</f>
        <v>0</v>
      </c>
      <c r="G719" s="6">
        <f>'Relatorio Geral'!C719</f>
        <v>0</v>
      </c>
      <c r="H719" s="6">
        <f>'Relatorio Geral'!D719</f>
        <v>0</v>
      </c>
      <c r="I719" s="6">
        <f>'Relatorio Geral'!G719</f>
        <v>0</v>
      </c>
      <c r="J719" s="6">
        <f>'Relatorio Geral'!H719</f>
        <v>0</v>
      </c>
      <c r="K719" s="6">
        <f t="shared" si="94"/>
        <v>0</v>
      </c>
      <c r="L719" s="22" t="str">
        <f t="shared" si="95"/>
        <v/>
      </c>
      <c r="M719" s="10">
        <f t="shared" si="96"/>
        <v>0</v>
      </c>
      <c r="N719" s="10">
        <f t="shared" si="91"/>
        <v>0</v>
      </c>
      <c r="O719" s="6">
        <f t="shared" si="92"/>
        <v>0</v>
      </c>
      <c r="P719" s="7">
        <f t="shared" si="97"/>
        <v>0</v>
      </c>
      <c r="Q719" s="11" t="str">
        <f t="array" ref="Q719">IFERROR(INDEX(Descontos!F$2:F$8000,MATCH(1,(CLEAN(Descontos!A$2:A$8000)="UMIDADE")*(Descontos!D$2:D$8000=D719),0)),"")</f>
        <v/>
      </c>
      <c r="R719" s="11" t="str">
        <f t="shared" si="98"/>
        <v>0,00%</v>
      </c>
      <c r="S719" s="11" t="str">
        <f t="array" ref="S719">IFERROR(INDEX(Descontos!F$2:F$8000,MATCH(1,(CLEAN(Descontos!A$2:A$8000)="IMPUREZA")*(Descontos!D$2:D$8000=D719),0)),"")</f>
        <v/>
      </c>
      <c r="T719" s="11" t="str">
        <f t="shared" si="93"/>
        <v>0,00%</v>
      </c>
    </row>
    <row r="720" spans="1:20" x14ac:dyDescent="0.25">
      <c r="A720" s="5">
        <f>'Relatorio Geral'!F720</f>
        <v>0</v>
      </c>
      <c r="B720" s="5">
        <f>'Relatorio Geral'!E720</f>
        <v>0</v>
      </c>
      <c r="D720" s="5">
        <f>'Relatorio Geral'!A720</f>
        <v>0</v>
      </c>
      <c r="E720" s="9">
        <f>'Relatorio Geral'!I720</f>
        <v>0</v>
      </c>
      <c r="F720" s="5">
        <f>'Relatorio Geral'!B720</f>
        <v>0</v>
      </c>
      <c r="G720" s="6">
        <f>'Relatorio Geral'!C720</f>
        <v>0</v>
      </c>
      <c r="H720" s="6">
        <f>'Relatorio Geral'!D720</f>
        <v>0</v>
      </c>
      <c r="I720" s="6">
        <f>'Relatorio Geral'!G720</f>
        <v>0</v>
      </c>
      <c r="J720" s="6">
        <f>'Relatorio Geral'!H720</f>
        <v>0</v>
      </c>
      <c r="K720" s="6">
        <f t="shared" si="94"/>
        <v>0</v>
      </c>
      <c r="L720" s="22" t="str">
        <f t="shared" si="95"/>
        <v/>
      </c>
      <c r="M720" s="10">
        <f t="shared" si="96"/>
        <v>0</v>
      </c>
      <c r="N720" s="10">
        <f t="shared" si="91"/>
        <v>0</v>
      </c>
      <c r="O720" s="6">
        <f t="shared" si="92"/>
        <v>0</v>
      </c>
      <c r="P720" s="7">
        <f t="shared" si="97"/>
        <v>0</v>
      </c>
      <c r="Q720" s="11" t="str">
        <f t="array" ref="Q720">IFERROR(INDEX(Descontos!F$2:F$8000,MATCH(1,(CLEAN(Descontos!A$2:A$8000)="UMIDADE")*(Descontos!D$2:D$8000=D720),0)),"")</f>
        <v/>
      </c>
      <c r="R720" s="11" t="str">
        <f t="shared" si="98"/>
        <v>0,00%</v>
      </c>
      <c r="S720" s="11" t="str">
        <f t="array" ref="S720">IFERROR(INDEX(Descontos!F$2:F$8000,MATCH(1,(CLEAN(Descontos!A$2:A$8000)="IMPUREZA")*(Descontos!D$2:D$8000=D720),0)),"")</f>
        <v/>
      </c>
      <c r="T720" s="11" t="str">
        <f t="shared" si="93"/>
        <v>0,00%</v>
      </c>
    </row>
    <row r="721" spans="1:20" x14ac:dyDescent="0.25">
      <c r="A721" s="5">
        <f>'Relatorio Geral'!F721</f>
        <v>0</v>
      </c>
      <c r="B721" s="5">
        <f>'Relatorio Geral'!E721</f>
        <v>0</v>
      </c>
      <c r="D721" s="5">
        <f>'Relatorio Geral'!A721</f>
        <v>0</v>
      </c>
      <c r="E721" s="9">
        <f>'Relatorio Geral'!I721</f>
        <v>0</v>
      </c>
      <c r="F721" s="5">
        <f>'Relatorio Geral'!B721</f>
        <v>0</v>
      </c>
      <c r="G721" s="6">
        <f>'Relatorio Geral'!C721</f>
        <v>0</v>
      </c>
      <c r="H721" s="6">
        <f>'Relatorio Geral'!D721</f>
        <v>0</v>
      </c>
      <c r="I721" s="6">
        <f>'Relatorio Geral'!G721</f>
        <v>0</v>
      </c>
      <c r="J721" s="6">
        <f>'Relatorio Geral'!H721</f>
        <v>0</v>
      </c>
      <c r="K721" s="6">
        <f t="shared" si="94"/>
        <v>0</v>
      </c>
      <c r="L721" s="22" t="str">
        <f t="shared" si="95"/>
        <v/>
      </c>
      <c r="M721" s="10">
        <f t="shared" si="96"/>
        <v>0</v>
      </c>
      <c r="N721" s="10">
        <f t="shared" si="91"/>
        <v>0</v>
      </c>
      <c r="O721" s="6">
        <f t="shared" si="92"/>
        <v>0</v>
      </c>
      <c r="P721" s="7">
        <f t="shared" si="97"/>
        <v>0</v>
      </c>
      <c r="Q721" s="11" t="str">
        <f t="array" ref="Q721">IFERROR(INDEX(Descontos!F$2:F$8000,MATCH(1,(CLEAN(Descontos!A$2:A$8000)="UMIDADE")*(Descontos!D$2:D$8000=D721),0)),"")</f>
        <v/>
      </c>
      <c r="R721" s="11" t="str">
        <f t="shared" si="98"/>
        <v>0,00%</v>
      </c>
      <c r="S721" s="11" t="str">
        <f t="array" ref="S721">IFERROR(INDEX(Descontos!F$2:F$8000,MATCH(1,(CLEAN(Descontos!A$2:A$8000)="IMPUREZA")*(Descontos!D$2:D$8000=D721),0)),"")</f>
        <v/>
      </c>
      <c r="T721" s="11" t="str">
        <f t="shared" si="93"/>
        <v>0,00%</v>
      </c>
    </row>
    <row r="722" spans="1:20" x14ac:dyDescent="0.25">
      <c r="A722" s="5">
        <f>'Relatorio Geral'!F722</f>
        <v>0</v>
      </c>
      <c r="B722" s="5">
        <f>'Relatorio Geral'!E722</f>
        <v>0</v>
      </c>
      <c r="D722" s="5">
        <f>'Relatorio Geral'!A722</f>
        <v>0</v>
      </c>
      <c r="E722" s="9">
        <f>'Relatorio Geral'!I722</f>
        <v>0</v>
      </c>
      <c r="F722" s="5">
        <f>'Relatorio Geral'!B722</f>
        <v>0</v>
      </c>
      <c r="G722" s="6">
        <f>'Relatorio Geral'!C722</f>
        <v>0</v>
      </c>
      <c r="H722" s="6">
        <f>'Relatorio Geral'!D722</f>
        <v>0</v>
      </c>
      <c r="I722" s="6">
        <f>'Relatorio Geral'!G722</f>
        <v>0</v>
      </c>
      <c r="J722" s="6">
        <f>'Relatorio Geral'!H722</f>
        <v>0</v>
      </c>
      <c r="K722" s="6">
        <f t="shared" si="94"/>
        <v>0</v>
      </c>
      <c r="L722" s="22" t="str">
        <f t="shared" si="95"/>
        <v/>
      </c>
      <c r="M722" s="10">
        <f t="shared" si="96"/>
        <v>0</v>
      </c>
      <c r="N722" s="10">
        <f t="shared" si="91"/>
        <v>0</v>
      </c>
      <c r="O722" s="6">
        <f t="shared" si="92"/>
        <v>0</v>
      </c>
      <c r="P722" s="7">
        <f t="shared" si="97"/>
        <v>0</v>
      </c>
      <c r="Q722" s="11" t="str">
        <f t="array" ref="Q722">IFERROR(INDEX(Descontos!F$2:F$8000,MATCH(1,(CLEAN(Descontos!A$2:A$8000)="UMIDADE")*(Descontos!D$2:D$8000=D722),0)),"")</f>
        <v/>
      </c>
      <c r="R722" s="11" t="str">
        <f t="shared" si="98"/>
        <v>0,00%</v>
      </c>
      <c r="S722" s="11" t="str">
        <f t="array" ref="S722">IFERROR(INDEX(Descontos!F$2:F$8000,MATCH(1,(CLEAN(Descontos!A$2:A$8000)="IMPUREZA")*(Descontos!D$2:D$8000=D722),0)),"")</f>
        <v/>
      </c>
      <c r="T722" s="11" t="str">
        <f t="shared" si="93"/>
        <v>0,00%</v>
      </c>
    </row>
    <row r="723" spans="1:20" x14ac:dyDescent="0.25">
      <c r="A723" s="5">
        <f>'Relatorio Geral'!F723</f>
        <v>0</v>
      </c>
      <c r="B723" s="5">
        <f>'Relatorio Geral'!E723</f>
        <v>0</v>
      </c>
      <c r="D723" s="5">
        <f>'Relatorio Geral'!A723</f>
        <v>0</v>
      </c>
      <c r="E723" s="9">
        <f>'Relatorio Geral'!I723</f>
        <v>0</v>
      </c>
      <c r="F723" s="5">
        <f>'Relatorio Geral'!B723</f>
        <v>0</v>
      </c>
      <c r="G723" s="6">
        <f>'Relatorio Geral'!C723</f>
        <v>0</v>
      </c>
      <c r="H723" s="6">
        <f>'Relatorio Geral'!D723</f>
        <v>0</v>
      </c>
      <c r="I723" s="6">
        <f>'Relatorio Geral'!G723</f>
        <v>0</v>
      </c>
      <c r="J723" s="6">
        <f>'Relatorio Geral'!H723</f>
        <v>0</v>
      </c>
      <c r="K723" s="6">
        <f t="shared" si="94"/>
        <v>0</v>
      </c>
      <c r="L723" s="22" t="str">
        <f t="shared" si="95"/>
        <v/>
      </c>
      <c r="M723" s="10">
        <f t="shared" si="96"/>
        <v>0</v>
      </c>
      <c r="N723" s="10">
        <f t="shared" si="91"/>
        <v>0</v>
      </c>
      <c r="O723" s="6">
        <f t="shared" si="92"/>
        <v>0</v>
      </c>
      <c r="P723" s="7">
        <f t="shared" si="97"/>
        <v>0</v>
      </c>
      <c r="Q723" s="11" t="str">
        <f t="array" ref="Q723">IFERROR(INDEX(Descontos!F$2:F$8000,MATCH(1,(CLEAN(Descontos!A$2:A$8000)="UMIDADE")*(Descontos!D$2:D$8000=D723),0)),"")</f>
        <v/>
      </c>
      <c r="R723" s="11" t="str">
        <f t="shared" si="98"/>
        <v>0,00%</v>
      </c>
      <c r="S723" s="11" t="str">
        <f t="array" ref="S723">IFERROR(INDEX(Descontos!F$2:F$8000,MATCH(1,(CLEAN(Descontos!A$2:A$8000)="IMPUREZA")*(Descontos!D$2:D$8000=D723),0)),"")</f>
        <v/>
      </c>
      <c r="T723" s="11" t="str">
        <f t="shared" si="93"/>
        <v>0,00%</v>
      </c>
    </row>
    <row r="724" spans="1:20" x14ac:dyDescent="0.25">
      <c r="A724" s="5">
        <f>'Relatorio Geral'!F724</f>
        <v>0</v>
      </c>
      <c r="B724" s="5">
        <f>'Relatorio Geral'!E724</f>
        <v>0</v>
      </c>
      <c r="D724" s="5">
        <f>'Relatorio Geral'!A724</f>
        <v>0</v>
      </c>
      <c r="E724" s="9">
        <f>'Relatorio Geral'!I724</f>
        <v>0</v>
      </c>
      <c r="F724" s="5">
        <f>'Relatorio Geral'!B724</f>
        <v>0</v>
      </c>
      <c r="G724" s="6">
        <f>'Relatorio Geral'!C724</f>
        <v>0</v>
      </c>
      <c r="H724" s="6">
        <f>'Relatorio Geral'!D724</f>
        <v>0</v>
      </c>
      <c r="I724" s="6">
        <f>'Relatorio Geral'!G724</f>
        <v>0</v>
      </c>
      <c r="J724" s="6">
        <f>'Relatorio Geral'!H724</f>
        <v>0</v>
      </c>
      <c r="K724" s="6">
        <f t="shared" si="94"/>
        <v>0</v>
      </c>
      <c r="L724" s="22" t="str">
        <f t="shared" si="95"/>
        <v/>
      </c>
      <c r="M724" s="10">
        <f t="shared" si="96"/>
        <v>0</v>
      </c>
      <c r="N724" s="10">
        <f t="shared" si="91"/>
        <v>0</v>
      </c>
      <c r="O724" s="6">
        <f t="shared" si="92"/>
        <v>0</v>
      </c>
      <c r="P724" s="7">
        <f t="shared" si="97"/>
        <v>0</v>
      </c>
      <c r="Q724" s="11" t="str">
        <f t="array" ref="Q724">IFERROR(INDEX(Descontos!F$2:F$8000,MATCH(1,(CLEAN(Descontos!A$2:A$8000)="UMIDADE")*(Descontos!D$2:D$8000=D724),0)),"")</f>
        <v/>
      </c>
      <c r="R724" s="11" t="str">
        <f t="shared" si="98"/>
        <v>0,00%</v>
      </c>
      <c r="S724" s="11" t="str">
        <f t="array" ref="S724">IFERROR(INDEX(Descontos!F$2:F$8000,MATCH(1,(CLEAN(Descontos!A$2:A$8000)="IMPUREZA")*(Descontos!D$2:D$8000=D724),0)),"")</f>
        <v/>
      </c>
      <c r="T724" s="11" t="str">
        <f t="shared" si="93"/>
        <v>0,00%</v>
      </c>
    </row>
    <row r="725" spans="1:20" x14ac:dyDescent="0.25">
      <c r="A725" s="5">
        <f>'Relatorio Geral'!F725</f>
        <v>0</v>
      </c>
      <c r="B725" s="5">
        <f>'Relatorio Geral'!E725</f>
        <v>0</v>
      </c>
      <c r="D725" s="5">
        <f>'Relatorio Geral'!A725</f>
        <v>0</v>
      </c>
      <c r="E725" s="9">
        <f>'Relatorio Geral'!I725</f>
        <v>0</v>
      </c>
      <c r="F725" s="5">
        <f>'Relatorio Geral'!B725</f>
        <v>0</v>
      </c>
      <c r="G725" s="6">
        <f>'Relatorio Geral'!C725</f>
        <v>0</v>
      </c>
      <c r="H725" s="6">
        <f>'Relatorio Geral'!D725</f>
        <v>0</v>
      </c>
      <c r="I725" s="6">
        <f>'Relatorio Geral'!G725</f>
        <v>0</v>
      </c>
      <c r="J725" s="6">
        <f>'Relatorio Geral'!H725</f>
        <v>0</v>
      </c>
      <c r="K725" s="6">
        <f t="shared" si="94"/>
        <v>0</v>
      </c>
      <c r="L725" s="22" t="str">
        <f t="shared" si="95"/>
        <v/>
      </c>
      <c r="M725" s="10">
        <f t="shared" si="96"/>
        <v>0</v>
      </c>
      <c r="N725" s="10">
        <f t="shared" si="91"/>
        <v>0</v>
      </c>
      <c r="O725" s="6">
        <f t="shared" si="92"/>
        <v>0</v>
      </c>
      <c r="P725" s="7">
        <f t="shared" si="97"/>
        <v>0</v>
      </c>
      <c r="Q725" s="11" t="str">
        <f t="array" ref="Q725">IFERROR(INDEX(Descontos!F$2:F$8000,MATCH(1,(CLEAN(Descontos!A$2:A$8000)="UMIDADE")*(Descontos!D$2:D$8000=D725),0)),"")</f>
        <v/>
      </c>
      <c r="R725" s="11" t="str">
        <f t="shared" si="98"/>
        <v>0,00%</v>
      </c>
      <c r="S725" s="11" t="str">
        <f t="array" ref="S725">IFERROR(INDEX(Descontos!F$2:F$8000,MATCH(1,(CLEAN(Descontos!A$2:A$8000)="IMPUREZA")*(Descontos!D$2:D$8000=D725),0)),"")</f>
        <v/>
      </c>
      <c r="T725" s="11" t="str">
        <f t="shared" si="93"/>
        <v>0,00%</v>
      </c>
    </row>
    <row r="726" spans="1:20" x14ac:dyDescent="0.25">
      <c r="A726" s="5">
        <f>'Relatorio Geral'!F726</f>
        <v>0</v>
      </c>
      <c r="B726" s="5">
        <f>'Relatorio Geral'!E726</f>
        <v>0</v>
      </c>
      <c r="D726" s="5">
        <f>'Relatorio Geral'!A726</f>
        <v>0</v>
      </c>
      <c r="E726" s="9">
        <f>'Relatorio Geral'!I726</f>
        <v>0</v>
      </c>
      <c r="F726" s="5">
        <f>'Relatorio Geral'!B726</f>
        <v>0</v>
      </c>
      <c r="G726" s="6">
        <f>'Relatorio Geral'!C726</f>
        <v>0</v>
      </c>
      <c r="H726" s="6">
        <f>'Relatorio Geral'!D726</f>
        <v>0</v>
      </c>
      <c r="I726" s="6">
        <f>'Relatorio Geral'!G726</f>
        <v>0</v>
      </c>
      <c r="J726" s="6">
        <f>'Relatorio Geral'!H726</f>
        <v>0</v>
      </c>
      <c r="K726" s="6">
        <f t="shared" si="94"/>
        <v>0</v>
      </c>
      <c r="L726" s="22" t="str">
        <f t="shared" si="95"/>
        <v/>
      </c>
      <c r="M726" s="10">
        <f t="shared" si="96"/>
        <v>0</v>
      </c>
      <c r="N726" s="10">
        <f t="shared" si="91"/>
        <v>0</v>
      </c>
      <c r="O726" s="6">
        <f t="shared" si="92"/>
        <v>0</v>
      </c>
      <c r="P726" s="7">
        <f t="shared" si="97"/>
        <v>0</v>
      </c>
      <c r="Q726" s="11" t="str">
        <f t="array" ref="Q726">IFERROR(INDEX(Descontos!F$2:F$8000,MATCH(1,(CLEAN(Descontos!A$2:A$8000)="UMIDADE")*(Descontos!D$2:D$8000=D726),0)),"")</f>
        <v/>
      </c>
      <c r="R726" s="11" t="str">
        <f t="shared" si="98"/>
        <v>0,00%</v>
      </c>
      <c r="S726" s="11" t="str">
        <f t="array" ref="S726">IFERROR(INDEX(Descontos!F$2:F$8000,MATCH(1,(CLEAN(Descontos!A$2:A$8000)="IMPUREZA")*(Descontos!D$2:D$8000=D726),0)),"")</f>
        <v/>
      </c>
      <c r="T726" s="11" t="str">
        <f t="shared" si="93"/>
        <v>0,00%</v>
      </c>
    </row>
    <row r="727" spans="1:20" x14ac:dyDescent="0.25">
      <c r="A727" s="5">
        <f>'Relatorio Geral'!F727</f>
        <v>0</v>
      </c>
      <c r="B727" s="5">
        <f>'Relatorio Geral'!E727</f>
        <v>0</v>
      </c>
      <c r="D727" s="5">
        <f>'Relatorio Geral'!A727</f>
        <v>0</v>
      </c>
      <c r="E727" s="9">
        <f>'Relatorio Geral'!I727</f>
        <v>0</v>
      </c>
      <c r="F727" s="5">
        <f>'Relatorio Geral'!B727</f>
        <v>0</v>
      </c>
      <c r="G727" s="6">
        <f>'Relatorio Geral'!C727</f>
        <v>0</v>
      </c>
      <c r="H727" s="6">
        <f>'Relatorio Geral'!D727</f>
        <v>0</v>
      </c>
      <c r="I727" s="6">
        <f>'Relatorio Geral'!G727</f>
        <v>0</v>
      </c>
      <c r="J727" s="6">
        <f>'Relatorio Geral'!H727</f>
        <v>0</v>
      </c>
      <c r="K727" s="6">
        <f t="shared" si="94"/>
        <v>0</v>
      </c>
      <c r="L727" s="22" t="str">
        <f t="shared" si="95"/>
        <v/>
      </c>
      <c r="M727" s="10">
        <f t="shared" si="96"/>
        <v>0</v>
      </c>
      <c r="N727" s="10">
        <f t="shared" si="91"/>
        <v>0</v>
      </c>
      <c r="O727" s="6">
        <f t="shared" si="92"/>
        <v>0</v>
      </c>
      <c r="P727" s="7">
        <f t="shared" si="97"/>
        <v>0</v>
      </c>
      <c r="Q727" s="11" t="str">
        <f t="array" ref="Q727">IFERROR(INDEX(Descontos!F$2:F$8000,MATCH(1,(CLEAN(Descontos!A$2:A$8000)="UMIDADE")*(Descontos!D$2:D$8000=D727),0)),"")</f>
        <v/>
      </c>
      <c r="R727" s="11" t="str">
        <f t="shared" si="98"/>
        <v>0,00%</v>
      </c>
      <c r="S727" s="11" t="str">
        <f t="array" ref="S727">IFERROR(INDEX(Descontos!F$2:F$8000,MATCH(1,(CLEAN(Descontos!A$2:A$8000)="IMPUREZA")*(Descontos!D$2:D$8000=D727),0)),"")</f>
        <v/>
      </c>
      <c r="T727" s="11" t="str">
        <f t="shared" si="93"/>
        <v>0,00%</v>
      </c>
    </row>
    <row r="728" spans="1:20" x14ac:dyDescent="0.25">
      <c r="A728" s="5">
        <f>'Relatorio Geral'!F728</f>
        <v>0</v>
      </c>
      <c r="B728" s="5">
        <f>'Relatorio Geral'!E728</f>
        <v>0</v>
      </c>
      <c r="D728" s="5">
        <f>'Relatorio Geral'!A728</f>
        <v>0</v>
      </c>
      <c r="E728" s="9">
        <f>'Relatorio Geral'!I728</f>
        <v>0</v>
      </c>
      <c r="F728" s="5">
        <f>'Relatorio Geral'!B728</f>
        <v>0</v>
      </c>
      <c r="G728" s="6">
        <f>'Relatorio Geral'!C728</f>
        <v>0</v>
      </c>
      <c r="H728" s="6">
        <f>'Relatorio Geral'!D728</f>
        <v>0</v>
      </c>
      <c r="I728" s="6">
        <f>'Relatorio Geral'!G728</f>
        <v>0</v>
      </c>
      <c r="J728" s="6">
        <f>'Relatorio Geral'!H728</f>
        <v>0</v>
      </c>
      <c r="K728" s="6">
        <f t="shared" si="94"/>
        <v>0</v>
      </c>
      <c r="L728" s="22" t="str">
        <f t="shared" si="95"/>
        <v/>
      </c>
      <c r="M728" s="10">
        <f t="shared" si="96"/>
        <v>0</v>
      </c>
      <c r="N728" s="10">
        <f t="shared" si="91"/>
        <v>0</v>
      </c>
      <c r="O728" s="6">
        <f t="shared" si="92"/>
        <v>0</v>
      </c>
      <c r="P728" s="7">
        <f t="shared" si="97"/>
        <v>0</v>
      </c>
      <c r="Q728" s="11" t="str">
        <f t="array" ref="Q728">IFERROR(INDEX(Descontos!F$2:F$8000,MATCH(1,(CLEAN(Descontos!A$2:A$8000)="UMIDADE")*(Descontos!D$2:D$8000=D728),0)),"")</f>
        <v/>
      </c>
      <c r="R728" s="11" t="str">
        <f t="shared" si="98"/>
        <v>0,00%</v>
      </c>
      <c r="S728" s="11" t="str">
        <f t="array" ref="S728">IFERROR(INDEX(Descontos!F$2:F$8000,MATCH(1,(CLEAN(Descontos!A$2:A$8000)="IMPUREZA")*(Descontos!D$2:D$8000=D728),0)),"")</f>
        <v/>
      </c>
      <c r="T728" s="11" t="str">
        <f t="shared" si="93"/>
        <v>0,00%</v>
      </c>
    </row>
    <row r="729" spans="1:20" x14ac:dyDescent="0.25">
      <c r="A729" s="5">
        <f>'Relatorio Geral'!F729</f>
        <v>0</v>
      </c>
      <c r="B729" s="5">
        <f>'Relatorio Geral'!E729</f>
        <v>0</v>
      </c>
      <c r="D729" s="5">
        <f>'Relatorio Geral'!A729</f>
        <v>0</v>
      </c>
      <c r="E729" s="9">
        <f>'Relatorio Geral'!I729</f>
        <v>0</v>
      </c>
      <c r="F729" s="5">
        <f>'Relatorio Geral'!B729</f>
        <v>0</v>
      </c>
      <c r="G729" s="6">
        <f>'Relatorio Geral'!C729</f>
        <v>0</v>
      </c>
      <c r="H729" s="6">
        <f>'Relatorio Geral'!D729</f>
        <v>0</v>
      </c>
      <c r="I729" s="6">
        <f>'Relatorio Geral'!G729</f>
        <v>0</v>
      </c>
      <c r="J729" s="6">
        <f>'Relatorio Geral'!H729</f>
        <v>0</v>
      </c>
      <c r="K729" s="6">
        <f t="shared" si="94"/>
        <v>0</v>
      </c>
      <c r="L729" s="22" t="str">
        <f t="shared" si="95"/>
        <v/>
      </c>
      <c r="M729" s="10">
        <f t="shared" si="96"/>
        <v>0</v>
      </c>
      <c r="N729" s="10">
        <f t="shared" si="91"/>
        <v>0</v>
      </c>
      <c r="O729" s="6">
        <f t="shared" si="92"/>
        <v>0</v>
      </c>
      <c r="P729" s="7">
        <f t="shared" si="97"/>
        <v>0</v>
      </c>
      <c r="Q729" s="11" t="str">
        <f t="array" ref="Q729">IFERROR(INDEX(Descontos!F$2:F$8000,MATCH(1,(CLEAN(Descontos!A$2:A$8000)="UMIDADE")*(Descontos!D$2:D$8000=D729),0)),"")</f>
        <v/>
      </c>
      <c r="R729" s="11" t="str">
        <f t="shared" si="98"/>
        <v>0,00%</v>
      </c>
      <c r="S729" s="11" t="str">
        <f t="array" ref="S729">IFERROR(INDEX(Descontos!F$2:F$8000,MATCH(1,(CLEAN(Descontos!A$2:A$8000)="IMPUREZA")*(Descontos!D$2:D$8000=D729),0)),"")</f>
        <v/>
      </c>
      <c r="T729" s="11" t="str">
        <f t="shared" si="93"/>
        <v>0,00%</v>
      </c>
    </row>
    <row r="730" spans="1:20" x14ac:dyDescent="0.25">
      <c r="A730" s="5">
        <f>'Relatorio Geral'!F730</f>
        <v>0</v>
      </c>
      <c r="B730" s="5">
        <f>'Relatorio Geral'!E730</f>
        <v>0</v>
      </c>
      <c r="D730" s="5">
        <f>'Relatorio Geral'!A730</f>
        <v>0</v>
      </c>
      <c r="E730" s="9">
        <f>'Relatorio Geral'!I730</f>
        <v>0</v>
      </c>
      <c r="F730" s="5">
        <f>'Relatorio Geral'!B730</f>
        <v>0</v>
      </c>
      <c r="G730" s="6">
        <f>'Relatorio Geral'!C730</f>
        <v>0</v>
      </c>
      <c r="H730" s="6">
        <f>'Relatorio Geral'!D730</f>
        <v>0</v>
      </c>
      <c r="I730" s="6">
        <f>'Relatorio Geral'!G730</f>
        <v>0</v>
      </c>
      <c r="J730" s="6">
        <f>'Relatorio Geral'!H730</f>
        <v>0</v>
      </c>
      <c r="K730" s="6">
        <f t="shared" si="94"/>
        <v>0</v>
      </c>
      <c r="L730" s="22" t="str">
        <f t="shared" si="95"/>
        <v/>
      </c>
      <c r="M730" s="10">
        <f t="shared" si="96"/>
        <v>0</v>
      </c>
      <c r="N730" s="10">
        <f t="shared" si="91"/>
        <v>0</v>
      </c>
      <c r="O730" s="6">
        <f t="shared" si="92"/>
        <v>0</v>
      </c>
      <c r="P730" s="7">
        <f t="shared" si="97"/>
        <v>0</v>
      </c>
      <c r="Q730" s="11" t="str">
        <f t="array" ref="Q730">IFERROR(INDEX(Descontos!F$2:F$8000,MATCH(1,(CLEAN(Descontos!A$2:A$8000)="UMIDADE")*(Descontos!D$2:D$8000=D730),0)),"")</f>
        <v/>
      </c>
      <c r="R730" s="11" t="str">
        <f t="shared" si="98"/>
        <v>0,00%</v>
      </c>
      <c r="S730" s="11" t="str">
        <f t="array" ref="S730">IFERROR(INDEX(Descontos!F$2:F$8000,MATCH(1,(CLEAN(Descontos!A$2:A$8000)="IMPUREZA")*(Descontos!D$2:D$8000=D730),0)),"")</f>
        <v/>
      </c>
      <c r="T730" s="11" t="str">
        <f t="shared" si="93"/>
        <v>0,00%</v>
      </c>
    </row>
    <row r="731" spans="1:20" x14ac:dyDescent="0.25">
      <c r="A731" s="5">
        <f>'Relatorio Geral'!F731</f>
        <v>0</v>
      </c>
      <c r="B731" s="5">
        <f>'Relatorio Geral'!E731</f>
        <v>0</v>
      </c>
      <c r="D731" s="5">
        <f>'Relatorio Geral'!A731</f>
        <v>0</v>
      </c>
      <c r="E731" s="9">
        <f>'Relatorio Geral'!I731</f>
        <v>0</v>
      </c>
      <c r="F731" s="5">
        <f>'Relatorio Geral'!B731</f>
        <v>0</v>
      </c>
      <c r="G731" s="6">
        <f>'Relatorio Geral'!C731</f>
        <v>0</v>
      </c>
      <c r="H731" s="6">
        <f>'Relatorio Geral'!D731</f>
        <v>0</v>
      </c>
      <c r="I731" s="6">
        <f>'Relatorio Geral'!G731</f>
        <v>0</v>
      </c>
      <c r="J731" s="6">
        <f>'Relatorio Geral'!H731</f>
        <v>0</v>
      </c>
      <c r="K731" s="6">
        <f t="shared" si="94"/>
        <v>0</v>
      </c>
      <c r="L731" s="22" t="str">
        <f t="shared" si="95"/>
        <v/>
      </c>
      <c r="M731" s="10">
        <f t="shared" si="96"/>
        <v>0</v>
      </c>
      <c r="N731" s="10">
        <f t="shared" si="91"/>
        <v>0</v>
      </c>
      <c r="O731" s="6">
        <f t="shared" si="92"/>
        <v>0</v>
      </c>
      <c r="P731" s="7">
        <f t="shared" si="97"/>
        <v>0</v>
      </c>
      <c r="Q731" s="11" t="str">
        <f t="array" ref="Q731">IFERROR(INDEX(Descontos!F$2:F$8000,MATCH(1,(CLEAN(Descontos!A$2:A$8000)="UMIDADE")*(Descontos!D$2:D$8000=D731),0)),"")</f>
        <v/>
      </c>
      <c r="R731" s="11" t="str">
        <f t="shared" si="98"/>
        <v>0,00%</v>
      </c>
      <c r="S731" s="11" t="str">
        <f t="array" ref="S731">IFERROR(INDEX(Descontos!F$2:F$8000,MATCH(1,(CLEAN(Descontos!A$2:A$8000)="IMPUREZA")*(Descontos!D$2:D$8000=D731),0)),"")</f>
        <v/>
      </c>
      <c r="T731" s="11" t="str">
        <f t="shared" si="93"/>
        <v>0,00%</v>
      </c>
    </row>
    <row r="732" spans="1:20" x14ac:dyDescent="0.25">
      <c r="A732" s="5">
        <f>'Relatorio Geral'!F732</f>
        <v>0</v>
      </c>
      <c r="B732" s="5">
        <f>'Relatorio Geral'!E732</f>
        <v>0</v>
      </c>
      <c r="D732" s="5">
        <f>'Relatorio Geral'!A732</f>
        <v>0</v>
      </c>
      <c r="E732" s="9">
        <f>'Relatorio Geral'!I732</f>
        <v>0</v>
      </c>
      <c r="F732" s="5">
        <f>'Relatorio Geral'!B732</f>
        <v>0</v>
      </c>
      <c r="G732" s="6">
        <f>'Relatorio Geral'!C732</f>
        <v>0</v>
      </c>
      <c r="H732" s="6">
        <f>'Relatorio Geral'!D732</f>
        <v>0</v>
      </c>
      <c r="I732" s="6">
        <f>'Relatorio Geral'!G732</f>
        <v>0</v>
      </c>
      <c r="J732" s="6">
        <f>'Relatorio Geral'!H732</f>
        <v>0</v>
      </c>
      <c r="K732" s="6">
        <f t="shared" si="94"/>
        <v>0</v>
      </c>
      <c r="L732" s="22" t="str">
        <f t="shared" si="95"/>
        <v/>
      </c>
      <c r="M732" s="10">
        <f t="shared" si="96"/>
        <v>0</v>
      </c>
      <c r="N732" s="10">
        <f t="shared" si="91"/>
        <v>0</v>
      </c>
      <c r="O732" s="6">
        <f t="shared" si="92"/>
        <v>0</v>
      </c>
      <c r="P732" s="7">
        <f t="shared" si="97"/>
        <v>0</v>
      </c>
      <c r="Q732" s="11" t="str">
        <f t="array" ref="Q732">IFERROR(INDEX(Descontos!F$2:F$8000,MATCH(1,(CLEAN(Descontos!A$2:A$8000)="UMIDADE")*(Descontos!D$2:D$8000=D732),0)),"")</f>
        <v/>
      </c>
      <c r="R732" s="11" t="str">
        <f t="shared" si="98"/>
        <v>0,00%</v>
      </c>
      <c r="S732" s="11" t="str">
        <f t="array" ref="S732">IFERROR(INDEX(Descontos!F$2:F$8000,MATCH(1,(CLEAN(Descontos!A$2:A$8000)="IMPUREZA")*(Descontos!D$2:D$8000=D732),0)),"")</f>
        <v/>
      </c>
      <c r="T732" s="11" t="str">
        <f t="shared" si="93"/>
        <v>0,00%</v>
      </c>
    </row>
    <row r="733" spans="1:20" x14ac:dyDescent="0.25">
      <c r="A733" s="5">
        <f>'Relatorio Geral'!F733</f>
        <v>0</v>
      </c>
      <c r="B733" s="5">
        <f>'Relatorio Geral'!E733</f>
        <v>0</v>
      </c>
      <c r="D733" s="5">
        <f>'Relatorio Geral'!A733</f>
        <v>0</v>
      </c>
      <c r="E733" s="9">
        <f>'Relatorio Geral'!I733</f>
        <v>0</v>
      </c>
      <c r="F733" s="5">
        <f>'Relatorio Geral'!B733</f>
        <v>0</v>
      </c>
      <c r="G733" s="6">
        <f>'Relatorio Geral'!C733</f>
        <v>0</v>
      </c>
      <c r="H733" s="6">
        <f>'Relatorio Geral'!D733</f>
        <v>0</v>
      </c>
      <c r="I733" s="6">
        <f>'Relatorio Geral'!G733</f>
        <v>0</v>
      </c>
      <c r="J733" s="6">
        <f>'Relatorio Geral'!H733</f>
        <v>0</v>
      </c>
      <c r="K733" s="6">
        <f t="shared" si="94"/>
        <v>0</v>
      </c>
      <c r="L733" s="22" t="str">
        <f t="shared" si="95"/>
        <v/>
      </c>
      <c r="M733" s="10">
        <f t="shared" si="96"/>
        <v>0</v>
      </c>
      <c r="N733" s="10">
        <f t="shared" si="91"/>
        <v>0</v>
      </c>
      <c r="O733" s="6">
        <f t="shared" si="92"/>
        <v>0</v>
      </c>
      <c r="P733" s="7">
        <f t="shared" si="97"/>
        <v>0</v>
      </c>
      <c r="Q733" s="11" t="str">
        <f t="array" ref="Q733">IFERROR(INDEX(Descontos!F$2:F$8000,MATCH(1,(CLEAN(Descontos!A$2:A$8000)="UMIDADE")*(Descontos!D$2:D$8000=D733),0)),"")</f>
        <v/>
      </c>
      <c r="R733" s="11" t="str">
        <f t="shared" si="98"/>
        <v>0,00%</v>
      </c>
      <c r="S733" s="11" t="str">
        <f t="array" ref="S733">IFERROR(INDEX(Descontos!F$2:F$8000,MATCH(1,(CLEAN(Descontos!A$2:A$8000)="IMPUREZA")*(Descontos!D$2:D$8000=D733),0)),"")</f>
        <v/>
      </c>
      <c r="T733" s="11" t="str">
        <f t="shared" si="93"/>
        <v>0,00%</v>
      </c>
    </row>
    <row r="734" spans="1:20" x14ac:dyDescent="0.25">
      <c r="A734" s="5">
        <f>'Relatorio Geral'!F734</f>
        <v>0</v>
      </c>
      <c r="B734" s="5">
        <f>'Relatorio Geral'!E734</f>
        <v>0</v>
      </c>
      <c r="D734" s="5">
        <f>'Relatorio Geral'!A734</f>
        <v>0</v>
      </c>
      <c r="E734" s="9">
        <f>'Relatorio Geral'!I734</f>
        <v>0</v>
      </c>
      <c r="F734" s="5">
        <f>'Relatorio Geral'!B734</f>
        <v>0</v>
      </c>
      <c r="G734" s="6">
        <f>'Relatorio Geral'!C734</f>
        <v>0</v>
      </c>
      <c r="H734" s="6">
        <f>'Relatorio Geral'!D734</f>
        <v>0</v>
      </c>
      <c r="I734" s="6">
        <f>'Relatorio Geral'!G734</f>
        <v>0</v>
      </c>
      <c r="J734" s="6">
        <f>'Relatorio Geral'!H734</f>
        <v>0</v>
      </c>
      <c r="K734" s="6">
        <f t="shared" si="94"/>
        <v>0</v>
      </c>
      <c r="L734" s="22" t="str">
        <f t="shared" si="95"/>
        <v/>
      </c>
      <c r="M734" s="10">
        <f t="shared" si="96"/>
        <v>0</v>
      </c>
      <c r="N734" s="10">
        <f t="shared" si="91"/>
        <v>0</v>
      </c>
      <c r="O734" s="6">
        <f t="shared" si="92"/>
        <v>0</v>
      </c>
      <c r="P734" s="7">
        <f t="shared" si="97"/>
        <v>0</v>
      </c>
      <c r="Q734" s="11" t="str">
        <f t="array" ref="Q734">IFERROR(INDEX(Descontos!F$2:F$8000,MATCH(1,(CLEAN(Descontos!A$2:A$8000)="UMIDADE")*(Descontos!D$2:D$8000=D734),0)),"")</f>
        <v/>
      </c>
      <c r="R734" s="11" t="str">
        <f t="shared" si="98"/>
        <v>0,00%</v>
      </c>
      <c r="S734" s="11" t="str">
        <f t="array" ref="S734">IFERROR(INDEX(Descontos!F$2:F$8000,MATCH(1,(CLEAN(Descontos!A$2:A$8000)="IMPUREZA")*(Descontos!D$2:D$8000=D734),0)),"")</f>
        <v/>
      </c>
      <c r="T734" s="11" t="str">
        <f t="shared" si="93"/>
        <v>0,00%</v>
      </c>
    </row>
    <row r="735" spans="1:20" x14ac:dyDescent="0.25">
      <c r="A735" s="5">
        <f>'Relatorio Geral'!F735</f>
        <v>0</v>
      </c>
      <c r="B735" s="5">
        <f>'Relatorio Geral'!E735</f>
        <v>0</v>
      </c>
      <c r="D735" s="5">
        <f>'Relatorio Geral'!A735</f>
        <v>0</v>
      </c>
      <c r="E735" s="9">
        <f>'Relatorio Geral'!I735</f>
        <v>0</v>
      </c>
      <c r="F735" s="5">
        <f>'Relatorio Geral'!B735</f>
        <v>0</v>
      </c>
      <c r="G735" s="6">
        <f>'Relatorio Geral'!C735</f>
        <v>0</v>
      </c>
      <c r="H735" s="6">
        <f>'Relatorio Geral'!D735</f>
        <v>0</v>
      </c>
      <c r="I735" s="6">
        <f>'Relatorio Geral'!G735</f>
        <v>0</v>
      </c>
      <c r="J735" s="6">
        <f>'Relatorio Geral'!H735</f>
        <v>0</v>
      </c>
      <c r="K735" s="6">
        <f t="shared" si="94"/>
        <v>0</v>
      </c>
      <c r="L735" s="22" t="str">
        <f t="shared" si="95"/>
        <v/>
      </c>
      <c r="M735" s="10">
        <f t="shared" si="96"/>
        <v>0</v>
      </c>
      <c r="N735" s="10">
        <f t="shared" si="91"/>
        <v>0</v>
      </c>
      <c r="O735" s="6">
        <f t="shared" si="92"/>
        <v>0</v>
      </c>
      <c r="P735" s="7">
        <f t="shared" si="97"/>
        <v>0</v>
      </c>
      <c r="Q735" s="11" t="str">
        <f t="array" ref="Q735">IFERROR(INDEX(Descontos!F$2:F$8000,MATCH(1,(CLEAN(Descontos!A$2:A$8000)="UMIDADE")*(Descontos!D$2:D$8000=D735),0)),"")</f>
        <v/>
      </c>
      <c r="R735" s="11" t="str">
        <f t="shared" si="98"/>
        <v>0,00%</v>
      </c>
      <c r="S735" s="11" t="str">
        <f t="array" ref="S735">IFERROR(INDEX(Descontos!F$2:F$8000,MATCH(1,(CLEAN(Descontos!A$2:A$8000)="IMPUREZA")*(Descontos!D$2:D$8000=D735),0)),"")</f>
        <v/>
      </c>
      <c r="T735" s="11" t="str">
        <f t="shared" si="93"/>
        <v>0,00%</v>
      </c>
    </row>
    <row r="736" spans="1:20" x14ac:dyDescent="0.25">
      <c r="A736" s="5">
        <f>'Relatorio Geral'!F736</f>
        <v>0</v>
      </c>
      <c r="B736" s="5">
        <f>'Relatorio Geral'!E736</f>
        <v>0</v>
      </c>
      <c r="D736" s="5">
        <f>'Relatorio Geral'!A736</f>
        <v>0</v>
      </c>
      <c r="E736" s="9">
        <f>'Relatorio Geral'!I736</f>
        <v>0</v>
      </c>
      <c r="F736" s="5">
        <f>'Relatorio Geral'!B736</f>
        <v>0</v>
      </c>
      <c r="G736" s="6">
        <f>'Relatorio Geral'!C736</f>
        <v>0</v>
      </c>
      <c r="H736" s="6">
        <f>'Relatorio Geral'!D736</f>
        <v>0</v>
      </c>
      <c r="I736" s="6">
        <f>'Relatorio Geral'!G736</f>
        <v>0</v>
      </c>
      <c r="J736" s="6">
        <f>'Relatorio Geral'!H736</f>
        <v>0</v>
      </c>
      <c r="K736" s="6">
        <f t="shared" si="94"/>
        <v>0</v>
      </c>
      <c r="L736" s="22" t="str">
        <f t="shared" si="95"/>
        <v/>
      </c>
      <c r="M736" s="10">
        <f t="shared" si="96"/>
        <v>0</v>
      </c>
      <c r="N736" s="10">
        <f t="shared" si="91"/>
        <v>0</v>
      </c>
      <c r="O736" s="6">
        <f t="shared" si="92"/>
        <v>0</v>
      </c>
      <c r="P736" s="7">
        <f t="shared" si="97"/>
        <v>0</v>
      </c>
      <c r="Q736" s="11" t="str">
        <f t="array" ref="Q736">IFERROR(INDEX(Descontos!F$2:F$8000,MATCH(1,(CLEAN(Descontos!A$2:A$8000)="UMIDADE")*(Descontos!D$2:D$8000=D736),0)),"")</f>
        <v/>
      </c>
      <c r="R736" s="11" t="str">
        <f t="shared" si="98"/>
        <v>0,00%</v>
      </c>
      <c r="S736" s="11" t="str">
        <f t="array" ref="S736">IFERROR(INDEX(Descontos!F$2:F$8000,MATCH(1,(CLEAN(Descontos!A$2:A$8000)="IMPUREZA")*(Descontos!D$2:D$8000=D736),0)),"")</f>
        <v/>
      </c>
      <c r="T736" s="11" t="str">
        <f t="shared" si="93"/>
        <v>0,00%</v>
      </c>
    </row>
    <row r="737" spans="1:20" x14ac:dyDescent="0.25">
      <c r="A737" s="5">
        <f>'Relatorio Geral'!F737</f>
        <v>0</v>
      </c>
      <c r="B737" s="5">
        <f>'Relatorio Geral'!E737</f>
        <v>0</v>
      </c>
      <c r="D737" s="5">
        <f>'Relatorio Geral'!A737</f>
        <v>0</v>
      </c>
      <c r="E737" s="9">
        <f>'Relatorio Geral'!I737</f>
        <v>0</v>
      </c>
      <c r="F737" s="5">
        <f>'Relatorio Geral'!B737</f>
        <v>0</v>
      </c>
      <c r="G737" s="6">
        <f>'Relatorio Geral'!C737</f>
        <v>0</v>
      </c>
      <c r="H737" s="6">
        <f>'Relatorio Geral'!D737</f>
        <v>0</v>
      </c>
      <c r="I737" s="6">
        <f>'Relatorio Geral'!G737</f>
        <v>0</v>
      </c>
      <c r="J737" s="6">
        <f>'Relatorio Geral'!H737</f>
        <v>0</v>
      </c>
      <c r="K737" s="6">
        <f t="shared" si="94"/>
        <v>0</v>
      </c>
      <c r="L737" s="22" t="str">
        <f t="shared" si="95"/>
        <v/>
      </c>
      <c r="M737" s="10">
        <f t="shared" si="96"/>
        <v>0</v>
      </c>
      <c r="N737" s="10">
        <f t="shared" si="91"/>
        <v>0</v>
      </c>
      <c r="O737" s="6">
        <f t="shared" si="92"/>
        <v>0</v>
      </c>
      <c r="P737" s="7">
        <f t="shared" si="97"/>
        <v>0</v>
      </c>
      <c r="Q737" s="11" t="str">
        <f t="array" ref="Q737">IFERROR(INDEX(Descontos!F$2:F$8000,MATCH(1,(CLEAN(Descontos!A$2:A$8000)="UMIDADE")*(Descontos!D$2:D$8000=D737),0)),"")</f>
        <v/>
      </c>
      <c r="R737" s="11" t="str">
        <f t="shared" si="98"/>
        <v>0,00%</v>
      </c>
      <c r="S737" s="11" t="str">
        <f t="array" ref="S737">IFERROR(INDEX(Descontos!F$2:F$8000,MATCH(1,(CLEAN(Descontos!A$2:A$8000)="IMPUREZA")*(Descontos!D$2:D$8000=D737),0)),"")</f>
        <v/>
      </c>
      <c r="T737" s="11" t="str">
        <f t="shared" si="93"/>
        <v>0,00%</v>
      </c>
    </row>
    <row r="738" spans="1:20" x14ac:dyDescent="0.25">
      <c r="A738" s="5">
        <f>'Relatorio Geral'!F738</f>
        <v>0</v>
      </c>
      <c r="B738" s="5">
        <f>'Relatorio Geral'!E738</f>
        <v>0</v>
      </c>
      <c r="D738" s="5">
        <f>'Relatorio Geral'!A738</f>
        <v>0</v>
      </c>
      <c r="E738" s="9">
        <f>'Relatorio Geral'!I738</f>
        <v>0</v>
      </c>
      <c r="F738" s="5">
        <f>'Relatorio Geral'!B738</f>
        <v>0</v>
      </c>
      <c r="G738" s="6">
        <f>'Relatorio Geral'!C738</f>
        <v>0</v>
      </c>
      <c r="H738" s="6">
        <f>'Relatorio Geral'!D738</f>
        <v>0</v>
      </c>
      <c r="I738" s="6">
        <f>'Relatorio Geral'!G738</f>
        <v>0</v>
      </c>
      <c r="J738" s="6">
        <f>'Relatorio Geral'!H738</f>
        <v>0</v>
      </c>
      <c r="K738" s="6">
        <f t="shared" si="94"/>
        <v>0</v>
      </c>
      <c r="L738" s="22" t="str">
        <f t="shared" si="95"/>
        <v/>
      </c>
      <c r="M738" s="10">
        <f t="shared" si="96"/>
        <v>0</v>
      </c>
      <c r="N738" s="10">
        <f t="shared" si="91"/>
        <v>0</v>
      </c>
      <c r="O738" s="6">
        <f t="shared" si="92"/>
        <v>0</v>
      </c>
      <c r="P738" s="7">
        <f t="shared" si="97"/>
        <v>0</v>
      </c>
      <c r="Q738" s="11" t="str">
        <f t="array" ref="Q738">IFERROR(INDEX(Descontos!F$2:F$8000,MATCH(1,(CLEAN(Descontos!A$2:A$8000)="UMIDADE")*(Descontos!D$2:D$8000=D738),0)),"")</f>
        <v/>
      </c>
      <c r="R738" s="11" t="str">
        <f t="shared" si="98"/>
        <v>0,00%</v>
      </c>
      <c r="S738" s="11" t="str">
        <f t="array" ref="S738">IFERROR(INDEX(Descontos!F$2:F$8000,MATCH(1,(CLEAN(Descontos!A$2:A$8000)="IMPUREZA")*(Descontos!D$2:D$8000=D738),0)),"")</f>
        <v/>
      </c>
      <c r="T738" s="11" t="str">
        <f t="shared" si="93"/>
        <v>0,00%</v>
      </c>
    </row>
    <row r="739" spans="1:20" x14ac:dyDescent="0.25">
      <c r="A739" s="5">
        <f>'Relatorio Geral'!F739</f>
        <v>0</v>
      </c>
      <c r="B739" s="5">
        <f>'Relatorio Geral'!E739</f>
        <v>0</v>
      </c>
      <c r="D739" s="5">
        <f>'Relatorio Geral'!A739</f>
        <v>0</v>
      </c>
      <c r="E739" s="9">
        <f>'Relatorio Geral'!I739</f>
        <v>0</v>
      </c>
      <c r="F739" s="5">
        <f>'Relatorio Geral'!B739</f>
        <v>0</v>
      </c>
      <c r="G739" s="6">
        <f>'Relatorio Geral'!C739</f>
        <v>0</v>
      </c>
      <c r="H739" s="6">
        <f>'Relatorio Geral'!D739</f>
        <v>0</v>
      </c>
      <c r="I739" s="6">
        <f>'Relatorio Geral'!G739</f>
        <v>0</v>
      </c>
      <c r="J739" s="6">
        <f>'Relatorio Geral'!H739</f>
        <v>0</v>
      </c>
      <c r="K739" s="6">
        <f t="shared" si="94"/>
        <v>0</v>
      </c>
      <c r="L739" s="22" t="str">
        <f t="shared" si="95"/>
        <v/>
      </c>
      <c r="M739" s="10">
        <f t="shared" si="96"/>
        <v>0</v>
      </c>
      <c r="N739" s="10">
        <f t="shared" si="91"/>
        <v>0</v>
      </c>
      <c r="O739" s="6">
        <f t="shared" si="92"/>
        <v>0</v>
      </c>
      <c r="P739" s="7">
        <f t="shared" si="97"/>
        <v>0</v>
      </c>
      <c r="Q739" s="11" t="str">
        <f t="array" ref="Q739">IFERROR(INDEX(Descontos!F$2:F$8000,MATCH(1,(CLEAN(Descontos!A$2:A$8000)="UMIDADE")*(Descontos!D$2:D$8000=D739),0)),"")</f>
        <v/>
      </c>
      <c r="R739" s="11" t="str">
        <f t="shared" si="98"/>
        <v>0,00%</v>
      </c>
      <c r="S739" s="11" t="str">
        <f t="array" ref="S739">IFERROR(INDEX(Descontos!F$2:F$8000,MATCH(1,(CLEAN(Descontos!A$2:A$8000)="IMPUREZA")*(Descontos!D$2:D$8000=D739),0)),"")</f>
        <v/>
      </c>
      <c r="T739" s="11" t="str">
        <f t="shared" si="93"/>
        <v>0,00%</v>
      </c>
    </row>
    <row r="740" spans="1:20" x14ac:dyDescent="0.25">
      <c r="A740" s="5">
        <f>'Relatorio Geral'!F740</f>
        <v>0</v>
      </c>
      <c r="B740" s="5">
        <f>'Relatorio Geral'!E740</f>
        <v>0</v>
      </c>
      <c r="D740" s="5">
        <f>'Relatorio Geral'!A740</f>
        <v>0</v>
      </c>
      <c r="E740" s="9">
        <f>'Relatorio Geral'!I740</f>
        <v>0</v>
      </c>
      <c r="F740" s="5">
        <f>'Relatorio Geral'!B740</f>
        <v>0</v>
      </c>
      <c r="G740" s="6">
        <f>'Relatorio Geral'!C740</f>
        <v>0</v>
      </c>
      <c r="H740" s="6">
        <f>'Relatorio Geral'!D740</f>
        <v>0</v>
      </c>
      <c r="I740" s="6">
        <f>'Relatorio Geral'!G740</f>
        <v>0</v>
      </c>
      <c r="J740" s="6">
        <f>'Relatorio Geral'!H740</f>
        <v>0</v>
      </c>
      <c r="K740" s="6">
        <f t="shared" si="94"/>
        <v>0</v>
      </c>
      <c r="L740" s="22" t="str">
        <f t="shared" si="95"/>
        <v/>
      </c>
      <c r="M740" s="10">
        <f t="shared" si="96"/>
        <v>0</v>
      </c>
      <c r="N740" s="10">
        <f t="shared" si="91"/>
        <v>0</v>
      </c>
      <c r="O740" s="6">
        <f t="shared" si="92"/>
        <v>0</v>
      </c>
      <c r="P740" s="7">
        <f t="shared" si="97"/>
        <v>0</v>
      </c>
      <c r="Q740" s="11" t="str">
        <f t="array" ref="Q740">IFERROR(INDEX(Descontos!F$2:F$8000,MATCH(1,(CLEAN(Descontos!A$2:A$8000)="UMIDADE")*(Descontos!D$2:D$8000=D740),0)),"")</f>
        <v/>
      </c>
      <c r="R740" s="11" t="str">
        <f t="shared" si="98"/>
        <v>0,00%</v>
      </c>
      <c r="S740" s="11" t="str">
        <f t="array" ref="S740">IFERROR(INDEX(Descontos!F$2:F$8000,MATCH(1,(CLEAN(Descontos!A$2:A$8000)="IMPUREZA")*(Descontos!D$2:D$8000=D740),0)),"")</f>
        <v/>
      </c>
      <c r="T740" s="11" t="str">
        <f t="shared" si="93"/>
        <v>0,00%</v>
      </c>
    </row>
    <row r="741" spans="1:20" x14ac:dyDescent="0.25">
      <c r="A741" s="5">
        <f>'Relatorio Geral'!F741</f>
        <v>0</v>
      </c>
      <c r="B741" s="5">
        <f>'Relatorio Geral'!E741</f>
        <v>0</v>
      </c>
      <c r="D741" s="5">
        <f>'Relatorio Geral'!A741</f>
        <v>0</v>
      </c>
      <c r="E741" s="9">
        <f>'Relatorio Geral'!I741</f>
        <v>0</v>
      </c>
      <c r="F741" s="5">
        <f>'Relatorio Geral'!B741</f>
        <v>0</v>
      </c>
      <c r="G741" s="6">
        <f>'Relatorio Geral'!C741</f>
        <v>0</v>
      </c>
      <c r="H741" s="6">
        <f>'Relatorio Geral'!D741</f>
        <v>0</v>
      </c>
      <c r="I741" s="6">
        <f>'Relatorio Geral'!G741</f>
        <v>0</v>
      </c>
      <c r="J741" s="6">
        <f>'Relatorio Geral'!H741</f>
        <v>0</v>
      </c>
      <c r="K741" s="6">
        <f t="shared" si="94"/>
        <v>0</v>
      </c>
      <c r="L741" s="22" t="str">
        <f t="shared" si="95"/>
        <v/>
      </c>
      <c r="M741" s="10">
        <f t="shared" si="96"/>
        <v>0</v>
      </c>
      <c r="N741" s="10">
        <f t="shared" si="91"/>
        <v>0</v>
      </c>
      <c r="O741" s="6">
        <f t="shared" si="92"/>
        <v>0</v>
      </c>
      <c r="P741" s="7">
        <f t="shared" si="97"/>
        <v>0</v>
      </c>
      <c r="Q741" s="11" t="str">
        <f t="array" ref="Q741">IFERROR(INDEX(Descontos!F$2:F$8000,MATCH(1,(CLEAN(Descontos!A$2:A$8000)="UMIDADE")*(Descontos!D$2:D$8000=D741),0)),"")</f>
        <v/>
      </c>
      <c r="R741" s="11" t="str">
        <f t="shared" si="98"/>
        <v>0,00%</v>
      </c>
      <c r="S741" s="11" t="str">
        <f t="array" ref="S741">IFERROR(INDEX(Descontos!F$2:F$8000,MATCH(1,(CLEAN(Descontos!A$2:A$8000)="IMPUREZA")*(Descontos!D$2:D$8000=D741),0)),"")</f>
        <v/>
      </c>
      <c r="T741" s="11" t="str">
        <f t="shared" si="93"/>
        <v>0,00%</v>
      </c>
    </row>
    <row r="742" spans="1:20" x14ac:dyDescent="0.25">
      <c r="A742" s="5">
        <f>'Relatorio Geral'!F742</f>
        <v>0</v>
      </c>
      <c r="B742" s="5">
        <f>'Relatorio Geral'!E742</f>
        <v>0</v>
      </c>
      <c r="D742" s="5">
        <f>'Relatorio Geral'!A742</f>
        <v>0</v>
      </c>
      <c r="E742" s="9">
        <f>'Relatorio Geral'!I742</f>
        <v>0</v>
      </c>
      <c r="F742" s="5">
        <f>'Relatorio Geral'!B742</f>
        <v>0</v>
      </c>
      <c r="G742" s="6">
        <f>'Relatorio Geral'!C742</f>
        <v>0</v>
      </c>
      <c r="H742" s="6">
        <f>'Relatorio Geral'!D742</f>
        <v>0</v>
      </c>
      <c r="I742" s="6">
        <f>'Relatorio Geral'!G742</f>
        <v>0</v>
      </c>
      <c r="J742" s="6">
        <f>'Relatorio Geral'!H742</f>
        <v>0</v>
      </c>
      <c r="K742" s="6">
        <f t="shared" si="94"/>
        <v>0</v>
      </c>
      <c r="L742" s="22" t="str">
        <f t="shared" si="95"/>
        <v/>
      </c>
      <c r="M742" s="10">
        <f t="shared" si="96"/>
        <v>0</v>
      </c>
      <c r="N742" s="10">
        <f t="shared" si="91"/>
        <v>0</v>
      </c>
      <c r="O742" s="6">
        <f t="shared" si="92"/>
        <v>0</v>
      </c>
      <c r="P742" s="7">
        <f t="shared" si="97"/>
        <v>0</v>
      </c>
      <c r="Q742" s="11" t="str">
        <f t="array" ref="Q742">IFERROR(INDEX(Descontos!F$2:F$8000,MATCH(1,(CLEAN(Descontos!A$2:A$8000)="UMIDADE")*(Descontos!D$2:D$8000=D742),0)),"")</f>
        <v/>
      </c>
      <c r="R742" s="11" t="str">
        <f t="shared" si="98"/>
        <v>0,00%</v>
      </c>
      <c r="S742" s="11" t="str">
        <f t="array" ref="S742">IFERROR(INDEX(Descontos!F$2:F$8000,MATCH(1,(CLEAN(Descontos!A$2:A$8000)="IMPUREZA")*(Descontos!D$2:D$8000=D742),0)),"")</f>
        <v/>
      </c>
      <c r="T742" s="11" t="str">
        <f t="shared" si="93"/>
        <v>0,00%</v>
      </c>
    </row>
    <row r="743" spans="1:20" x14ac:dyDescent="0.25">
      <c r="A743" s="5">
        <f>'Relatorio Geral'!F743</f>
        <v>0</v>
      </c>
      <c r="B743" s="5">
        <f>'Relatorio Geral'!E743</f>
        <v>0</v>
      </c>
      <c r="D743" s="5">
        <f>'Relatorio Geral'!A743</f>
        <v>0</v>
      </c>
      <c r="E743" s="9">
        <f>'Relatorio Geral'!I743</f>
        <v>0</v>
      </c>
      <c r="F743" s="5">
        <f>'Relatorio Geral'!B743</f>
        <v>0</v>
      </c>
      <c r="G743" s="6">
        <f>'Relatorio Geral'!C743</f>
        <v>0</v>
      </c>
      <c r="H743" s="6">
        <f>'Relatorio Geral'!D743</f>
        <v>0</v>
      </c>
      <c r="I743" s="6">
        <f>'Relatorio Geral'!G743</f>
        <v>0</v>
      </c>
      <c r="J743" s="6">
        <f>'Relatorio Geral'!H743</f>
        <v>0</v>
      </c>
      <c r="K743" s="6">
        <f t="shared" si="94"/>
        <v>0</v>
      </c>
      <c r="L743" s="22" t="str">
        <f t="shared" si="95"/>
        <v/>
      </c>
      <c r="M743" s="10">
        <f t="shared" si="96"/>
        <v>0</v>
      </c>
      <c r="N743" s="10">
        <f t="shared" si="91"/>
        <v>0</v>
      </c>
      <c r="O743" s="6">
        <f t="shared" si="92"/>
        <v>0</v>
      </c>
      <c r="P743" s="7">
        <f t="shared" si="97"/>
        <v>0</v>
      </c>
      <c r="Q743" s="11" t="str">
        <f t="array" ref="Q743">IFERROR(INDEX(Descontos!F$2:F$8000,MATCH(1,(CLEAN(Descontos!A$2:A$8000)="UMIDADE")*(Descontos!D$2:D$8000=D743),0)),"")</f>
        <v/>
      </c>
      <c r="R743" s="11" t="str">
        <f t="shared" si="98"/>
        <v>0,00%</v>
      </c>
      <c r="S743" s="11" t="str">
        <f t="array" ref="S743">IFERROR(INDEX(Descontos!F$2:F$8000,MATCH(1,(CLEAN(Descontos!A$2:A$8000)="IMPUREZA")*(Descontos!D$2:D$8000=D743),0)),"")</f>
        <v/>
      </c>
      <c r="T743" s="11" t="str">
        <f t="shared" si="93"/>
        <v>0,00%</v>
      </c>
    </row>
    <row r="744" spans="1:20" x14ac:dyDescent="0.25">
      <c r="A744" s="5">
        <f>'Relatorio Geral'!F744</f>
        <v>0</v>
      </c>
      <c r="B744" s="5">
        <f>'Relatorio Geral'!E744</f>
        <v>0</v>
      </c>
      <c r="D744" s="5">
        <f>'Relatorio Geral'!A744</f>
        <v>0</v>
      </c>
      <c r="E744" s="9">
        <f>'Relatorio Geral'!I744</f>
        <v>0</v>
      </c>
      <c r="F744" s="5">
        <f>'Relatorio Geral'!B744</f>
        <v>0</v>
      </c>
      <c r="G744" s="6">
        <f>'Relatorio Geral'!C744</f>
        <v>0</v>
      </c>
      <c r="H744" s="6">
        <f>'Relatorio Geral'!D744</f>
        <v>0</v>
      </c>
      <c r="I744" s="6">
        <f>'Relatorio Geral'!G744</f>
        <v>0</v>
      </c>
      <c r="J744" s="6">
        <f>'Relatorio Geral'!H744</f>
        <v>0</v>
      </c>
      <c r="K744" s="6">
        <f t="shared" si="94"/>
        <v>0</v>
      </c>
      <c r="L744" s="22" t="str">
        <f t="shared" si="95"/>
        <v/>
      </c>
      <c r="M744" s="10">
        <f t="shared" si="96"/>
        <v>0</v>
      </c>
      <c r="N744" s="10">
        <f t="shared" si="91"/>
        <v>0</v>
      </c>
      <c r="O744" s="6">
        <f t="shared" si="92"/>
        <v>0</v>
      </c>
      <c r="P744" s="7">
        <f t="shared" si="97"/>
        <v>0</v>
      </c>
      <c r="Q744" s="11" t="str">
        <f t="array" ref="Q744">IFERROR(INDEX(Descontos!F$2:F$8000,MATCH(1,(CLEAN(Descontos!A$2:A$8000)="UMIDADE")*(Descontos!D$2:D$8000=D744),0)),"")</f>
        <v/>
      </c>
      <c r="R744" s="11" t="str">
        <f t="shared" si="98"/>
        <v>0,00%</v>
      </c>
      <c r="S744" s="11" t="str">
        <f t="array" ref="S744">IFERROR(INDEX(Descontos!F$2:F$8000,MATCH(1,(CLEAN(Descontos!A$2:A$8000)="IMPUREZA")*(Descontos!D$2:D$8000=D744),0)),"")</f>
        <v/>
      </c>
      <c r="T744" s="11" t="str">
        <f t="shared" si="93"/>
        <v>0,00%</v>
      </c>
    </row>
    <row r="745" spans="1:20" x14ac:dyDescent="0.25">
      <c r="A745" s="5">
        <f>'Relatorio Geral'!F745</f>
        <v>0</v>
      </c>
      <c r="B745" s="5">
        <f>'Relatorio Geral'!E745</f>
        <v>0</v>
      </c>
      <c r="D745" s="5">
        <f>'Relatorio Geral'!A745</f>
        <v>0</v>
      </c>
      <c r="E745" s="9">
        <f>'Relatorio Geral'!I745</f>
        <v>0</v>
      </c>
      <c r="F745" s="5">
        <f>'Relatorio Geral'!B745</f>
        <v>0</v>
      </c>
      <c r="G745" s="6">
        <f>'Relatorio Geral'!C745</f>
        <v>0</v>
      </c>
      <c r="H745" s="6">
        <f>'Relatorio Geral'!D745</f>
        <v>0</v>
      </c>
      <c r="I745" s="6">
        <f>'Relatorio Geral'!G745</f>
        <v>0</v>
      </c>
      <c r="J745" s="6">
        <f>'Relatorio Geral'!H745</f>
        <v>0</v>
      </c>
      <c r="K745" s="6">
        <f t="shared" si="94"/>
        <v>0</v>
      </c>
      <c r="L745" s="22" t="str">
        <f t="shared" si="95"/>
        <v/>
      </c>
      <c r="M745" s="10">
        <f t="shared" si="96"/>
        <v>0</v>
      </c>
      <c r="N745" s="10">
        <f t="shared" si="91"/>
        <v>0</v>
      </c>
      <c r="O745" s="6">
        <f t="shared" si="92"/>
        <v>0</v>
      </c>
      <c r="P745" s="7">
        <f t="shared" si="97"/>
        <v>0</v>
      </c>
      <c r="Q745" s="11" t="str">
        <f t="array" ref="Q745">IFERROR(INDEX(Descontos!F$2:F$8000,MATCH(1,(CLEAN(Descontos!A$2:A$8000)="UMIDADE")*(Descontos!D$2:D$8000=D745),0)),"")</f>
        <v/>
      </c>
      <c r="R745" s="11" t="str">
        <f t="shared" si="98"/>
        <v>0,00%</v>
      </c>
      <c r="S745" s="11" t="str">
        <f t="array" ref="S745">IFERROR(INDEX(Descontos!F$2:F$8000,MATCH(1,(CLEAN(Descontos!A$2:A$8000)="IMPUREZA")*(Descontos!D$2:D$8000=D745),0)),"")</f>
        <v/>
      </c>
      <c r="T745" s="11" t="str">
        <f t="shared" si="93"/>
        <v>0,00%</v>
      </c>
    </row>
    <row r="746" spans="1:20" x14ac:dyDescent="0.25">
      <c r="A746" s="5">
        <f>'Relatorio Geral'!F746</f>
        <v>0</v>
      </c>
      <c r="B746" s="5">
        <f>'Relatorio Geral'!E746</f>
        <v>0</v>
      </c>
      <c r="D746" s="5">
        <f>'Relatorio Geral'!A746</f>
        <v>0</v>
      </c>
      <c r="E746" s="9">
        <f>'Relatorio Geral'!I746</f>
        <v>0</v>
      </c>
      <c r="F746" s="5">
        <f>'Relatorio Geral'!B746</f>
        <v>0</v>
      </c>
      <c r="G746" s="6">
        <f>'Relatorio Geral'!C746</f>
        <v>0</v>
      </c>
      <c r="H746" s="6">
        <f>'Relatorio Geral'!D746</f>
        <v>0</v>
      </c>
      <c r="I746" s="6">
        <f>'Relatorio Geral'!G746</f>
        <v>0</v>
      </c>
      <c r="J746" s="6">
        <f>'Relatorio Geral'!H746</f>
        <v>0</v>
      </c>
      <c r="K746" s="6">
        <f t="shared" si="94"/>
        <v>0</v>
      </c>
      <c r="L746" s="22" t="str">
        <f t="shared" si="95"/>
        <v/>
      </c>
      <c r="M746" s="10">
        <f t="shared" si="96"/>
        <v>0</v>
      </c>
      <c r="N746" s="10">
        <f t="shared" si="91"/>
        <v>0</v>
      </c>
      <c r="O746" s="6">
        <f t="shared" si="92"/>
        <v>0</v>
      </c>
      <c r="P746" s="7">
        <f t="shared" si="97"/>
        <v>0</v>
      </c>
      <c r="Q746" s="11" t="str">
        <f t="array" ref="Q746">IFERROR(INDEX(Descontos!F$2:F$8000,MATCH(1,(CLEAN(Descontos!A$2:A$8000)="UMIDADE")*(Descontos!D$2:D$8000=D746),0)),"")</f>
        <v/>
      </c>
      <c r="R746" s="11" t="str">
        <f t="shared" si="98"/>
        <v>0,00%</v>
      </c>
      <c r="S746" s="11" t="str">
        <f t="array" ref="S746">IFERROR(INDEX(Descontos!F$2:F$8000,MATCH(1,(CLEAN(Descontos!A$2:A$8000)="IMPUREZA")*(Descontos!D$2:D$8000=D746),0)),"")</f>
        <v/>
      </c>
      <c r="T746" s="11" t="str">
        <f t="shared" si="93"/>
        <v>0,00%</v>
      </c>
    </row>
    <row r="747" spans="1:20" x14ac:dyDescent="0.25">
      <c r="A747" s="5">
        <f>'Relatorio Geral'!F747</f>
        <v>0</v>
      </c>
      <c r="B747" s="5">
        <f>'Relatorio Geral'!E747</f>
        <v>0</v>
      </c>
      <c r="D747" s="5">
        <f>'Relatorio Geral'!A747</f>
        <v>0</v>
      </c>
      <c r="E747" s="9">
        <f>'Relatorio Geral'!I747</f>
        <v>0</v>
      </c>
      <c r="F747" s="5">
        <f>'Relatorio Geral'!B747</f>
        <v>0</v>
      </c>
      <c r="G747" s="6">
        <f>'Relatorio Geral'!C747</f>
        <v>0</v>
      </c>
      <c r="H747" s="6">
        <f>'Relatorio Geral'!D747</f>
        <v>0</v>
      </c>
      <c r="I747" s="6">
        <f>'Relatorio Geral'!G747</f>
        <v>0</v>
      </c>
      <c r="J747" s="6">
        <f>'Relatorio Geral'!H747</f>
        <v>0</v>
      </c>
      <c r="K747" s="6">
        <f t="shared" si="94"/>
        <v>0</v>
      </c>
      <c r="L747" s="22" t="str">
        <f t="shared" si="95"/>
        <v/>
      </c>
      <c r="M747" s="10">
        <f t="shared" si="96"/>
        <v>0</v>
      </c>
      <c r="N747" s="10">
        <f t="shared" si="91"/>
        <v>0</v>
      </c>
      <c r="O747" s="6">
        <f t="shared" si="92"/>
        <v>0</v>
      </c>
      <c r="P747" s="7">
        <f t="shared" si="97"/>
        <v>0</v>
      </c>
      <c r="Q747" s="11" t="str">
        <f t="array" ref="Q747">IFERROR(INDEX(Descontos!F$2:F$8000,MATCH(1,(CLEAN(Descontos!A$2:A$8000)="UMIDADE")*(Descontos!D$2:D$8000=D747),0)),"")</f>
        <v/>
      </c>
      <c r="R747" s="11" t="str">
        <f t="shared" si="98"/>
        <v>0,00%</v>
      </c>
      <c r="S747" s="11" t="str">
        <f t="array" ref="S747">IFERROR(INDEX(Descontos!F$2:F$8000,MATCH(1,(CLEAN(Descontos!A$2:A$8000)="IMPUREZA")*(Descontos!D$2:D$8000=D747),0)),"")</f>
        <v/>
      </c>
      <c r="T747" s="11" t="str">
        <f t="shared" si="93"/>
        <v>0,00%</v>
      </c>
    </row>
    <row r="748" spans="1:20" x14ac:dyDescent="0.25">
      <c r="A748" s="5">
        <f>'Relatorio Geral'!F748</f>
        <v>0</v>
      </c>
      <c r="B748" s="5">
        <f>'Relatorio Geral'!E748</f>
        <v>0</v>
      </c>
      <c r="D748" s="5">
        <f>'Relatorio Geral'!A748</f>
        <v>0</v>
      </c>
      <c r="E748" s="9">
        <f>'Relatorio Geral'!I748</f>
        <v>0</v>
      </c>
      <c r="F748" s="5">
        <f>'Relatorio Geral'!B748</f>
        <v>0</v>
      </c>
      <c r="G748" s="6">
        <f>'Relatorio Geral'!C748</f>
        <v>0</v>
      </c>
      <c r="H748" s="6">
        <f>'Relatorio Geral'!D748</f>
        <v>0</v>
      </c>
      <c r="I748" s="6">
        <f>'Relatorio Geral'!G748</f>
        <v>0</v>
      </c>
      <c r="J748" s="6">
        <f>'Relatorio Geral'!H748</f>
        <v>0</v>
      </c>
      <c r="K748" s="6">
        <f t="shared" si="94"/>
        <v>0</v>
      </c>
      <c r="L748" s="22" t="str">
        <f t="shared" si="95"/>
        <v/>
      </c>
      <c r="M748" s="10">
        <f t="shared" si="96"/>
        <v>0</v>
      </c>
      <c r="N748" s="10">
        <f t="shared" si="91"/>
        <v>0</v>
      </c>
      <c r="O748" s="6">
        <f t="shared" si="92"/>
        <v>0</v>
      </c>
      <c r="P748" s="7">
        <f t="shared" si="97"/>
        <v>0</v>
      </c>
      <c r="Q748" s="11" t="str">
        <f t="array" ref="Q748">IFERROR(INDEX(Descontos!F$2:F$8000,MATCH(1,(CLEAN(Descontos!A$2:A$8000)="UMIDADE")*(Descontos!D$2:D$8000=D748),0)),"")</f>
        <v/>
      </c>
      <c r="R748" s="11" t="str">
        <f t="shared" si="98"/>
        <v>0,00%</v>
      </c>
      <c r="S748" s="11" t="str">
        <f t="array" ref="S748">IFERROR(INDEX(Descontos!F$2:F$8000,MATCH(1,(CLEAN(Descontos!A$2:A$8000)="IMPUREZA")*(Descontos!D$2:D$8000=D748),0)),"")</f>
        <v/>
      </c>
      <c r="T748" s="11" t="str">
        <f t="shared" si="93"/>
        <v>0,00%</v>
      </c>
    </row>
    <row r="749" spans="1:20" x14ac:dyDescent="0.25">
      <c r="A749" s="5">
        <f>'Relatorio Geral'!F749</f>
        <v>0</v>
      </c>
      <c r="B749" s="5">
        <f>'Relatorio Geral'!E749</f>
        <v>0</v>
      </c>
      <c r="D749" s="5">
        <f>'Relatorio Geral'!A749</f>
        <v>0</v>
      </c>
      <c r="E749" s="9">
        <f>'Relatorio Geral'!I749</f>
        <v>0</v>
      </c>
      <c r="F749" s="5">
        <f>'Relatorio Geral'!B749</f>
        <v>0</v>
      </c>
      <c r="G749" s="6">
        <f>'Relatorio Geral'!C749</f>
        <v>0</v>
      </c>
      <c r="H749" s="6">
        <f>'Relatorio Geral'!D749</f>
        <v>0</v>
      </c>
      <c r="I749" s="6">
        <f>'Relatorio Geral'!G749</f>
        <v>0</v>
      </c>
      <c r="J749" s="6">
        <f>'Relatorio Geral'!H749</f>
        <v>0</v>
      </c>
      <c r="K749" s="6">
        <f t="shared" si="94"/>
        <v>0</v>
      </c>
      <c r="L749" s="22" t="str">
        <f t="shared" si="95"/>
        <v/>
      </c>
      <c r="M749" s="10">
        <f t="shared" si="96"/>
        <v>0</v>
      </c>
      <c r="N749" s="10">
        <f t="shared" si="91"/>
        <v>0</v>
      </c>
      <c r="O749" s="6">
        <f t="shared" si="92"/>
        <v>0</v>
      </c>
      <c r="P749" s="7">
        <f t="shared" si="97"/>
        <v>0</v>
      </c>
      <c r="Q749" s="11" t="str">
        <f t="array" ref="Q749">IFERROR(INDEX(Descontos!F$2:F$8000,MATCH(1,(CLEAN(Descontos!A$2:A$8000)="UMIDADE")*(Descontos!D$2:D$8000=D749),0)),"")</f>
        <v/>
      </c>
      <c r="R749" s="11" t="str">
        <f t="shared" si="98"/>
        <v>0,00%</v>
      </c>
      <c r="S749" s="11" t="str">
        <f t="array" ref="S749">IFERROR(INDEX(Descontos!F$2:F$8000,MATCH(1,(CLEAN(Descontos!A$2:A$8000)="IMPUREZA")*(Descontos!D$2:D$8000=D749),0)),"")</f>
        <v/>
      </c>
      <c r="T749" s="11" t="str">
        <f t="shared" si="93"/>
        <v>0,00%</v>
      </c>
    </row>
    <row r="750" spans="1:20" x14ac:dyDescent="0.25">
      <c r="A750" s="5">
        <f>'Relatorio Geral'!F750</f>
        <v>0</v>
      </c>
      <c r="B750" s="5">
        <f>'Relatorio Geral'!E750</f>
        <v>0</v>
      </c>
      <c r="D750" s="5">
        <f>'Relatorio Geral'!A750</f>
        <v>0</v>
      </c>
      <c r="E750" s="9">
        <f>'Relatorio Geral'!I750</f>
        <v>0</v>
      </c>
      <c r="F750" s="5">
        <f>'Relatorio Geral'!B750</f>
        <v>0</v>
      </c>
      <c r="G750" s="6">
        <f>'Relatorio Geral'!C750</f>
        <v>0</v>
      </c>
      <c r="H750" s="6">
        <f>'Relatorio Geral'!D750</f>
        <v>0</v>
      </c>
      <c r="I750" s="6">
        <f>'Relatorio Geral'!G750</f>
        <v>0</v>
      </c>
      <c r="J750" s="6">
        <f>'Relatorio Geral'!H750</f>
        <v>0</v>
      </c>
      <c r="K750" s="6">
        <f t="shared" si="94"/>
        <v>0</v>
      </c>
      <c r="L750" s="22" t="str">
        <f t="shared" si="95"/>
        <v/>
      </c>
      <c r="M750" s="10">
        <f t="shared" si="96"/>
        <v>0</v>
      </c>
      <c r="N750" s="10">
        <f t="shared" si="91"/>
        <v>0</v>
      </c>
      <c r="O750" s="6">
        <f t="shared" si="92"/>
        <v>0</v>
      </c>
      <c r="P750" s="7">
        <f t="shared" si="97"/>
        <v>0</v>
      </c>
      <c r="Q750" s="11" t="str">
        <f t="array" ref="Q750">IFERROR(INDEX(Descontos!F$2:F$8000,MATCH(1,(CLEAN(Descontos!A$2:A$8000)="UMIDADE")*(Descontos!D$2:D$8000=D750),0)),"")</f>
        <v/>
      </c>
      <c r="R750" s="11" t="str">
        <f t="shared" si="98"/>
        <v>0,00%</v>
      </c>
      <c r="S750" s="11" t="str">
        <f t="array" ref="S750">IFERROR(INDEX(Descontos!F$2:F$8000,MATCH(1,(CLEAN(Descontos!A$2:A$8000)="IMPUREZA")*(Descontos!D$2:D$8000=D750),0)),"")</f>
        <v/>
      </c>
      <c r="T750" s="11" t="str">
        <f t="shared" si="93"/>
        <v>0,00%</v>
      </c>
    </row>
    <row r="751" spans="1:20" x14ac:dyDescent="0.25">
      <c r="A751" s="5">
        <f>'Relatorio Geral'!F751</f>
        <v>0</v>
      </c>
      <c r="B751" s="5">
        <f>'Relatorio Geral'!E751</f>
        <v>0</v>
      </c>
      <c r="D751" s="5">
        <f>'Relatorio Geral'!A751</f>
        <v>0</v>
      </c>
      <c r="E751" s="9">
        <f>'Relatorio Geral'!I751</f>
        <v>0</v>
      </c>
      <c r="F751" s="5">
        <f>'Relatorio Geral'!B751</f>
        <v>0</v>
      </c>
      <c r="G751" s="6">
        <f>'Relatorio Geral'!C751</f>
        <v>0</v>
      </c>
      <c r="H751" s="6">
        <f>'Relatorio Geral'!D751</f>
        <v>0</v>
      </c>
      <c r="I751" s="6">
        <f>'Relatorio Geral'!G751</f>
        <v>0</v>
      </c>
      <c r="J751" s="6">
        <f>'Relatorio Geral'!H751</f>
        <v>0</v>
      </c>
      <c r="K751" s="6">
        <f t="shared" si="94"/>
        <v>0</v>
      </c>
      <c r="L751" s="22" t="str">
        <f t="shared" si="95"/>
        <v/>
      </c>
      <c r="M751" s="10">
        <f t="shared" si="96"/>
        <v>0</v>
      </c>
      <c r="N751" s="10">
        <f t="shared" si="91"/>
        <v>0</v>
      </c>
      <c r="O751" s="6">
        <f t="shared" si="92"/>
        <v>0</v>
      </c>
      <c r="P751" s="7">
        <f t="shared" si="97"/>
        <v>0</v>
      </c>
      <c r="Q751" s="11" t="str">
        <f t="array" ref="Q751">IFERROR(INDEX(Descontos!F$2:F$8000,MATCH(1,(CLEAN(Descontos!A$2:A$8000)="UMIDADE")*(Descontos!D$2:D$8000=D751),0)),"")</f>
        <v/>
      </c>
      <c r="R751" s="11" t="str">
        <f t="shared" si="98"/>
        <v>0,00%</v>
      </c>
      <c r="S751" s="11" t="str">
        <f t="array" ref="S751">IFERROR(INDEX(Descontos!F$2:F$8000,MATCH(1,(CLEAN(Descontos!A$2:A$8000)="IMPUREZA")*(Descontos!D$2:D$8000=D751),0)),"")</f>
        <v/>
      </c>
      <c r="T751" s="11" t="str">
        <f t="shared" si="93"/>
        <v>0,00%</v>
      </c>
    </row>
    <row r="752" spans="1:20" x14ac:dyDescent="0.25">
      <c r="A752" s="5">
        <f>'Relatorio Geral'!F752</f>
        <v>0</v>
      </c>
      <c r="B752" s="5">
        <f>'Relatorio Geral'!E752</f>
        <v>0</v>
      </c>
      <c r="D752" s="5">
        <f>'Relatorio Geral'!A752</f>
        <v>0</v>
      </c>
      <c r="E752" s="9">
        <f>'Relatorio Geral'!I752</f>
        <v>0</v>
      </c>
      <c r="F752" s="5">
        <f>'Relatorio Geral'!B752</f>
        <v>0</v>
      </c>
      <c r="G752" s="6">
        <f>'Relatorio Geral'!C752</f>
        <v>0</v>
      </c>
      <c r="H752" s="6">
        <f>'Relatorio Geral'!D752</f>
        <v>0</v>
      </c>
      <c r="I752" s="6">
        <f>'Relatorio Geral'!G752</f>
        <v>0</v>
      </c>
      <c r="J752" s="6">
        <f>'Relatorio Geral'!H752</f>
        <v>0</v>
      </c>
      <c r="K752" s="6">
        <f t="shared" si="94"/>
        <v>0</v>
      </c>
      <c r="L752" s="22" t="str">
        <f t="shared" si="95"/>
        <v/>
      </c>
      <c r="M752" s="10">
        <f t="shared" si="96"/>
        <v>0</v>
      </c>
      <c r="N752" s="10">
        <f t="shared" si="91"/>
        <v>0</v>
      </c>
      <c r="O752" s="6">
        <f t="shared" si="92"/>
        <v>0</v>
      </c>
      <c r="P752" s="7">
        <f t="shared" si="97"/>
        <v>0</v>
      </c>
      <c r="Q752" s="11" t="str">
        <f t="array" ref="Q752">IFERROR(INDEX(Descontos!F$2:F$8000,MATCH(1,(CLEAN(Descontos!A$2:A$8000)="UMIDADE")*(Descontos!D$2:D$8000=D752),0)),"")</f>
        <v/>
      </c>
      <c r="R752" s="11" t="str">
        <f t="shared" si="98"/>
        <v>0,00%</v>
      </c>
      <c r="S752" s="11" t="str">
        <f t="array" ref="S752">IFERROR(INDEX(Descontos!F$2:F$8000,MATCH(1,(CLEAN(Descontos!A$2:A$8000)="IMPUREZA")*(Descontos!D$2:D$8000=D752),0)),"")</f>
        <v/>
      </c>
      <c r="T752" s="11" t="str">
        <f t="shared" si="93"/>
        <v>0,00%</v>
      </c>
    </row>
    <row r="753" spans="1:20" x14ac:dyDescent="0.25">
      <c r="A753" s="5">
        <f>'Relatorio Geral'!F753</f>
        <v>0</v>
      </c>
      <c r="B753" s="5">
        <f>'Relatorio Geral'!E753</f>
        <v>0</v>
      </c>
      <c r="D753" s="5">
        <f>'Relatorio Geral'!A753</f>
        <v>0</v>
      </c>
      <c r="E753" s="9">
        <f>'Relatorio Geral'!I753</f>
        <v>0</v>
      </c>
      <c r="F753" s="5">
        <f>'Relatorio Geral'!B753</f>
        <v>0</v>
      </c>
      <c r="G753" s="6">
        <f>'Relatorio Geral'!C753</f>
        <v>0</v>
      </c>
      <c r="H753" s="6">
        <f>'Relatorio Geral'!D753</f>
        <v>0</v>
      </c>
      <c r="I753" s="6">
        <f>'Relatorio Geral'!G753</f>
        <v>0</v>
      </c>
      <c r="J753" s="6">
        <f>'Relatorio Geral'!H753</f>
        <v>0</v>
      </c>
      <c r="K753" s="6">
        <f t="shared" si="94"/>
        <v>0</v>
      </c>
      <c r="L753" s="22" t="str">
        <f t="shared" si="95"/>
        <v/>
      </c>
      <c r="M753" s="10">
        <f t="shared" si="96"/>
        <v>0</v>
      </c>
      <c r="N753" s="10">
        <f t="shared" si="91"/>
        <v>0</v>
      </c>
      <c r="O753" s="6">
        <f t="shared" si="92"/>
        <v>0</v>
      </c>
      <c r="P753" s="7">
        <f t="shared" si="97"/>
        <v>0</v>
      </c>
      <c r="Q753" s="11" t="str">
        <f t="array" ref="Q753">IFERROR(INDEX(Descontos!F$2:F$8000,MATCH(1,(CLEAN(Descontos!A$2:A$8000)="UMIDADE")*(Descontos!D$2:D$8000=D753),0)),"")</f>
        <v/>
      </c>
      <c r="R753" s="11" t="str">
        <f t="shared" si="98"/>
        <v>0,00%</v>
      </c>
      <c r="S753" s="11" t="str">
        <f t="array" ref="S753">IFERROR(INDEX(Descontos!F$2:F$8000,MATCH(1,(CLEAN(Descontos!A$2:A$8000)="IMPUREZA")*(Descontos!D$2:D$8000=D753),0)),"")</f>
        <v/>
      </c>
      <c r="T753" s="11" t="str">
        <f t="shared" si="93"/>
        <v>0,00%</v>
      </c>
    </row>
    <row r="754" spans="1:20" x14ac:dyDescent="0.25">
      <c r="A754" s="5">
        <f>'Relatorio Geral'!F754</f>
        <v>0</v>
      </c>
      <c r="B754" s="5">
        <f>'Relatorio Geral'!E754</f>
        <v>0</v>
      </c>
      <c r="D754" s="5">
        <f>'Relatorio Geral'!A754</f>
        <v>0</v>
      </c>
      <c r="E754" s="9">
        <f>'Relatorio Geral'!I754</f>
        <v>0</v>
      </c>
      <c r="F754" s="5">
        <f>'Relatorio Geral'!B754</f>
        <v>0</v>
      </c>
      <c r="G754" s="6">
        <f>'Relatorio Geral'!C754</f>
        <v>0</v>
      </c>
      <c r="H754" s="6">
        <f>'Relatorio Geral'!D754</f>
        <v>0</v>
      </c>
      <c r="I754" s="6">
        <f>'Relatorio Geral'!G754</f>
        <v>0</v>
      </c>
      <c r="J754" s="6">
        <f>'Relatorio Geral'!H754</f>
        <v>0</v>
      </c>
      <c r="K754" s="6">
        <f t="shared" si="94"/>
        <v>0</v>
      </c>
      <c r="L754" s="22" t="str">
        <f t="shared" si="95"/>
        <v/>
      </c>
      <c r="M754" s="10">
        <f t="shared" si="96"/>
        <v>0</v>
      </c>
      <c r="N754" s="10">
        <f t="shared" si="91"/>
        <v>0</v>
      </c>
      <c r="O754" s="6">
        <f t="shared" si="92"/>
        <v>0</v>
      </c>
      <c r="P754" s="7">
        <f t="shared" si="97"/>
        <v>0</v>
      </c>
      <c r="Q754" s="11" t="str">
        <f t="array" ref="Q754">IFERROR(INDEX(Descontos!F$2:F$8000,MATCH(1,(CLEAN(Descontos!A$2:A$8000)="UMIDADE")*(Descontos!D$2:D$8000=D754),0)),"")</f>
        <v/>
      </c>
      <c r="R754" s="11" t="str">
        <f t="shared" si="98"/>
        <v>0,00%</v>
      </c>
      <c r="S754" s="11" t="str">
        <f t="array" ref="S754">IFERROR(INDEX(Descontos!F$2:F$8000,MATCH(1,(CLEAN(Descontos!A$2:A$8000)="IMPUREZA")*(Descontos!D$2:D$8000=D754),0)),"")</f>
        <v/>
      </c>
      <c r="T754" s="11" t="str">
        <f t="shared" si="93"/>
        <v>0,00%</v>
      </c>
    </row>
    <row r="755" spans="1:20" x14ac:dyDescent="0.25">
      <c r="A755" s="5">
        <f>'Relatorio Geral'!F755</f>
        <v>0</v>
      </c>
      <c r="B755" s="5">
        <f>'Relatorio Geral'!E755</f>
        <v>0</v>
      </c>
      <c r="D755" s="5">
        <f>'Relatorio Geral'!A755</f>
        <v>0</v>
      </c>
      <c r="E755" s="9">
        <f>'Relatorio Geral'!I755</f>
        <v>0</v>
      </c>
      <c r="F755" s="5">
        <f>'Relatorio Geral'!B755</f>
        <v>0</v>
      </c>
      <c r="G755" s="6">
        <f>'Relatorio Geral'!C755</f>
        <v>0</v>
      </c>
      <c r="H755" s="6">
        <f>'Relatorio Geral'!D755</f>
        <v>0</v>
      </c>
      <c r="I755" s="6">
        <f>'Relatorio Geral'!G755</f>
        <v>0</v>
      </c>
      <c r="J755" s="6">
        <f>'Relatorio Geral'!H755</f>
        <v>0</v>
      </c>
      <c r="K755" s="6">
        <f t="shared" si="94"/>
        <v>0</v>
      </c>
      <c r="L755" s="22" t="str">
        <f t="shared" si="95"/>
        <v/>
      </c>
      <c r="M755" s="10">
        <f t="shared" si="96"/>
        <v>0</v>
      </c>
      <c r="N755" s="10">
        <f t="shared" si="91"/>
        <v>0</v>
      </c>
      <c r="O755" s="6">
        <f t="shared" si="92"/>
        <v>0</v>
      </c>
      <c r="P755" s="7">
        <f t="shared" si="97"/>
        <v>0</v>
      </c>
      <c r="Q755" s="11" t="str">
        <f t="array" ref="Q755">IFERROR(INDEX(Descontos!F$2:F$8000,MATCH(1,(CLEAN(Descontos!A$2:A$8000)="UMIDADE")*(Descontos!D$2:D$8000=D755),0)),"")</f>
        <v/>
      </c>
      <c r="R755" s="11" t="str">
        <f t="shared" si="98"/>
        <v>0,00%</v>
      </c>
      <c r="S755" s="11" t="str">
        <f t="array" ref="S755">IFERROR(INDEX(Descontos!F$2:F$8000,MATCH(1,(CLEAN(Descontos!A$2:A$8000)="IMPUREZA")*(Descontos!D$2:D$8000=D755),0)),"")</f>
        <v/>
      </c>
      <c r="T755" s="11" t="str">
        <f t="shared" si="93"/>
        <v>0,00%</v>
      </c>
    </row>
    <row r="756" spans="1:20" x14ac:dyDescent="0.25">
      <c r="A756" s="5">
        <f>'Relatorio Geral'!F756</f>
        <v>0</v>
      </c>
      <c r="B756" s="5">
        <f>'Relatorio Geral'!E756</f>
        <v>0</v>
      </c>
      <c r="D756" s="5">
        <f>'Relatorio Geral'!A756</f>
        <v>0</v>
      </c>
      <c r="E756" s="9">
        <f>'Relatorio Geral'!I756</f>
        <v>0</v>
      </c>
      <c r="F756" s="5">
        <f>'Relatorio Geral'!B756</f>
        <v>0</v>
      </c>
      <c r="G756" s="6">
        <f>'Relatorio Geral'!C756</f>
        <v>0</v>
      </c>
      <c r="H756" s="6">
        <f>'Relatorio Geral'!D756</f>
        <v>0</v>
      </c>
      <c r="I756" s="6">
        <f>'Relatorio Geral'!G756</f>
        <v>0</v>
      </c>
      <c r="J756" s="6">
        <f>'Relatorio Geral'!H756</f>
        <v>0</v>
      </c>
      <c r="K756" s="6">
        <f t="shared" si="94"/>
        <v>0</v>
      </c>
      <c r="L756" s="22" t="str">
        <f t="shared" si="95"/>
        <v/>
      </c>
      <c r="M756" s="10">
        <f t="shared" si="96"/>
        <v>0</v>
      </c>
      <c r="N756" s="10">
        <f t="shared" si="91"/>
        <v>0</v>
      </c>
      <c r="O756" s="6">
        <f t="shared" si="92"/>
        <v>0</v>
      </c>
      <c r="P756" s="7">
        <f t="shared" si="97"/>
        <v>0</v>
      </c>
      <c r="Q756" s="11" t="str">
        <f t="array" ref="Q756">IFERROR(INDEX(Descontos!F$2:F$8000,MATCH(1,(CLEAN(Descontos!A$2:A$8000)="UMIDADE")*(Descontos!D$2:D$8000=D756),0)),"")</f>
        <v/>
      </c>
      <c r="R756" s="11" t="str">
        <f t="shared" si="98"/>
        <v>0,00%</v>
      </c>
      <c r="S756" s="11" t="str">
        <f t="array" ref="S756">IFERROR(INDEX(Descontos!F$2:F$8000,MATCH(1,(CLEAN(Descontos!A$2:A$8000)="IMPUREZA")*(Descontos!D$2:D$8000=D756),0)),"")</f>
        <v/>
      </c>
      <c r="T756" s="11" t="str">
        <f t="shared" si="93"/>
        <v>0,00%</v>
      </c>
    </row>
    <row r="757" spans="1:20" x14ac:dyDescent="0.25">
      <c r="A757" s="5">
        <f>'Relatorio Geral'!F757</f>
        <v>0</v>
      </c>
      <c r="B757" s="5">
        <f>'Relatorio Geral'!E757</f>
        <v>0</v>
      </c>
      <c r="D757" s="5">
        <f>'Relatorio Geral'!A757</f>
        <v>0</v>
      </c>
      <c r="E757" s="9">
        <f>'Relatorio Geral'!I757</f>
        <v>0</v>
      </c>
      <c r="F757" s="5">
        <f>'Relatorio Geral'!B757</f>
        <v>0</v>
      </c>
      <c r="G757" s="6">
        <f>'Relatorio Geral'!C757</f>
        <v>0</v>
      </c>
      <c r="H757" s="6">
        <f>'Relatorio Geral'!D757</f>
        <v>0</v>
      </c>
      <c r="I757" s="6">
        <f>'Relatorio Geral'!G757</f>
        <v>0</v>
      </c>
      <c r="J757" s="6">
        <f>'Relatorio Geral'!H757</f>
        <v>0</v>
      </c>
      <c r="K757" s="6">
        <f t="shared" si="94"/>
        <v>0</v>
      </c>
      <c r="L757" s="22" t="str">
        <f t="shared" si="95"/>
        <v/>
      </c>
      <c r="M757" s="10">
        <f t="shared" si="96"/>
        <v>0</v>
      </c>
      <c r="N757" s="10">
        <f t="shared" si="91"/>
        <v>0</v>
      </c>
      <c r="O757" s="6">
        <f t="shared" si="92"/>
        <v>0</v>
      </c>
      <c r="P757" s="7">
        <f t="shared" si="97"/>
        <v>0</v>
      </c>
      <c r="Q757" s="11" t="str">
        <f t="array" ref="Q757">IFERROR(INDEX(Descontos!F$2:F$8000,MATCH(1,(CLEAN(Descontos!A$2:A$8000)="UMIDADE")*(Descontos!D$2:D$8000=D757),0)),"")</f>
        <v/>
      </c>
      <c r="R757" s="11" t="str">
        <f t="shared" si="98"/>
        <v>0,00%</v>
      </c>
      <c r="S757" s="11" t="str">
        <f t="array" ref="S757">IFERROR(INDEX(Descontos!F$2:F$8000,MATCH(1,(CLEAN(Descontos!A$2:A$8000)="IMPUREZA")*(Descontos!D$2:D$8000=D757),0)),"")</f>
        <v/>
      </c>
      <c r="T757" s="11" t="str">
        <f t="shared" si="93"/>
        <v>0,00%</v>
      </c>
    </row>
    <row r="758" spans="1:20" x14ac:dyDescent="0.25">
      <c r="A758" s="5">
        <f>'Relatorio Geral'!F758</f>
        <v>0</v>
      </c>
      <c r="B758" s="5">
        <f>'Relatorio Geral'!E758</f>
        <v>0</v>
      </c>
      <c r="D758" s="5">
        <f>'Relatorio Geral'!A758</f>
        <v>0</v>
      </c>
      <c r="E758" s="9">
        <f>'Relatorio Geral'!I758</f>
        <v>0</v>
      </c>
      <c r="F758" s="5">
        <f>'Relatorio Geral'!B758</f>
        <v>0</v>
      </c>
      <c r="G758" s="6">
        <f>'Relatorio Geral'!C758</f>
        <v>0</v>
      </c>
      <c r="H758" s="6">
        <f>'Relatorio Geral'!D758</f>
        <v>0</v>
      </c>
      <c r="I758" s="6">
        <f>'Relatorio Geral'!G758</f>
        <v>0</v>
      </c>
      <c r="J758" s="6">
        <f>'Relatorio Geral'!H758</f>
        <v>0</v>
      </c>
      <c r="K758" s="6">
        <f t="shared" si="94"/>
        <v>0</v>
      </c>
      <c r="L758" s="22" t="str">
        <f t="shared" si="95"/>
        <v/>
      </c>
      <c r="M758" s="10">
        <f t="shared" si="96"/>
        <v>0</v>
      </c>
      <c r="N758" s="10">
        <f t="shared" si="91"/>
        <v>0</v>
      </c>
      <c r="O758" s="6">
        <f t="shared" si="92"/>
        <v>0</v>
      </c>
      <c r="P758" s="7">
        <f t="shared" si="97"/>
        <v>0</v>
      </c>
      <c r="Q758" s="11" t="str">
        <f t="array" ref="Q758">IFERROR(INDEX(Descontos!F$2:F$8000,MATCH(1,(CLEAN(Descontos!A$2:A$8000)="UMIDADE")*(Descontos!D$2:D$8000=D758),0)),"")</f>
        <v/>
      </c>
      <c r="R758" s="11" t="str">
        <f t="shared" si="98"/>
        <v>0,00%</v>
      </c>
      <c r="S758" s="11" t="str">
        <f t="array" ref="S758">IFERROR(INDEX(Descontos!F$2:F$8000,MATCH(1,(CLEAN(Descontos!A$2:A$8000)="IMPUREZA")*(Descontos!D$2:D$8000=D758),0)),"")</f>
        <v/>
      </c>
      <c r="T758" s="11" t="str">
        <f t="shared" si="93"/>
        <v>0,00%</v>
      </c>
    </row>
    <row r="759" spans="1:20" x14ac:dyDescent="0.25">
      <c r="A759" s="5">
        <f>'Relatorio Geral'!F759</f>
        <v>0</v>
      </c>
      <c r="B759" s="5">
        <f>'Relatorio Geral'!E759</f>
        <v>0</v>
      </c>
      <c r="D759" s="5">
        <f>'Relatorio Geral'!A759</f>
        <v>0</v>
      </c>
      <c r="E759" s="9">
        <f>'Relatorio Geral'!I759</f>
        <v>0</v>
      </c>
      <c r="F759" s="5">
        <f>'Relatorio Geral'!B759</f>
        <v>0</v>
      </c>
      <c r="G759" s="6">
        <f>'Relatorio Geral'!C759</f>
        <v>0</v>
      </c>
      <c r="H759" s="6">
        <f>'Relatorio Geral'!D759</f>
        <v>0</v>
      </c>
      <c r="I759" s="6">
        <f>'Relatorio Geral'!G759</f>
        <v>0</v>
      </c>
      <c r="J759" s="6">
        <f>'Relatorio Geral'!H759</f>
        <v>0</v>
      </c>
      <c r="K759" s="6">
        <f t="shared" si="94"/>
        <v>0</v>
      </c>
      <c r="L759" s="22" t="str">
        <f t="shared" si="95"/>
        <v/>
      </c>
      <c r="M759" s="10">
        <f t="shared" si="96"/>
        <v>0</v>
      </c>
      <c r="N759" s="10">
        <f t="shared" si="91"/>
        <v>0</v>
      </c>
      <c r="O759" s="6">
        <f t="shared" si="92"/>
        <v>0</v>
      </c>
      <c r="P759" s="7">
        <f t="shared" si="97"/>
        <v>0</v>
      </c>
      <c r="Q759" s="11" t="str">
        <f t="array" ref="Q759">IFERROR(INDEX(Descontos!F$2:F$8000,MATCH(1,(CLEAN(Descontos!A$2:A$8000)="UMIDADE")*(Descontos!D$2:D$8000=D759),0)),"")</f>
        <v/>
      </c>
      <c r="R759" s="11" t="str">
        <f t="shared" si="98"/>
        <v>0,00%</v>
      </c>
      <c r="S759" s="11" t="str">
        <f t="array" ref="S759">IFERROR(INDEX(Descontos!F$2:F$8000,MATCH(1,(CLEAN(Descontos!A$2:A$8000)="IMPUREZA")*(Descontos!D$2:D$8000=D759),0)),"")</f>
        <v/>
      </c>
      <c r="T759" s="11" t="str">
        <f t="shared" si="93"/>
        <v>0,00%</v>
      </c>
    </row>
    <row r="760" spans="1:20" x14ac:dyDescent="0.25">
      <c r="A760" s="5">
        <f>'Relatorio Geral'!F760</f>
        <v>0</v>
      </c>
      <c r="B760" s="5">
        <f>'Relatorio Geral'!E760</f>
        <v>0</v>
      </c>
      <c r="D760" s="5">
        <f>'Relatorio Geral'!A760</f>
        <v>0</v>
      </c>
      <c r="E760" s="9">
        <f>'Relatorio Geral'!I760</f>
        <v>0</v>
      </c>
      <c r="F760" s="5">
        <f>'Relatorio Geral'!B760</f>
        <v>0</v>
      </c>
      <c r="G760" s="6">
        <f>'Relatorio Geral'!C760</f>
        <v>0</v>
      </c>
      <c r="H760" s="6">
        <f>'Relatorio Geral'!D760</f>
        <v>0</v>
      </c>
      <c r="I760" s="6">
        <f>'Relatorio Geral'!G760</f>
        <v>0</v>
      </c>
      <c r="J760" s="6">
        <f>'Relatorio Geral'!H760</f>
        <v>0</v>
      </c>
      <c r="K760" s="6">
        <f t="shared" si="94"/>
        <v>0</v>
      </c>
      <c r="L760" s="22" t="str">
        <f t="shared" si="95"/>
        <v/>
      </c>
      <c r="M760" s="10">
        <f t="shared" si="96"/>
        <v>0</v>
      </c>
      <c r="N760" s="10">
        <f t="shared" si="91"/>
        <v>0</v>
      </c>
      <c r="O760" s="6">
        <f t="shared" si="92"/>
        <v>0</v>
      </c>
      <c r="P760" s="7">
        <f t="shared" si="97"/>
        <v>0</v>
      </c>
      <c r="Q760" s="11" t="str">
        <f t="array" ref="Q760">IFERROR(INDEX(Descontos!F$2:F$8000,MATCH(1,(CLEAN(Descontos!A$2:A$8000)="UMIDADE")*(Descontos!D$2:D$8000=D760),0)),"")</f>
        <v/>
      </c>
      <c r="R760" s="11" t="str">
        <f t="shared" si="98"/>
        <v>0,00%</v>
      </c>
      <c r="S760" s="11" t="str">
        <f t="array" ref="S760">IFERROR(INDEX(Descontos!F$2:F$8000,MATCH(1,(CLEAN(Descontos!A$2:A$8000)="IMPUREZA")*(Descontos!D$2:D$8000=D760),0)),"")</f>
        <v/>
      </c>
      <c r="T760" s="11" t="str">
        <f t="shared" si="93"/>
        <v>0,00%</v>
      </c>
    </row>
    <row r="761" spans="1:20" x14ac:dyDescent="0.25">
      <c r="A761" s="5">
        <f>'Relatorio Geral'!F761</f>
        <v>0</v>
      </c>
      <c r="B761" s="5">
        <f>'Relatorio Geral'!E761</f>
        <v>0</v>
      </c>
      <c r="D761" s="5">
        <f>'Relatorio Geral'!A761</f>
        <v>0</v>
      </c>
      <c r="E761" s="9">
        <f>'Relatorio Geral'!I761</f>
        <v>0</v>
      </c>
      <c r="F761" s="5">
        <f>'Relatorio Geral'!B761</f>
        <v>0</v>
      </c>
      <c r="G761" s="6">
        <f>'Relatorio Geral'!C761</f>
        <v>0</v>
      </c>
      <c r="H761" s="6">
        <f>'Relatorio Geral'!D761</f>
        <v>0</v>
      </c>
      <c r="I761" s="6">
        <f>'Relatorio Geral'!G761</f>
        <v>0</v>
      </c>
      <c r="J761" s="6">
        <f>'Relatorio Geral'!H761</f>
        <v>0</v>
      </c>
      <c r="K761" s="6">
        <f t="shared" si="94"/>
        <v>0</v>
      </c>
      <c r="L761" s="22" t="str">
        <f t="shared" si="95"/>
        <v/>
      </c>
      <c r="M761" s="10">
        <f t="shared" si="96"/>
        <v>0</v>
      </c>
      <c r="N761" s="10">
        <f t="shared" si="91"/>
        <v>0</v>
      </c>
      <c r="O761" s="6">
        <f t="shared" si="92"/>
        <v>0</v>
      </c>
      <c r="P761" s="7">
        <f t="shared" si="97"/>
        <v>0</v>
      </c>
      <c r="Q761" s="11" t="str">
        <f t="array" ref="Q761">IFERROR(INDEX(Descontos!F$2:F$8000,MATCH(1,(CLEAN(Descontos!A$2:A$8000)="UMIDADE")*(Descontos!D$2:D$8000=D761),0)),"")</f>
        <v/>
      </c>
      <c r="R761" s="11" t="str">
        <f t="shared" si="98"/>
        <v>0,00%</v>
      </c>
      <c r="S761" s="11" t="str">
        <f t="array" ref="S761">IFERROR(INDEX(Descontos!F$2:F$8000,MATCH(1,(CLEAN(Descontos!A$2:A$8000)="IMPUREZA")*(Descontos!D$2:D$8000=D761),0)),"")</f>
        <v/>
      </c>
      <c r="T761" s="11" t="str">
        <f t="shared" si="93"/>
        <v>0,00%</v>
      </c>
    </row>
    <row r="762" spans="1:20" x14ac:dyDescent="0.25">
      <c r="A762" s="5">
        <f>'Relatorio Geral'!F762</f>
        <v>0</v>
      </c>
      <c r="B762" s="5">
        <f>'Relatorio Geral'!E762</f>
        <v>0</v>
      </c>
      <c r="D762" s="5">
        <f>'Relatorio Geral'!A762</f>
        <v>0</v>
      </c>
      <c r="E762" s="9">
        <f>'Relatorio Geral'!I762</f>
        <v>0</v>
      </c>
      <c r="F762" s="5">
        <f>'Relatorio Geral'!B762</f>
        <v>0</v>
      </c>
      <c r="G762" s="6">
        <f>'Relatorio Geral'!C762</f>
        <v>0</v>
      </c>
      <c r="H762" s="6">
        <f>'Relatorio Geral'!D762</f>
        <v>0</v>
      </c>
      <c r="I762" s="6">
        <f>'Relatorio Geral'!G762</f>
        <v>0</v>
      </c>
      <c r="J762" s="6">
        <f>'Relatorio Geral'!H762</f>
        <v>0</v>
      </c>
      <c r="K762" s="6">
        <f t="shared" si="94"/>
        <v>0</v>
      </c>
      <c r="L762" s="22" t="str">
        <f t="shared" si="95"/>
        <v/>
      </c>
      <c r="M762" s="10">
        <f t="shared" si="96"/>
        <v>0</v>
      </c>
      <c r="N762" s="10">
        <f t="shared" ref="N762:N822" si="99">K762*T762</f>
        <v>0</v>
      </c>
      <c r="O762" s="6">
        <f t="shared" ref="O762:O822" si="100">ABS(K762-M762-N762)</f>
        <v>0</v>
      </c>
      <c r="P762" s="7">
        <f t="shared" si="97"/>
        <v>0</v>
      </c>
      <c r="Q762" s="11" t="str">
        <f t="array" ref="Q762">IFERROR(INDEX(Descontos!F$2:F$8000,MATCH(1,(CLEAN(Descontos!A$2:A$8000)="UMIDADE")*(Descontos!D$2:D$8000=D762),0)),"")</f>
        <v/>
      </c>
      <c r="R762" s="11" t="str">
        <f t="shared" si="98"/>
        <v>0,00%</v>
      </c>
      <c r="S762" s="11" t="str">
        <f t="array" ref="S762">IFERROR(INDEX(Descontos!F$2:F$8000,MATCH(1,(CLEAN(Descontos!A$2:A$8000)="IMPUREZA")*(Descontos!D$2:D$8000=D762),0)),"")</f>
        <v/>
      </c>
      <c r="T762" s="11" t="str">
        <f t="shared" ref="T762:T822" si="101">IF(AND(ISNUMBER(S762),S762&lt;&gt;0),IF(S762&gt;1%,S762-1%,0%),"0,00%")</f>
        <v>0,00%</v>
      </c>
    </row>
    <row r="763" spans="1:20" x14ac:dyDescent="0.25">
      <c r="A763" s="5">
        <f>'Relatorio Geral'!F763</f>
        <v>0</v>
      </c>
      <c r="B763" s="5">
        <f>'Relatorio Geral'!E763</f>
        <v>0</v>
      </c>
      <c r="D763" s="5">
        <f>'Relatorio Geral'!A763</f>
        <v>0</v>
      </c>
      <c r="E763" s="9">
        <f>'Relatorio Geral'!I763</f>
        <v>0</v>
      </c>
      <c r="F763" s="5">
        <f>'Relatorio Geral'!B763</f>
        <v>0</v>
      </c>
      <c r="G763" s="6">
        <f>'Relatorio Geral'!C763</f>
        <v>0</v>
      </c>
      <c r="H763" s="6">
        <f>'Relatorio Geral'!D763</f>
        <v>0</v>
      </c>
      <c r="I763" s="6">
        <f>'Relatorio Geral'!G763</f>
        <v>0</v>
      </c>
      <c r="J763" s="6">
        <f>'Relatorio Geral'!H763</f>
        <v>0</v>
      </c>
      <c r="K763" s="6">
        <f t="shared" si="94"/>
        <v>0</v>
      </c>
      <c r="L763" s="22" t="str">
        <f t="shared" si="95"/>
        <v/>
      </c>
      <c r="M763" s="10">
        <f t="shared" si="96"/>
        <v>0</v>
      </c>
      <c r="N763" s="10">
        <f t="shared" si="99"/>
        <v>0</v>
      </c>
      <c r="O763" s="6">
        <f t="shared" si="100"/>
        <v>0</v>
      </c>
      <c r="P763" s="7">
        <f t="shared" si="97"/>
        <v>0</v>
      </c>
      <c r="Q763" s="11" t="str">
        <f t="array" ref="Q763">IFERROR(INDEX(Descontos!F$2:F$8000,MATCH(1,(CLEAN(Descontos!A$2:A$8000)="UMIDADE")*(Descontos!D$2:D$8000=D763),0)),"")</f>
        <v/>
      </c>
      <c r="R763" s="11" t="str">
        <f t="shared" si="98"/>
        <v>0,00%</v>
      </c>
      <c r="S763" s="11" t="str">
        <f t="array" ref="S763">IFERROR(INDEX(Descontos!F$2:F$8000,MATCH(1,(CLEAN(Descontos!A$2:A$8000)="IMPUREZA")*(Descontos!D$2:D$8000=D763),0)),"")</f>
        <v/>
      </c>
      <c r="T763" s="11" t="str">
        <f t="shared" si="101"/>
        <v>0,00%</v>
      </c>
    </row>
    <row r="764" spans="1:20" x14ac:dyDescent="0.25">
      <c r="A764" s="5">
        <f>'Relatorio Geral'!F764</f>
        <v>0</v>
      </c>
      <c r="B764" s="5">
        <f>'Relatorio Geral'!E764</f>
        <v>0</v>
      </c>
      <c r="D764" s="5">
        <f>'Relatorio Geral'!A764</f>
        <v>0</v>
      </c>
      <c r="E764" s="9">
        <f>'Relatorio Geral'!I764</f>
        <v>0</v>
      </c>
      <c r="F764" s="5">
        <f>'Relatorio Geral'!B764</f>
        <v>0</v>
      </c>
      <c r="G764" s="6">
        <f>'Relatorio Geral'!C764</f>
        <v>0</v>
      </c>
      <c r="H764" s="6">
        <f>'Relatorio Geral'!D764</f>
        <v>0</v>
      </c>
      <c r="I764" s="6">
        <f>'Relatorio Geral'!G764</f>
        <v>0</v>
      </c>
      <c r="J764" s="6">
        <f>'Relatorio Geral'!H764</f>
        <v>0</v>
      </c>
      <c r="K764" s="6">
        <f t="shared" si="94"/>
        <v>0</v>
      </c>
      <c r="L764" s="22" t="str">
        <f t="shared" si="95"/>
        <v/>
      </c>
      <c r="M764" s="10">
        <f t="shared" si="96"/>
        <v>0</v>
      </c>
      <c r="N764" s="10">
        <f t="shared" si="99"/>
        <v>0</v>
      </c>
      <c r="O764" s="6">
        <f t="shared" si="100"/>
        <v>0</v>
      </c>
      <c r="P764" s="7">
        <f t="shared" si="97"/>
        <v>0</v>
      </c>
      <c r="Q764" s="11" t="str">
        <f t="array" ref="Q764">IFERROR(INDEX(Descontos!F$2:F$8000,MATCH(1,(CLEAN(Descontos!A$2:A$8000)="UMIDADE")*(Descontos!D$2:D$8000=D764),0)),"")</f>
        <v/>
      </c>
      <c r="R764" s="11" t="str">
        <f t="shared" si="98"/>
        <v>0,00%</v>
      </c>
      <c r="S764" s="11" t="str">
        <f t="array" ref="S764">IFERROR(INDEX(Descontos!F$2:F$8000,MATCH(1,(CLEAN(Descontos!A$2:A$8000)="IMPUREZA")*(Descontos!D$2:D$8000=D764),0)),"")</f>
        <v/>
      </c>
      <c r="T764" s="11" t="str">
        <f t="shared" si="101"/>
        <v>0,00%</v>
      </c>
    </row>
    <row r="765" spans="1:20" x14ac:dyDescent="0.25">
      <c r="A765" s="5">
        <f>'Relatorio Geral'!F765</f>
        <v>0</v>
      </c>
      <c r="B765" s="5">
        <f>'Relatorio Geral'!E765</f>
        <v>0</v>
      </c>
      <c r="D765" s="5">
        <f>'Relatorio Geral'!A765</f>
        <v>0</v>
      </c>
      <c r="E765" s="9">
        <f>'Relatorio Geral'!I765</f>
        <v>0</v>
      </c>
      <c r="F765" s="5">
        <f>'Relatorio Geral'!B765</f>
        <v>0</v>
      </c>
      <c r="G765" s="6">
        <f>'Relatorio Geral'!C765</f>
        <v>0</v>
      </c>
      <c r="H765" s="6">
        <f>'Relatorio Geral'!D765</f>
        <v>0</v>
      </c>
      <c r="I765" s="6">
        <f>'Relatorio Geral'!G765</f>
        <v>0</v>
      </c>
      <c r="J765" s="6">
        <f>'Relatorio Geral'!H765</f>
        <v>0</v>
      </c>
      <c r="K765" s="6">
        <f t="shared" si="94"/>
        <v>0</v>
      </c>
      <c r="L765" s="22" t="str">
        <f t="shared" si="95"/>
        <v/>
      </c>
      <c r="M765" s="10">
        <f t="shared" si="96"/>
        <v>0</v>
      </c>
      <c r="N765" s="10">
        <f t="shared" si="99"/>
        <v>0</v>
      </c>
      <c r="O765" s="6">
        <f t="shared" si="100"/>
        <v>0</v>
      </c>
      <c r="P765" s="7">
        <f t="shared" si="97"/>
        <v>0</v>
      </c>
      <c r="Q765" s="11" t="str">
        <f t="array" ref="Q765">IFERROR(INDEX(Descontos!F$2:F$8000,MATCH(1,(CLEAN(Descontos!A$2:A$8000)="UMIDADE")*(Descontos!D$2:D$8000=D765),0)),"")</f>
        <v/>
      </c>
      <c r="R765" s="11" t="str">
        <f t="shared" si="98"/>
        <v>0,00%</v>
      </c>
      <c r="S765" s="11" t="str">
        <f t="array" ref="S765">IFERROR(INDEX(Descontos!F$2:F$8000,MATCH(1,(CLEAN(Descontos!A$2:A$8000)="IMPUREZA")*(Descontos!D$2:D$8000=D765),0)),"")</f>
        <v/>
      </c>
      <c r="T765" s="11" t="str">
        <f t="shared" si="101"/>
        <v>0,00%</v>
      </c>
    </row>
    <row r="766" spans="1:20" x14ac:dyDescent="0.25">
      <c r="A766" s="5">
        <f>'Relatorio Geral'!F766</f>
        <v>0</v>
      </c>
      <c r="B766" s="5">
        <f>'Relatorio Geral'!E766</f>
        <v>0</v>
      </c>
      <c r="D766" s="5">
        <f>'Relatorio Geral'!A766</f>
        <v>0</v>
      </c>
      <c r="E766" s="9">
        <f>'Relatorio Geral'!I766</f>
        <v>0</v>
      </c>
      <c r="F766" s="5">
        <f>'Relatorio Geral'!B766</f>
        <v>0</v>
      </c>
      <c r="G766" s="6">
        <f>'Relatorio Geral'!C766</f>
        <v>0</v>
      </c>
      <c r="H766" s="6">
        <f>'Relatorio Geral'!D766</f>
        <v>0</v>
      </c>
      <c r="I766" s="6">
        <f>'Relatorio Geral'!G766</f>
        <v>0</v>
      </c>
      <c r="J766" s="6">
        <f>'Relatorio Geral'!H766</f>
        <v>0</v>
      </c>
      <c r="K766" s="6">
        <f t="shared" si="94"/>
        <v>0</v>
      </c>
      <c r="L766" s="22" t="str">
        <f t="shared" si="95"/>
        <v/>
      </c>
      <c r="M766" s="10">
        <f t="shared" si="96"/>
        <v>0</v>
      </c>
      <c r="N766" s="10">
        <f t="shared" si="99"/>
        <v>0</v>
      </c>
      <c r="O766" s="6">
        <f t="shared" si="100"/>
        <v>0</v>
      </c>
      <c r="P766" s="7">
        <f t="shared" si="97"/>
        <v>0</v>
      </c>
      <c r="Q766" s="11" t="str">
        <f t="array" ref="Q766">IFERROR(INDEX(Descontos!F$2:F$8000,MATCH(1,(CLEAN(Descontos!A$2:A$8000)="UMIDADE")*(Descontos!D$2:D$8000=D766),0)),"")</f>
        <v/>
      </c>
      <c r="R766" s="11" t="str">
        <f t="shared" si="98"/>
        <v>0,00%</v>
      </c>
      <c r="S766" s="11" t="str">
        <f t="array" ref="S766">IFERROR(INDEX(Descontos!F$2:F$8000,MATCH(1,(CLEAN(Descontos!A$2:A$8000)="IMPUREZA")*(Descontos!D$2:D$8000=D766),0)),"")</f>
        <v/>
      </c>
      <c r="T766" s="11" t="str">
        <f t="shared" si="101"/>
        <v>0,00%</v>
      </c>
    </row>
    <row r="767" spans="1:20" x14ac:dyDescent="0.25">
      <c r="A767" s="5">
        <f>'Relatorio Geral'!F767</f>
        <v>0</v>
      </c>
      <c r="B767" s="5">
        <f>'Relatorio Geral'!E767</f>
        <v>0</v>
      </c>
      <c r="D767" s="5">
        <f>'Relatorio Geral'!A767</f>
        <v>0</v>
      </c>
      <c r="E767" s="9">
        <f>'Relatorio Geral'!I767</f>
        <v>0</v>
      </c>
      <c r="F767" s="5">
        <f>'Relatorio Geral'!B767</f>
        <v>0</v>
      </c>
      <c r="G767" s="6">
        <f>'Relatorio Geral'!C767</f>
        <v>0</v>
      </c>
      <c r="H767" s="6">
        <f>'Relatorio Geral'!D767</f>
        <v>0</v>
      </c>
      <c r="I767" s="6">
        <f>'Relatorio Geral'!G767</f>
        <v>0</v>
      </c>
      <c r="J767" s="6">
        <f>'Relatorio Geral'!H767</f>
        <v>0</v>
      </c>
      <c r="K767" s="6">
        <f t="shared" si="94"/>
        <v>0</v>
      </c>
      <c r="L767" s="22" t="str">
        <f t="shared" si="95"/>
        <v/>
      </c>
      <c r="M767" s="10">
        <f t="shared" si="96"/>
        <v>0</v>
      </c>
      <c r="N767" s="10">
        <f t="shared" si="99"/>
        <v>0</v>
      </c>
      <c r="O767" s="6">
        <f t="shared" si="100"/>
        <v>0</v>
      </c>
      <c r="P767" s="7">
        <f t="shared" si="97"/>
        <v>0</v>
      </c>
      <c r="Q767" s="11" t="str">
        <f t="array" ref="Q767">IFERROR(INDEX(Descontos!F$2:F$8000,MATCH(1,(CLEAN(Descontos!A$2:A$8000)="UMIDADE")*(Descontos!D$2:D$8000=D767),0)),"")</f>
        <v/>
      </c>
      <c r="R767" s="11" t="str">
        <f t="shared" si="98"/>
        <v>0,00%</v>
      </c>
      <c r="S767" s="11" t="str">
        <f t="array" ref="S767">IFERROR(INDEX(Descontos!F$2:F$8000,MATCH(1,(CLEAN(Descontos!A$2:A$8000)="IMPUREZA")*(Descontos!D$2:D$8000=D767),0)),"")</f>
        <v/>
      </c>
      <c r="T767" s="11" t="str">
        <f t="shared" si="101"/>
        <v>0,00%</v>
      </c>
    </row>
    <row r="768" spans="1:20" x14ac:dyDescent="0.25">
      <c r="A768" s="5">
        <f>'Relatorio Geral'!F768</f>
        <v>0</v>
      </c>
      <c r="B768" s="5">
        <f>'Relatorio Geral'!E768</f>
        <v>0</v>
      </c>
      <c r="D768" s="5">
        <f>'Relatorio Geral'!A768</f>
        <v>0</v>
      </c>
      <c r="E768" s="9">
        <f>'Relatorio Geral'!I768</f>
        <v>0</v>
      </c>
      <c r="F768" s="5">
        <f>'Relatorio Geral'!B768</f>
        <v>0</v>
      </c>
      <c r="G768" s="6">
        <f>'Relatorio Geral'!C768</f>
        <v>0</v>
      </c>
      <c r="H768" s="6">
        <f>'Relatorio Geral'!D768</f>
        <v>0</v>
      </c>
      <c r="I768" s="6">
        <f>'Relatorio Geral'!G768</f>
        <v>0</v>
      </c>
      <c r="J768" s="6">
        <f>'Relatorio Geral'!H768</f>
        <v>0</v>
      </c>
      <c r="K768" s="6">
        <f t="shared" si="94"/>
        <v>0</v>
      </c>
      <c r="L768" s="22" t="str">
        <f t="shared" si="95"/>
        <v/>
      </c>
      <c r="M768" s="10">
        <f t="shared" si="96"/>
        <v>0</v>
      </c>
      <c r="N768" s="10">
        <f t="shared" si="99"/>
        <v>0</v>
      </c>
      <c r="O768" s="6">
        <f t="shared" si="100"/>
        <v>0</v>
      </c>
      <c r="P768" s="7">
        <f t="shared" si="97"/>
        <v>0</v>
      </c>
      <c r="Q768" s="11" t="str">
        <f t="array" ref="Q768">IFERROR(INDEX(Descontos!F$2:F$8000,MATCH(1,(CLEAN(Descontos!A$2:A$8000)="UMIDADE")*(Descontos!D$2:D$8000=D768),0)),"")</f>
        <v/>
      </c>
      <c r="R768" s="11" t="str">
        <f t="shared" si="98"/>
        <v>0,00%</v>
      </c>
      <c r="S768" s="11" t="str">
        <f t="array" ref="S768">IFERROR(INDEX(Descontos!F$2:F$8000,MATCH(1,(CLEAN(Descontos!A$2:A$8000)="IMPUREZA")*(Descontos!D$2:D$8000=D768),0)),"")</f>
        <v/>
      </c>
      <c r="T768" s="11" t="str">
        <f t="shared" si="101"/>
        <v>0,00%</v>
      </c>
    </row>
    <row r="769" spans="1:20" x14ac:dyDescent="0.25">
      <c r="A769" s="5">
        <f>'Relatorio Geral'!F769</f>
        <v>0</v>
      </c>
      <c r="B769" s="5">
        <f>'Relatorio Geral'!E769</f>
        <v>0</v>
      </c>
      <c r="D769" s="5">
        <f>'Relatorio Geral'!A769</f>
        <v>0</v>
      </c>
      <c r="E769" s="9">
        <f>'Relatorio Geral'!I769</f>
        <v>0</v>
      </c>
      <c r="F769" s="5">
        <f>'Relatorio Geral'!B769</f>
        <v>0</v>
      </c>
      <c r="G769" s="6">
        <f>'Relatorio Geral'!C769</f>
        <v>0</v>
      </c>
      <c r="H769" s="6">
        <f>'Relatorio Geral'!D769</f>
        <v>0</v>
      </c>
      <c r="I769" s="6">
        <f>'Relatorio Geral'!G769</f>
        <v>0</v>
      </c>
      <c r="J769" s="6">
        <f>'Relatorio Geral'!H769</f>
        <v>0</v>
      </c>
      <c r="K769" s="6">
        <f t="shared" si="94"/>
        <v>0</v>
      </c>
      <c r="L769" s="22" t="str">
        <f t="shared" si="95"/>
        <v/>
      </c>
      <c r="M769" s="10">
        <f t="shared" si="96"/>
        <v>0</v>
      </c>
      <c r="N769" s="10">
        <f t="shared" si="99"/>
        <v>0</v>
      </c>
      <c r="O769" s="6">
        <f t="shared" si="100"/>
        <v>0</v>
      </c>
      <c r="P769" s="7">
        <f t="shared" si="97"/>
        <v>0</v>
      </c>
      <c r="Q769" s="11" t="str">
        <f t="array" ref="Q769">IFERROR(INDEX(Descontos!F$2:F$8000,MATCH(1,(CLEAN(Descontos!A$2:A$8000)="UMIDADE")*(Descontos!D$2:D$8000=D769),0)),"")</f>
        <v/>
      </c>
      <c r="R769" s="11" t="str">
        <f t="shared" si="98"/>
        <v>0,00%</v>
      </c>
      <c r="S769" s="11" t="str">
        <f t="array" ref="S769">IFERROR(INDEX(Descontos!F$2:F$8000,MATCH(1,(CLEAN(Descontos!A$2:A$8000)="IMPUREZA")*(Descontos!D$2:D$8000=D769),0)),"")</f>
        <v/>
      </c>
      <c r="T769" s="11" t="str">
        <f t="shared" si="101"/>
        <v>0,00%</v>
      </c>
    </row>
    <row r="770" spans="1:20" x14ac:dyDescent="0.25">
      <c r="A770" s="5">
        <f>'Relatorio Geral'!F770</f>
        <v>0</v>
      </c>
      <c r="B770" s="5">
        <f>'Relatorio Geral'!E770</f>
        <v>0</v>
      </c>
      <c r="D770" s="5">
        <f>'Relatorio Geral'!A770</f>
        <v>0</v>
      </c>
      <c r="E770" s="9">
        <f>'Relatorio Geral'!I770</f>
        <v>0</v>
      </c>
      <c r="F770" s="5">
        <f>'Relatorio Geral'!B770</f>
        <v>0</v>
      </c>
      <c r="G770" s="6">
        <f>'Relatorio Geral'!C770</f>
        <v>0</v>
      </c>
      <c r="H770" s="6">
        <f>'Relatorio Geral'!D770</f>
        <v>0</v>
      </c>
      <c r="I770" s="6">
        <f>'Relatorio Geral'!G770</f>
        <v>0</v>
      </c>
      <c r="J770" s="6">
        <f>'Relatorio Geral'!H770</f>
        <v>0</v>
      </c>
      <c r="K770" s="6">
        <f t="shared" ref="K770:K822" si="102">I770-J770</f>
        <v>0</v>
      </c>
      <c r="L770" s="22" t="str">
        <f t="shared" ref="L770:L822" si="103">IF(K770&gt;0,"RECEBIMENTO",IF(K770&lt;0,"EXPEDIÇÃO",""))</f>
        <v/>
      </c>
      <c r="M770" s="10">
        <f t="shared" ref="M770:M822" si="104">K770*R770</f>
        <v>0</v>
      </c>
      <c r="N770" s="10">
        <f t="shared" si="99"/>
        <v>0</v>
      </c>
      <c r="O770" s="6">
        <f t="shared" si="100"/>
        <v>0</v>
      </c>
      <c r="P770" s="7">
        <f t="shared" ref="P770:P822" si="105">(O770/60)</f>
        <v>0</v>
      </c>
      <c r="Q770" s="11" t="str">
        <f t="array" ref="Q770">IFERROR(INDEX(Descontos!F$2:F$8000,MATCH(1,(CLEAN(Descontos!A$2:A$8000)="UMIDADE")*(Descontos!D$2:D$8000=D770),0)),"")</f>
        <v/>
      </c>
      <c r="R770" s="11" t="str">
        <f t="shared" ref="R770:R822" si="106">IF(ISNUMBER(Q770),IF(Q770&lt;=14%,0%,IF(Q770&lt;=14.5%,1.63%,IF(Q770&lt;=15%,2.2%,IF(Q770&lt;=15.5%,2.77%,IF(Q770&lt;=16%,3.34%,IF(Q770&lt;=16.5%,3.91%,IF(Q770&lt;=17%,4.48%,IF(Q770&lt;=17.5%,5.05%,IF(Q770&lt;=18%,5.62%,IF(Q770&lt;=18.5%,6.19%,IF(Q770&lt;=19%,6.76%,IF(Q770&lt;=19.5%,7.33%,IF(Q770&lt;=20%,7.9%,IF(Q770&lt;=20.5%,8.47%,IF(Q770&lt;=21%,9.04%,IF(Q770&lt;=21.5%,9.61%,IF(Q770&lt;=22%,10.18%,IF(Q770&lt;=22.5%,10.75%,IF(Q770&lt;=23%,11.32%,IF(Q770&lt;=23.5%,11.89%,IF(Q770&lt;=24%,12.46%,IF(Q770&lt;=24.5%,13.03%,IF(Q770&lt;=25%,13.6%,IF(Q770&lt;=25.5%,14.17%,IF(Q770&lt;=26%,14.74%,IF(Q770&lt;=26.5%,15.31%,IF(Q770&lt;=27%,15.88%,IF(Q770&lt;=27.5%,16.45%,IF(Q770&lt;=28%,20%,IF(Q770&lt;=28.5%,21%,IF(Q770&lt;=29%,22%,IF(Q770&lt;=29.9%,23%,24%)))))))))))))))))))))))))))))))),"0,00%")</f>
        <v>0,00%</v>
      </c>
      <c r="S770" s="11" t="str">
        <f t="array" ref="S770">IFERROR(INDEX(Descontos!F$2:F$8000,MATCH(1,(CLEAN(Descontos!A$2:A$8000)="IMPUREZA")*(Descontos!D$2:D$8000=D770),0)),"")</f>
        <v/>
      </c>
      <c r="T770" s="11" t="str">
        <f t="shared" si="101"/>
        <v>0,00%</v>
      </c>
    </row>
    <row r="771" spans="1:20" x14ac:dyDescent="0.25">
      <c r="A771" s="5">
        <f>'Relatorio Geral'!F771</f>
        <v>0</v>
      </c>
      <c r="B771" s="5">
        <f>'Relatorio Geral'!E771</f>
        <v>0</v>
      </c>
      <c r="D771" s="5">
        <f>'Relatorio Geral'!A771</f>
        <v>0</v>
      </c>
      <c r="E771" s="9">
        <f>'Relatorio Geral'!I771</f>
        <v>0</v>
      </c>
      <c r="F771" s="5">
        <f>'Relatorio Geral'!B771</f>
        <v>0</v>
      </c>
      <c r="G771" s="6">
        <f>'Relatorio Geral'!C771</f>
        <v>0</v>
      </c>
      <c r="H771" s="6">
        <f>'Relatorio Geral'!D771</f>
        <v>0</v>
      </c>
      <c r="I771" s="6">
        <f>'Relatorio Geral'!G771</f>
        <v>0</v>
      </c>
      <c r="J771" s="6">
        <f>'Relatorio Geral'!H771</f>
        <v>0</v>
      </c>
      <c r="K771" s="6">
        <f t="shared" si="102"/>
        <v>0</v>
      </c>
      <c r="L771" s="22" t="str">
        <f t="shared" si="103"/>
        <v/>
      </c>
      <c r="M771" s="10">
        <f t="shared" si="104"/>
        <v>0</v>
      </c>
      <c r="N771" s="10">
        <f t="shared" si="99"/>
        <v>0</v>
      </c>
      <c r="O771" s="6">
        <f t="shared" si="100"/>
        <v>0</v>
      </c>
      <c r="P771" s="7">
        <f t="shared" si="105"/>
        <v>0</v>
      </c>
      <c r="Q771" s="11" t="str">
        <f t="array" ref="Q771">IFERROR(INDEX(Descontos!F$2:F$8000,MATCH(1,(CLEAN(Descontos!A$2:A$8000)="UMIDADE")*(Descontos!D$2:D$8000=D771),0)),"")</f>
        <v/>
      </c>
      <c r="R771" s="11" t="str">
        <f t="shared" si="106"/>
        <v>0,00%</v>
      </c>
      <c r="S771" s="11" t="str">
        <f t="array" ref="S771">IFERROR(INDEX(Descontos!F$2:F$8000,MATCH(1,(CLEAN(Descontos!A$2:A$8000)="IMPUREZA")*(Descontos!D$2:D$8000=D771),0)),"")</f>
        <v/>
      </c>
      <c r="T771" s="11" t="str">
        <f t="shared" si="101"/>
        <v>0,00%</v>
      </c>
    </row>
    <row r="772" spans="1:20" x14ac:dyDescent="0.25">
      <c r="A772" s="5">
        <f>'Relatorio Geral'!F772</f>
        <v>0</v>
      </c>
      <c r="B772" s="5">
        <f>'Relatorio Geral'!E772</f>
        <v>0</v>
      </c>
      <c r="D772" s="5">
        <f>'Relatorio Geral'!A772</f>
        <v>0</v>
      </c>
      <c r="E772" s="9">
        <f>'Relatorio Geral'!I772</f>
        <v>0</v>
      </c>
      <c r="F772" s="5">
        <f>'Relatorio Geral'!B772</f>
        <v>0</v>
      </c>
      <c r="G772" s="6">
        <f>'Relatorio Geral'!C772</f>
        <v>0</v>
      </c>
      <c r="H772" s="6">
        <f>'Relatorio Geral'!D772</f>
        <v>0</v>
      </c>
      <c r="I772" s="6">
        <f>'Relatorio Geral'!G772</f>
        <v>0</v>
      </c>
      <c r="J772" s="6">
        <f>'Relatorio Geral'!H772</f>
        <v>0</v>
      </c>
      <c r="K772" s="6">
        <f t="shared" si="102"/>
        <v>0</v>
      </c>
      <c r="L772" s="22" t="str">
        <f t="shared" si="103"/>
        <v/>
      </c>
      <c r="M772" s="10">
        <f t="shared" si="104"/>
        <v>0</v>
      </c>
      <c r="N772" s="10">
        <f t="shared" si="99"/>
        <v>0</v>
      </c>
      <c r="O772" s="6">
        <f t="shared" si="100"/>
        <v>0</v>
      </c>
      <c r="P772" s="7">
        <f t="shared" si="105"/>
        <v>0</v>
      </c>
      <c r="Q772" s="11" t="str">
        <f t="array" ref="Q772">IFERROR(INDEX(Descontos!F$2:F$8000,MATCH(1,(CLEAN(Descontos!A$2:A$8000)="UMIDADE")*(Descontos!D$2:D$8000=D772),0)),"")</f>
        <v/>
      </c>
      <c r="R772" s="11" t="str">
        <f t="shared" si="106"/>
        <v>0,00%</v>
      </c>
      <c r="S772" s="11" t="str">
        <f t="array" ref="S772">IFERROR(INDEX(Descontos!F$2:F$8000,MATCH(1,(CLEAN(Descontos!A$2:A$8000)="IMPUREZA")*(Descontos!D$2:D$8000=D772),0)),"")</f>
        <v/>
      </c>
      <c r="T772" s="11" t="str">
        <f t="shared" si="101"/>
        <v>0,00%</v>
      </c>
    </row>
    <row r="773" spans="1:20" x14ac:dyDescent="0.25">
      <c r="A773" s="5">
        <f>'Relatorio Geral'!F773</f>
        <v>0</v>
      </c>
      <c r="B773" s="5">
        <f>'Relatorio Geral'!E773</f>
        <v>0</v>
      </c>
      <c r="D773" s="5">
        <f>'Relatorio Geral'!A773</f>
        <v>0</v>
      </c>
      <c r="E773" s="9">
        <f>'Relatorio Geral'!I773</f>
        <v>0</v>
      </c>
      <c r="F773" s="5">
        <f>'Relatorio Geral'!B773</f>
        <v>0</v>
      </c>
      <c r="G773" s="6">
        <f>'Relatorio Geral'!C773</f>
        <v>0</v>
      </c>
      <c r="H773" s="6">
        <f>'Relatorio Geral'!D773</f>
        <v>0</v>
      </c>
      <c r="I773" s="6">
        <f>'Relatorio Geral'!G773</f>
        <v>0</v>
      </c>
      <c r="J773" s="6">
        <f>'Relatorio Geral'!H773</f>
        <v>0</v>
      </c>
      <c r="K773" s="6">
        <f t="shared" si="102"/>
        <v>0</v>
      </c>
      <c r="L773" s="22" t="str">
        <f t="shared" si="103"/>
        <v/>
      </c>
      <c r="M773" s="10">
        <f t="shared" si="104"/>
        <v>0</v>
      </c>
      <c r="N773" s="10">
        <f t="shared" si="99"/>
        <v>0</v>
      </c>
      <c r="O773" s="6">
        <f t="shared" si="100"/>
        <v>0</v>
      </c>
      <c r="P773" s="7">
        <f t="shared" si="105"/>
        <v>0</v>
      </c>
      <c r="Q773" s="11" t="str">
        <f t="array" ref="Q773">IFERROR(INDEX(Descontos!F$2:F$8000,MATCH(1,(CLEAN(Descontos!A$2:A$8000)="UMIDADE")*(Descontos!D$2:D$8000=D773),0)),"")</f>
        <v/>
      </c>
      <c r="R773" s="11" t="str">
        <f t="shared" si="106"/>
        <v>0,00%</v>
      </c>
      <c r="S773" s="11" t="str">
        <f t="array" ref="S773">IFERROR(INDEX(Descontos!F$2:F$8000,MATCH(1,(CLEAN(Descontos!A$2:A$8000)="IMPUREZA")*(Descontos!D$2:D$8000=D773),0)),"")</f>
        <v/>
      </c>
      <c r="T773" s="11" t="str">
        <f t="shared" si="101"/>
        <v>0,00%</v>
      </c>
    </row>
    <row r="774" spans="1:20" x14ac:dyDescent="0.25">
      <c r="A774" s="5">
        <f>'Relatorio Geral'!F774</f>
        <v>0</v>
      </c>
      <c r="B774" s="5">
        <f>'Relatorio Geral'!E774</f>
        <v>0</v>
      </c>
      <c r="D774" s="5">
        <f>'Relatorio Geral'!A774</f>
        <v>0</v>
      </c>
      <c r="E774" s="9">
        <f>'Relatorio Geral'!I774</f>
        <v>0</v>
      </c>
      <c r="F774" s="5">
        <f>'Relatorio Geral'!B774</f>
        <v>0</v>
      </c>
      <c r="G774" s="6">
        <f>'Relatorio Geral'!C774</f>
        <v>0</v>
      </c>
      <c r="H774" s="6">
        <f>'Relatorio Geral'!D774</f>
        <v>0</v>
      </c>
      <c r="I774" s="6">
        <f>'Relatorio Geral'!G774</f>
        <v>0</v>
      </c>
      <c r="J774" s="6">
        <f>'Relatorio Geral'!H774</f>
        <v>0</v>
      </c>
      <c r="K774" s="6">
        <f t="shared" si="102"/>
        <v>0</v>
      </c>
      <c r="L774" s="22" t="str">
        <f t="shared" si="103"/>
        <v/>
      </c>
      <c r="M774" s="10">
        <f t="shared" si="104"/>
        <v>0</v>
      </c>
      <c r="N774" s="10">
        <f t="shared" si="99"/>
        <v>0</v>
      </c>
      <c r="O774" s="6">
        <f t="shared" si="100"/>
        <v>0</v>
      </c>
      <c r="P774" s="7">
        <f t="shared" si="105"/>
        <v>0</v>
      </c>
      <c r="Q774" s="11" t="str">
        <f t="array" ref="Q774">IFERROR(INDEX(Descontos!F$2:F$8000,MATCH(1,(CLEAN(Descontos!A$2:A$8000)="UMIDADE")*(Descontos!D$2:D$8000=D774),0)),"")</f>
        <v/>
      </c>
      <c r="R774" s="11" t="str">
        <f t="shared" si="106"/>
        <v>0,00%</v>
      </c>
      <c r="S774" s="11" t="str">
        <f t="array" ref="S774">IFERROR(INDEX(Descontos!F$2:F$8000,MATCH(1,(CLEAN(Descontos!A$2:A$8000)="IMPUREZA")*(Descontos!D$2:D$8000=D774),0)),"")</f>
        <v/>
      </c>
      <c r="T774" s="11" t="str">
        <f t="shared" si="101"/>
        <v>0,00%</v>
      </c>
    </row>
    <row r="775" spans="1:20" x14ac:dyDescent="0.25">
      <c r="A775" s="5">
        <f>'Relatorio Geral'!F775</f>
        <v>0</v>
      </c>
      <c r="B775" s="5">
        <f>'Relatorio Geral'!E775</f>
        <v>0</v>
      </c>
      <c r="D775" s="5">
        <f>'Relatorio Geral'!A775</f>
        <v>0</v>
      </c>
      <c r="E775" s="9">
        <f>'Relatorio Geral'!I775</f>
        <v>0</v>
      </c>
      <c r="F775" s="5">
        <f>'Relatorio Geral'!B775</f>
        <v>0</v>
      </c>
      <c r="G775" s="6">
        <f>'Relatorio Geral'!C775</f>
        <v>0</v>
      </c>
      <c r="H775" s="6">
        <f>'Relatorio Geral'!D775</f>
        <v>0</v>
      </c>
      <c r="I775" s="6">
        <f>'Relatorio Geral'!G775</f>
        <v>0</v>
      </c>
      <c r="J775" s="6">
        <f>'Relatorio Geral'!H775</f>
        <v>0</v>
      </c>
      <c r="K775" s="6">
        <f t="shared" si="102"/>
        <v>0</v>
      </c>
      <c r="L775" s="22" t="str">
        <f t="shared" si="103"/>
        <v/>
      </c>
      <c r="M775" s="10">
        <f t="shared" si="104"/>
        <v>0</v>
      </c>
      <c r="N775" s="10">
        <f t="shared" si="99"/>
        <v>0</v>
      </c>
      <c r="O775" s="6">
        <f t="shared" si="100"/>
        <v>0</v>
      </c>
      <c r="P775" s="7">
        <f t="shared" si="105"/>
        <v>0</v>
      </c>
      <c r="Q775" s="11" t="str">
        <f t="array" ref="Q775">IFERROR(INDEX(Descontos!F$2:F$8000,MATCH(1,(CLEAN(Descontos!A$2:A$8000)="UMIDADE")*(Descontos!D$2:D$8000=D775),0)),"")</f>
        <v/>
      </c>
      <c r="R775" s="11" t="str">
        <f t="shared" si="106"/>
        <v>0,00%</v>
      </c>
      <c r="S775" s="11" t="str">
        <f t="array" ref="S775">IFERROR(INDEX(Descontos!F$2:F$8000,MATCH(1,(CLEAN(Descontos!A$2:A$8000)="IMPUREZA")*(Descontos!D$2:D$8000=D775),0)),"")</f>
        <v/>
      </c>
      <c r="T775" s="11" t="str">
        <f t="shared" si="101"/>
        <v>0,00%</v>
      </c>
    </row>
    <row r="776" spans="1:20" x14ac:dyDescent="0.25">
      <c r="A776" s="5">
        <f>'Relatorio Geral'!F776</f>
        <v>0</v>
      </c>
      <c r="B776" s="5">
        <f>'Relatorio Geral'!E776</f>
        <v>0</v>
      </c>
      <c r="D776" s="5">
        <f>'Relatorio Geral'!A776</f>
        <v>0</v>
      </c>
      <c r="E776" s="9">
        <f>'Relatorio Geral'!I776</f>
        <v>0</v>
      </c>
      <c r="F776" s="5">
        <f>'Relatorio Geral'!B776</f>
        <v>0</v>
      </c>
      <c r="G776" s="6">
        <f>'Relatorio Geral'!C776</f>
        <v>0</v>
      </c>
      <c r="H776" s="6">
        <f>'Relatorio Geral'!D776</f>
        <v>0</v>
      </c>
      <c r="I776" s="6">
        <f>'Relatorio Geral'!G776</f>
        <v>0</v>
      </c>
      <c r="J776" s="6">
        <f>'Relatorio Geral'!H776</f>
        <v>0</v>
      </c>
      <c r="K776" s="6">
        <f t="shared" si="102"/>
        <v>0</v>
      </c>
      <c r="L776" s="22" t="str">
        <f t="shared" si="103"/>
        <v/>
      </c>
      <c r="M776" s="10">
        <f t="shared" si="104"/>
        <v>0</v>
      </c>
      <c r="N776" s="10">
        <f t="shared" si="99"/>
        <v>0</v>
      </c>
      <c r="O776" s="6">
        <f t="shared" si="100"/>
        <v>0</v>
      </c>
      <c r="P776" s="7">
        <f t="shared" si="105"/>
        <v>0</v>
      </c>
      <c r="Q776" s="11" t="str">
        <f t="array" ref="Q776">IFERROR(INDEX(Descontos!F$2:F$8000,MATCH(1,(CLEAN(Descontos!A$2:A$8000)="UMIDADE")*(Descontos!D$2:D$8000=D776),0)),"")</f>
        <v/>
      </c>
      <c r="R776" s="11" t="str">
        <f t="shared" si="106"/>
        <v>0,00%</v>
      </c>
      <c r="S776" s="11" t="str">
        <f t="array" ref="S776">IFERROR(INDEX(Descontos!F$2:F$8000,MATCH(1,(CLEAN(Descontos!A$2:A$8000)="IMPUREZA")*(Descontos!D$2:D$8000=D776),0)),"")</f>
        <v/>
      </c>
      <c r="T776" s="11" t="str">
        <f t="shared" si="101"/>
        <v>0,00%</v>
      </c>
    </row>
    <row r="777" spans="1:20" x14ac:dyDescent="0.25">
      <c r="A777" s="5">
        <f>'Relatorio Geral'!F777</f>
        <v>0</v>
      </c>
      <c r="B777" s="5">
        <f>'Relatorio Geral'!E777</f>
        <v>0</v>
      </c>
      <c r="D777" s="5">
        <f>'Relatorio Geral'!A777</f>
        <v>0</v>
      </c>
      <c r="E777" s="9">
        <f>'Relatorio Geral'!I777</f>
        <v>0</v>
      </c>
      <c r="F777" s="5">
        <f>'Relatorio Geral'!B777</f>
        <v>0</v>
      </c>
      <c r="G777" s="6">
        <f>'Relatorio Geral'!C777</f>
        <v>0</v>
      </c>
      <c r="H777" s="6">
        <f>'Relatorio Geral'!D777</f>
        <v>0</v>
      </c>
      <c r="I777" s="6">
        <f>'Relatorio Geral'!G777</f>
        <v>0</v>
      </c>
      <c r="J777" s="6">
        <f>'Relatorio Geral'!H777</f>
        <v>0</v>
      </c>
      <c r="K777" s="6">
        <f t="shared" si="102"/>
        <v>0</v>
      </c>
      <c r="L777" s="22" t="str">
        <f t="shared" si="103"/>
        <v/>
      </c>
      <c r="M777" s="10">
        <f t="shared" si="104"/>
        <v>0</v>
      </c>
      <c r="N777" s="10">
        <f t="shared" si="99"/>
        <v>0</v>
      </c>
      <c r="O777" s="6">
        <f t="shared" si="100"/>
        <v>0</v>
      </c>
      <c r="P777" s="7">
        <f t="shared" si="105"/>
        <v>0</v>
      </c>
      <c r="Q777" s="11" t="str">
        <f t="array" ref="Q777">IFERROR(INDEX(Descontos!F$2:F$8000,MATCH(1,(CLEAN(Descontos!A$2:A$8000)="UMIDADE")*(Descontos!D$2:D$8000=D777),0)),"")</f>
        <v/>
      </c>
      <c r="R777" s="11" t="str">
        <f t="shared" si="106"/>
        <v>0,00%</v>
      </c>
      <c r="S777" s="11" t="str">
        <f t="array" ref="S777">IFERROR(INDEX(Descontos!F$2:F$8000,MATCH(1,(CLEAN(Descontos!A$2:A$8000)="IMPUREZA")*(Descontos!D$2:D$8000=D777),0)),"")</f>
        <v/>
      </c>
      <c r="T777" s="11" t="str">
        <f t="shared" si="101"/>
        <v>0,00%</v>
      </c>
    </row>
    <row r="778" spans="1:20" x14ac:dyDescent="0.25">
      <c r="A778" s="5">
        <f>'Relatorio Geral'!F778</f>
        <v>0</v>
      </c>
      <c r="B778" s="5">
        <f>'Relatorio Geral'!E778</f>
        <v>0</v>
      </c>
      <c r="D778" s="5">
        <f>'Relatorio Geral'!A778</f>
        <v>0</v>
      </c>
      <c r="E778" s="9">
        <f>'Relatorio Geral'!I778</f>
        <v>0</v>
      </c>
      <c r="F778" s="5">
        <f>'Relatorio Geral'!B778</f>
        <v>0</v>
      </c>
      <c r="G778" s="6">
        <f>'Relatorio Geral'!C778</f>
        <v>0</v>
      </c>
      <c r="H778" s="6">
        <f>'Relatorio Geral'!D778</f>
        <v>0</v>
      </c>
      <c r="I778" s="6">
        <f>'Relatorio Geral'!G778</f>
        <v>0</v>
      </c>
      <c r="J778" s="6">
        <f>'Relatorio Geral'!H778</f>
        <v>0</v>
      </c>
      <c r="K778" s="6">
        <f t="shared" si="102"/>
        <v>0</v>
      </c>
      <c r="L778" s="22" t="str">
        <f t="shared" si="103"/>
        <v/>
      </c>
      <c r="M778" s="10">
        <f t="shared" si="104"/>
        <v>0</v>
      </c>
      <c r="N778" s="10">
        <f t="shared" si="99"/>
        <v>0</v>
      </c>
      <c r="O778" s="6">
        <f t="shared" si="100"/>
        <v>0</v>
      </c>
      <c r="P778" s="7">
        <f t="shared" si="105"/>
        <v>0</v>
      </c>
      <c r="Q778" s="11" t="str">
        <f t="array" ref="Q778">IFERROR(INDEX(Descontos!F$2:F$8000,MATCH(1,(CLEAN(Descontos!A$2:A$8000)="UMIDADE")*(Descontos!D$2:D$8000=D778),0)),"")</f>
        <v/>
      </c>
      <c r="R778" s="11" t="str">
        <f t="shared" si="106"/>
        <v>0,00%</v>
      </c>
      <c r="S778" s="11" t="str">
        <f t="array" ref="S778">IFERROR(INDEX(Descontos!F$2:F$8000,MATCH(1,(CLEAN(Descontos!A$2:A$8000)="IMPUREZA")*(Descontos!D$2:D$8000=D778),0)),"")</f>
        <v/>
      </c>
      <c r="T778" s="11" t="str">
        <f t="shared" si="101"/>
        <v>0,00%</v>
      </c>
    </row>
    <row r="779" spans="1:20" x14ac:dyDescent="0.25">
      <c r="A779" s="5">
        <f>'Relatorio Geral'!F779</f>
        <v>0</v>
      </c>
      <c r="B779" s="5">
        <f>'Relatorio Geral'!E779</f>
        <v>0</v>
      </c>
      <c r="D779" s="5">
        <f>'Relatorio Geral'!A779</f>
        <v>0</v>
      </c>
      <c r="E779" s="9">
        <f>'Relatorio Geral'!I779</f>
        <v>0</v>
      </c>
      <c r="F779" s="5">
        <f>'Relatorio Geral'!B779</f>
        <v>0</v>
      </c>
      <c r="G779" s="6">
        <f>'Relatorio Geral'!C779</f>
        <v>0</v>
      </c>
      <c r="H779" s="6">
        <f>'Relatorio Geral'!D779</f>
        <v>0</v>
      </c>
      <c r="I779" s="6">
        <f>'Relatorio Geral'!G779</f>
        <v>0</v>
      </c>
      <c r="J779" s="6">
        <f>'Relatorio Geral'!H779</f>
        <v>0</v>
      </c>
      <c r="K779" s="6">
        <f t="shared" si="102"/>
        <v>0</v>
      </c>
      <c r="L779" s="22" t="str">
        <f t="shared" si="103"/>
        <v/>
      </c>
      <c r="M779" s="10">
        <f t="shared" si="104"/>
        <v>0</v>
      </c>
      <c r="N779" s="10">
        <f t="shared" si="99"/>
        <v>0</v>
      </c>
      <c r="O779" s="6">
        <f t="shared" si="100"/>
        <v>0</v>
      </c>
      <c r="P779" s="7">
        <f t="shared" si="105"/>
        <v>0</v>
      </c>
      <c r="Q779" s="11" t="str">
        <f t="array" ref="Q779">IFERROR(INDEX(Descontos!F$2:F$8000,MATCH(1,(CLEAN(Descontos!A$2:A$8000)="UMIDADE")*(Descontos!D$2:D$8000=D779),0)),"")</f>
        <v/>
      </c>
      <c r="R779" s="11" t="str">
        <f t="shared" si="106"/>
        <v>0,00%</v>
      </c>
      <c r="S779" s="11" t="str">
        <f t="array" ref="S779">IFERROR(INDEX(Descontos!F$2:F$8000,MATCH(1,(CLEAN(Descontos!A$2:A$8000)="IMPUREZA")*(Descontos!D$2:D$8000=D779),0)),"")</f>
        <v/>
      </c>
      <c r="T779" s="11" t="str">
        <f t="shared" si="101"/>
        <v>0,00%</v>
      </c>
    </row>
    <row r="780" spans="1:20" x14ac:dyDescent="0.25">
      <c r="A780" s="5">
        <f>'Relatorio Geral'!F780</f>
        <v>0</v>
      </c>
      <c r="B780" s="5">
        <f>'Relatorio Geral'!E780</f>
        <v>0</v>
      </c>
      <c r="D780" s="5">
        <f>'Relatorio Geral'!A780</f>
        <v>0</v>
      </c>
      <c r="E780" s="9">
        <f>'Relatorio Geral'!I780</f>
        <v>0</v>
      </c>
      <c r="F780" s="5">
        <f>'Relatorio Geral'!B780</f>
        <v>0</v>
      </c>
      <c r="G780" s="6">
        <f>'Relatorio Geral'!C780</f>
        <v>0</v>
      </c>
      <c r="H780" s="6">
        <f>'Relatorio Geral'!D780</f>
        <v>0</v>
      </c>
      <c r="I780" s="6">
        <f>'Relatorio Geral'!G780</f>
        <v>0</v>
      </c>
      <c r="J780" s="6">
        <f>'Relatorio Geral'!H780</f>
        <v>0</v>
      </c>
      <c r="K780" s="6">
        <f t="shared" si="102"/>
        <v>0</v>
      </c>
      <c r="L780" s="22" t="str">
        <f t="shared" si="103"/>
        <v/>
      </c>
      <c r="M780" s="10">
        <f t="shared" si="104"/>
        <v>0</v>
      </c>
      <c r="N780" s="10">
        <f t="shared" si="99"/>
        <v>0</v>
      </c>
      <c r="O780" s="6">
        <f t="shared" si="100"/>
        <v>0</v>
      </c>
      <c r="P780" s="7">
        <f t="shared" si="105"/>
        <v>0</v>
      </c>
      <c r="Q780" s="11" t="str">
        <f t="array" ref="Q780">IFERROR(INDEX(Descontos!F$2:F$8000,MATCH(1,(CLEAN(Descontos!A$2:A$8000)="UMIDADE")*(Descontos!D$2:D$8000=D780),0)),"")</f>
        <v/>
      </c>
      <c r="R780" s="11" t="str">
        <f t="shared" si="106"/>
        <v>0,00%</v>
      </c>
      <c r="S780" s="11" t="str">
        <f t="array" ref="S780">IFERROR(INDEX(Descontos!F$2:F$8000,MATCH(1,(CLEAN(Descontos!A$2:A$8000)="IMPUREZA")*(Descontos!D$2:D$8000=D780),0)),"")</f>
        <v/>
      </c>
      <c r="T780" s="11" t="str">
        <f t="shared" si="101"/>
        <v>0,00%</v>
      </c>
    </row>
    <row r="781" spans="1:20" x14ac:dyDescent="0.25">
      <c r="A781" s="5">
        <f>'Relatorio Geral'!F781</f>
        <v>0</v>
      </c>
      <c r="B781" s="5">
        <f>'Relatorio Geral'!E781</f>
        <v>0</v>
      </c>
      <c r="D781" s="5">
        <f>'Relatorio Geral'!A781</f>
        <v>0</v>
      </c>
      <c r="E781" s="9">
        <f>'Relatorio Geral'!I781</f>
        <v>0</v>
      </c>
      <c r="F781" s="5">
        <f>'Relatorio Geral'!B781</f>
        <v>0</v>
      </c>
      <c r="G781" s="6">
        <f>'Relatorio Geral'!C781</f>
        <v>0</v>
      </c>
      <c r="H781" s="6">
        <f>'Relatorio Geral'!D781</f>
        <v>0</v>
      </c>
      <c r="I781" s="6">
        <f>'Relatorio Geral'!G781</f>
        <v>0</v>
      </c>
      <c r="J781" s="6">
        <f>'Relatorio Geral'!H781</f>
        <v>0</v>
      </c>
      <c r="K781" s="6">
        <f t="shared" si="102"/>
        <v>0</v>
      </c>
      <c r="L781" s="22" t="str">
        <f t="shared" si="103"/>
        <v/>
      </c>
      <c r="M781" s="10">
        <f t="shared" si="104"/>
        <v>0</v>
      </c>
      <c r="N781" s="10">
        <f t="shared" si="99"/>
        <v>0</v>
      </c>
      <c r="O781" s="6">
        <f t="shared" si="100"/>
        <v>0</v>
      </c>
      <c r="P781" s="7">
        <f t="shared" si="105"/>
        <v>0</v>
      </c>
      <c r="Q781" s="11" t="str">
        <f t="array" ref="Q781">IFERROR(INDEX(Descontos!F$2:F$8000,MATCH(1,(CLEAN(Descontos!A$2:A$8000)="UMIDADE")*(Descontos!D$2:D$8000=D781),0)),"")</f>
        <v/>
      </c>
      <c r="R781" s="11" t="str">
        <f t="shared" si="106"/>
        <v>0,00%</v>
      </c>
      <c r="S781" s="11" t="str">
        <f t="array" ref="S781">IFERROR(INDEX(Descontos!F$2:F$8000,MATCH(1,(CLEAN(Descontos!A$2:A$8000)="IMPUREZA")*(Descontos!D$2:D$8000=D781),0)),"")</f>
        <v/>
      </c>
      <c r="T781" s="11" t="str">
        <f t="shared" si="101"/>
        <v>0,00%</v>
      </c>
    </row>
    <row r="782" spans="1:20" x14ac:dyDescent="0.25">
      <c r="A782" s="5">
        <f>'Relatorio Geral'!F782</f>
        <v>0</v>
      </c>
      <c r="B782" s="5">
        <f>'Relatorio Geral'!E782</f>
        <v>0</v>
      </c>
      <c r="D782" s="5">
        <f>'Relatorio Geral'!A782</f>
        <v>0</v>
      </c>
      <c r="E782" s="9">
        <f>'Relatorio Geral'!I782</f>
        <v>0</v>
      </c>
      <c r="F782" s="5">
        <f>'Relatorio Geral'!B782</f>
        <v>0</v>
      </c>
      <c r="G782" s="6">
        <f>'Relatorio Geral'!C782</f>
        <v>0</v>
      </c>
      <c r="H782" s="6">
        <f>'Relatorio Geral'!D782</f>
        <v>0</v>
      </c>
      <c r="I782" s="6">
        <f>'Relatorio Geral'!G782</f>
        <v>0</v>
      </c>
      <c r="J782" s="6">
        <f>'Relatorio Geral'!H782</f>
        <v>0</v>
      </c>
      <c r="K782" s="6">
        <f t="shared" si="102"/>
        <v>0</v>
      </c>
      <c r="L782" s="22" t="str">
        <f t="shared" si="103"/>
        <v/>
      </c>
      <c r="M782" s="10">
        <f t="shared" si="104"/>
        <v>0</v>
      </c>
      <c r="N782" s="10">
        <f t="shared" si="99"/>
        <v>0</v>
      </c>
      <c r="O782" s="6">
        <f t="shared" si="100"/>
        <v>0</v>
      </c>
      <c r="P782" s="7">
        <f t="shared" si="105"/>
        <v>0</v>
      </c>
      <c r="Q782" s="11" t="str">
        <f t="array" ref="Q782">IFERROR(INDEX(Descontos!F$2:F$8000,MATCH(1,(CLEAN(Descontos!A$2:A$8000)="UMIDADE")*(Descontos!D$2:D$8000=D782),0)),"")</f>
        <v/>
      </c>
      <c r="R782" s="11" t="str">
        <f t="shared" si="106"/>
        <v>0,00%</v>
      </c>
      <c r="S782" s="11" t="str">
        <f t="array" ref="S782">IFERROR(INDEX(Descontos!F$2:F$8000,MATCH(1,(CLEAN(Descontos!A$2:A$8000)="IMPUREZA")*(Descontos!D$2:D$8000=D782),0)),"")</f>
        <v/>
      </c>
      <c r="T782" s="11" t="str">
        <f t="shared" si="101"/>
        <v>0,00%</v>
      </c>
    </row>
    <row r="783" spans="1:20" x14ac:dyDescent="0.25">
      <c r="A783" s="5">
        <f>'Relatorio Geral'!F783</f>
        <v>0</v>
      </c>
      <c r="B783" s="5">
        <f>'Relatorio Geral'!E783</f>
        <v>0</v>
      </c>
      <c r="D783" s="5">
        <f>'Relatorio Geral'!A783</f>
        <v>0</v>
      </c>
      <c r="E783" s="9">
        <f>'Relatorio Geral'!I783</f>
        <v>0</v>
      </c>
      <c r="F783" s="5">
        <f>'Relatorio Geral'!B783</f>
        <v>0</v>
      </c>
      <c r="G783" s="6">
        <f>'Relatorio Geral'!C783</f>
        <v>0</v>
      </c>
      <c r="H783" s="6">
        <f>'Relatorio Geral'!D783</f>
        <v>0</v>
      </c>
      <c r="I783" s="6">
        <f>'Relatorio Geral'!G783</f>
        <v>0</v>
      </c>
      <c r="J783" s="6">
        <f>'Relatorio Geral'!H783</f>
        <v>0</v>
      </c>
      <c r="K783" s="6">
        <f t="shared" si="102"/>
        <v>0</v>
      </c>
      <c r="L783" s="22" t="str">
        <f t="shared" si="103"/>
        <v/>
      </c>
      <c r="M783" s="10">
        <f t="shared" si="104"/>
        <v>0</v>
      </c>
      <c r="N783" s="10">
        <f t="shared" si="99"/>
        <v>0</v>
      </c>
      <c r="O783" s="6">
        <f t="shared" si="100"/>
        <v>0</v>
      </c>
      <c r="P783" s="7">
        <f t="shared" si="105"/>
        <v>0</v>
      </c>
      <c r="Q783" s="11" t="str">
        <f t="array" ref="Q783">IFERROR(INDEX(Descontos!F$2:F$8000,MATCH(1,(CLEAN(Descontos!A$2:A$8000)="UMIDADE")*(Descontos!D$2:D$8000=D783),0)),"")</f>
        <v/>
      </c>
      <c r="R783" s="11" t="str">
        <f t="shared" si="106"/>
        <v>0,00%</v>
      </c>
      <c r="S783" s="11" t="str">
        <f t="array" ref="S783">IFERROR(INDEX(Descontos!F$2:F$8000,MATCH(1,(CLEAN(Descontos!A$2:A$8000)="IMPUREZA")*(Descontos!D$2:D$8000=D783),0)),"")</f>
        <v/>
      </c>
      <c r="T783" s="11" t="str">
        <f t="shared" si="101"/>
        <v>0,00%</v>
      </c>
    </row>
    <row r="784" spans="1:20" x14ac:dyDescent="0.25">
      <c r="A784" s="5">
        <f>'Relatorio Geral'!F784</f>
        <v>0</v>
      </c>
      <c r="B784" s="5">
        <f>'Relatorio Geral'!E784</f>
        <v>0</v>
      </c>
      <c r="D784" s="5">
        <f>'Relatorio Geral'!A784</f>
        <v>0</v>
      </c>
      <c r="E784" s="9">
        <f>'Relatorio Geral'!I784</f>
        <v>0</v>
      </c>
      <c r="F784" s="5">
        <f>'Relatorio Geral'!B784</f>
        <v>0</v>
      </c>
      <c r="G784" s="6">
        <f>'Relatorio Geral'!C784</f>
        <v>0</v>
      </c>
      <c r="H784" s="6">
        <f>'Relatorio Geral'!D784</f>
        <v>0</v>
      </c>
      <c r="I784" s="6">
        <f>'Relatorio Geral'!G784</f>
        <v>0</v>
      </c>
      <c r="J784" s="6">
        <f>'Relatorio Geral'!H784</f>
        <v>0</v>
      </c>
      <c r="K784" s="6">
        <f t="shared" si="102"/>
        <v>0</v>
      </c>
      <c r="L784" s="22" t="str">
        <f t="shared" si="103"/>
        <v/>
      </c>
      <c r="M784" s="10">
        <f t="shared" si="104"/>
        <v>0</v>
      </c>
      <c r="N784" s="10">
        <f t="shared" si="99"/>
        <v>0</v>
      </c>
      <c r="O784" s="6">
        <f t="shared" si="100"/>
        <v>0</v>
      </c>
      <c r="P784" s="7">
        <f t="shared" si="105"/>
        <v>0</v>
      </c>
      <c r="Q784" s="11" t="str">
        <f t="array" ref="Q784">IFERROR(INDEX(Descontos!F$2:F$8000,MATCH(1,(CLEAN(Descontos!A$2:A$8000)="UMIDADE")*(Descontos!D$2:D$8000=D784),0)),"")</f>
        <v/>
      </c>
      <c r="R784" s="11" t="str">
        <f t="shared" si="106"/>
        <v>0,00%</v>
      </c>
      <c r="S784" s="11" t="str">
        <f t="array" ref="S784">IFERROR(INDEX(Descontos!F$2:F$8000,MATCH(1,(CLEAN(Descontos!A$2:A$8000)="IMPUREZA")*(Descontos!D$2:D$8000=D784),0)),"")</f>
        <v/>
      </c>
      <c r="T784" s="11" t="str">
        <f t="shared" si="101"/>
        <v>0,00%</v>
      </c>
    </row>
    <row r="785" spans="1:20" x14ac:dyDescent="0.25">
      <c r="A785" s="5">
        <f>'Relatorio Geral'!F785</f>
        <v>0</v>
      </c>
      <c r="B785" s="5">
        <f>'Relatorio Geral'!E785</f>
        <v>0</v>
      </c>
      <c r="D785" s="5">
        <f>'Relatorio Geral'!A785</f>
        <v>0</v>
      </c>
      <c r="E785" s="9">
        <f>'Relatorio Geral'!I785</f>
        <v>0</v>
      </c>
      <c r="F785" s="5">
        <f>'Relatorio Geral'!B785</f>
        <v>0</v>
      </c>
      <c r="G785" s="6">
        <f>'Relatorio Geral'!C785</f>
        <v>0</v>
      </c>
      <c r="H785" s="6">
        <f>'Relatorio Geral'!D785</f>
        <v>0</v>
      </c>
      <c r="I785" s="6">
        <f>'Relatorio Geral'!G785</f>
        <v>0</v>
      </c>
      <c r="J785" s="6">
        <f>'Relatorio Geral'!H785</f>
        <v>0</v>
      </c>
      <c r="K785" s="6">
        <f t="shared" si="102"/>
        <v>0</v>
      </c>
      <c r="L785" s="22" t="str">
        <f t="shared" si="103"/>
        <v/>
      </c>
      <c r="M785" s="10">
        <f t="shared" si="104"/>
        <v>0</v>
      </c>
      <c r="N785" s="10">
        <f t="shared" si="99"/>
        <v>0</v>
      </c>
      <c r="O785" s="6">
        <f t="shared" si="100"/>
        <v>0</v>
      </c>
      <c r="P785" s="7">
        <f t="shared" si="105"/>
        <v>0</v>
      </c>
      <c r="Q785" s="11" t="str">
        <f t="array" ref="Q785">IFERROR(INDEX(Descontos!F$2:F$8000,MATCH(1,(CLEAN(Descontos!A$2:A$8000)="UMIDADE")*(Descontos!D$2:D$8000=D785),0)),"")</f>
        <v/>
      </c>
      <c r="R785" s="11" t="str">
        <f t="shared" si="106"/>
        <v>0,00%</v>
      </c>
      <c r="S785" s="11" t="str">
        <f t="array" ref="S785">IFERROR(INDEX(Descontos!F$2:F$8000,MATCH(1,(CLEAN(Descontos!A$2:A$8000)="IMPUREZA")*(Descontos!D$2:D$8000=D785),0)),"")</f>
        <v/>
      </c>
      <c r="T785" s="11" t="str">
        <f t="shared" si="101"/>
        <v>0,00%</v>
      </c>
    </row>
    <row r="786" spans="1:20" x14ac:dyDescent="0.25">
      <c r="A786" s="5">
        <f>'Relatorio Geral'!F786</f>
        <v>0</v>
      </c>
      <c r="B786" s="5">
        <f>'Relatorio Geral'!E786</f>
        <v>0</v>
      </c>
      <c r="D786" s="5">
        <f>'Relatorio Geral'!A786</f>
        <v>0</v>
      </c>
      <c r="E786" s="9">
        <f>'Relatorio Geral'!I786</f>
        <v>0</v>
      </c>
      <c r="F786" s="5">
        <f>'Relatorio Geral'!B786</f>
        <v>0</v>
      </c>
      <c r="G786" s="6">
        <f>'Relatorio Geral'!C786</f>
        <v>0</v>
      </c>
      <c r="H786" s="6">
        <f>'Relatorio Geral'!D786</f>
        <v>0</v>
      </c>
      <c r="I786" s="6">
        <f>'Relatorio Geral'!G786</f>
        <v>0</v>
      </c>
      <c r="J786" s="6">
        <f>'Relatorio Geral'!H786</f>
        <v>0</v>
      </c>
      <c r="K786" s="6">
        <f t="shared" si="102"/>
        <v>0</v>
      </c>
      <c r="L786" s="22" t="str">
        <f t="shared" si="103"/>
        <v/>
      </c>
      <c r="M786" s="10">
        <f t="shared" si="104"/>
        <v>0</v>
      </c>
      <c r="N786" s="10">
        <f t="shared" si="99"/>
        <v>0</v>
      </c>
      <c r="O786" s="6">
        <f t="shared" si="100"/>
        <v>0</v>
      </c>
      <c r="P786" s="7">
        <f t="shared" si="105"/>
        <v>0</v>
      </c>
      <c r="Q786" s="11" t="str">
        <f t="array" ref="Q786">IFERROR(INDEX(Descontos!F$2:F$8000,MATCH(1,(CLEAN(Descontos!A$2:A$8000)="UMIDADE")*(Descontos!D$2:D$8000=D786),0)),"")</f>
        <v/>
      </c>
      <c r="R786" s="11" t="str">
        <f t="shared" si="106"/>
        <v>0,00%</v>
      </c>
      <c r="S786" s="11" t="str">
        <f t="array" ref="S786">IFERROR(INDEX(Descontos!F$2:F$8000,MATCH(1,(CLEAN(Descontos!A$2:A$8000)="IMPUREZA")*(Descontos!D$2:D$8000=D786),0)),"")</f>
        <v/>
      </c>
      <c r="T786" s="11" t="str">
        <f t="shared" si="101"/>
        <v>0,00%</v>
      </c>
    </row>
    <row r="787" spans="1:20" x14ac:dyDescent="0.25">
      <c r="A787" s="5">
        <f>'Relatorio Geral'!F787</f>
        <v>0</v>
      </c>
      <c r="B787" s="5">
        <f>'Relatorio Geral'!E787</f>
        <v>0</v>
      </c>
      <c r="D787" s="5">
        <f>'Relatorio Geral'!A787</f>
        <v>0</v>
      </c>
      <c r="E787" s="9">
        <f>'Relatorio Geral'!I787</f>
        <v>0</v>
      </c>
      <c r="F787" s="5">
        <f>'Relatorio Geral'!B787</f>
        <v>0</v>
      </c>
      <c r="G787" s="6">
        <f>'Relatorio Geral'!C787</f>
        <v>0</v>
      </c>
      <c r="H787" s="6">
        <f>'Relatorio Geral'!D787</f>
        <v>0</v>
      </c>
      <c r="I787" s="6">
        <f>'Relatorio Geral'!G787</f>
        <v>0</v>
      </c>
      <c r="J787" s="6">
        <f>'Relatorio Geral'!H787</f>
        <v>0</v>
      </c>
      <c r="K787" s="6">
        <f t="shared" si="102"/>
        <v>0</v>
      </c>
      <c r="L787" s="22" t="str">
        <f t="shared" si="103"/>
        <v/>
      </c>
      <c r="M787" s="10">
        <f t="shared" si="104"/>
        <v>0</v>
      </c>
      <c r="N787" s="10">
        <f t="shared" si="99"/>
        <v>0</v>
      </c>
      <c r="O787" s="6">
        <f t="shared" si="100"/>
        <v>0</v>
      </c>
      <c r="P787" s="7">
        <f t="shared" si="105"/>
        <v>0</v>
      </c>
      <c r="Q787" s="11" t="str">
        <f t="array" ref="Q787">IFERROR(INDEX(Descontos!F$2:F$8000,MATCH(1,(CLEAN(Descontos!A$2:A$8000)="UMIDADE")*(Descontos!D$2:D$8000=D787),0)),"")</f>
        <v/>
      </c>
      <c r="R787" s="11" t="str">
        <f t="shared" si="106"/>
        <v>0,00%</v>
      </c>
      <c r="S787" s="11" t="str">
        <f t="array" ref="S787">IFERROR(INDEX(Descontos!F$2:F$8000,MATCH(1,(CLEAN(Descontos!A$2:A$8000)="IMPUREZA")*(Descontos!D$2:D$8000=D787),0)),"")</f>
        <v/>
      </c>
      <c r="T787" s="11" t="str">
        <f t="shared" si="101"/>
        <v>0,00%</v>
      </c>
    </row>
    <row r="788" spans="1:20" x14ac:dyDescent="0.25">
      <c r="A788" s="5">
        <f>'Relatorio Geral'!F788</f>
        <v>0</v>
      </c>
      <c r="B788" s="5">
        <f>'Relatorio Geral'!E788</f>
        <v>0</v>
      </c>
      <c r="D788" s="5">
        <f>'Relatorio Geral'!A788</f>
        <v>0</v>
      </c>
      <c r="E788" s="9">
        <f>'Relatorio Geral'!I788</f>
        <v>0</v>
      </c>
      <c r="F788" s="5">
        <f>'Relatorio Geral'!B788</f>
        <v>0</v>
      </c>
      <c r="G788" s="6">
        <f>'Relatorio Geral'!C788</f>
        <v>0</v>
      </c>
      <c r="H788" s="6">
        <f>'Relatorio Geral'!D788</f>
        <v>0</v>
      </c>
      <c r="I788" s="6">
        <f>'Relatorio Geral'!G788</f>
        <v>0</v>
      </c>
      <c r="J788" s="6">
        <f>'Relatorio Geral'!H788</f>
        <v>0</v>
      </c>
      <c r="K788" s="6">
        <f t="shared" si="102"/>
        <v>0</v>
      </c>
      <c r="L788" s="22" t="str">
        <f t="shared" si="103"/>
        <v/>
      </c>
      <c r="M788" s="10">
        <f t="shared" si="104"/>
        <v>0</v>
      </c>
      <c r="N788" s="10">
        <f t="shared" si="99"/>
        <v>0</v>
      </c>
      <c r="O788" s="6">
        <f t="shared" si="100"/>
        <v>0</v>
      </c>
      <c r="P788" s="7">
        <f t="shared" si="105"/>
        <v>0</v>
      </c>
      <c r="Q788" s="11" t="str">
        <f t="array" ref="Q788">IFERROR(INDEX(Descontos!F$2:F$8000,MATCH(1,(CLEAN(Descontos!A$2:A$8000)="UMIDADE")*(Descontos!D$2:D$8000=D788),0)),"")</f>
        <v/>
      </c>
      <c r="R788" s="11" t="str">
        <f t="shared" si="106"/>
        <v>0,00%</v>
      </c>
      <c r="S788" s="11" t="str">
        <f t="array" ref="S788">IFERROR(INDEX(Descontos!F$2:F$8000,MATCH(1,(CLEAN(Descontos!A$2:A$8000)="IMPUREZA")*(Descontos!D$2:D$8000=D788),0)),"")</f>
        <v/>
      </c>
      <c r="T788" s="11" t="str">
        <f t="shared" si="101"/>
        <v>0,00%</v>
      </c>
    </row>
    <row r="789" spans="1:20" x14ac:dyDescent="0.25">
      <c r="A789" s="5">
        <f>'Relatorio Geral'!F789</f>
        <v>0</v>
      </c>
      <c r="B789" s="5">
        <f>'Relatorio Geral'!E789</f>
        <v>0</v>
      </c>
      <c r="D789" s="5">
        <f>'Relatorio Geral'!A789</f>
        <v>0</v>
      </c>
      <c r="E789" s="9">
        <f>'Relatorio Geral'!I789</f>
        <v>0</v>
      </c>
      <c r="F789" s="5">
        <f>'Relatorio Geral'!B789</f>
        <v>0</v>
      </c>
      <c r="G789" s="6">
        <f>'Relatorio Geral'!C789</f>
        <v>0</v>
      </c>
      <c r="H789" s="6">
        <f>'Relatorio Geral'!D789</f>
        <v>0</v>
      </c>
      <c r="I789" s="6">
        <f>'Relatorio Geral'!G789</f>
        <v>0</v>
      </c>
      <c r="J789" s="6">
        <f>'Relatorio Geral'!H789</f>
        <v>0</v>
      </c>
      <c r="K789" s="6">
        <f t="shared" si="102"/>
        <v>0</v>
      </c>
      <c r="L789" s="22" t="str">
        <f t="shared" si="103"/>
        <v/>
      </c>
      <c r="M789" s="10">
        <f t="shared" si="104"/>
        <v>0</v>
      </c>
      <c r="N789" s="10">
        <f t="shared" si="99"/>
        <v>0</v>
      </c>
      <c r="O789" s="6">
        <f t="shared" si="100"/>
        <v>0</v>
      </c>
      <c r="P789" s="7">
        <f t="shared" si="105"/>
        <v>0</v>
      </c>
      <c r="Q789" s="11" t="str">
        <f t="array" ref="Q789">IFERROR(INDEX(Descontos!F$2:F$8000,MATCH(1,(CLEAN(Descontos!A$2:A$8000)="UMIDADE")*(Descontos!D$2:D$8000=D789),0)),"")</f>
        <v/>
      </c>
      <c r="R789" s="11" t="str">
        <f t="shared" si="106"/>
        <v>0,00%</v>
      </c>
      <c r="S789" s="11" t="str">
        <f t="array" ref="S789">IFERROR(INDEX(Descontos!F$2:F$8000,MATCH(1,(CLEAN(Descontos!A$2:A$8000)="IMPUREZA")*(Descontos!D$2:D$8000=D789),0)),"")</f>
        <v/>
      </c>
      <c r="T789" s="11" t="str">
        <f t="shared" si="101"/>
        <v>0,00%</v>
      </c>
    </row>
    <row r="790" spans="1:20" x14ac:dyDescent="0.25">
      <c r="A790" s="5">
        <f>'Relatorio Geral'!F790</f>
        <v>0</v>
      </c>
      <c r="B790" s="5">
        <f>'Relatorio Geral'!E790</f>
        <v>0</v>
      </c>
      <c r="D790" s="5">
        <f>'Relatorio Geral'!A790</f>
        <v>0</v>
      </c>
      <c r="E790" s="9">
        <f>'Relatorio Geral'!I790</f>
        <v>0</v>
      </c>
      <c r="F790" s="5">
        <f>'Relatorio Geral'!B790</f>
        <v>0</v>
      </c>
      <c r="G790" s="6">
        <f>'Relatorio Geral'!C790</f>
        <v>0</v>
      </c>
      <c r="H790" s="6">
        <f>'Relatorio Geral'!D790</f>
        <v>0</v>
      </c>
      <c r="I790" s="6">
        <f>'Relatorio Geral'!G790</f>
        <v>0</v>
      </c>
      <c r="J790" s="6">
        <f>'Relatorio Geral'!H790</f>
        <v>0</v>
      </c>
      <c r="K790" s="6">
        <f t="shared" si="102"/>
        <v>0</v>
      </c>
      <c r="L790" s="22" t="str">
        <f t="shared" si="103"/>
        <v/>
      </c>
      <c r="M790" s="10">
        <f t="shared" si="104"/>
        <v>0</v>
      </c>
      <c r="N790" s="10">
        <f t="shared" si="99"/>
        <v>0</v>
      </c>
      <c r="O790" s="6">
        <f t="shared" si="100"/>
        <v>0</v>
      </c>
      <c r="P790" s="7">
        <f t="shared" si="105"/>
        <v>0</v>
      </c>
      <c r="Q790" s="11" t="str">
        <f t="array" ref="Q790">IFERROR(INDEX(Descontos!F$2:F$8000,MATCH(1,(CLEAN(Descontos!A$2:A$8000)="UMIDADE")*(Descontos!D$2:D$8000=D790),0)),"")</f>
        <v/>
      </c>
      <c r="R790" s="11" t="str">
        <f t="shared" si="106"/>
        <v>0,00%</v>
      </c>
      <c r="S790" s="11" t="str">
        <f t="array" ref="S790">IFERROR(INDEX(Descontos!F$2:F$8000,MATCH(1,(CLEAN(Descontos!A$2:A$8000)="IMPUREZA")*(Descontos!D$2:D$8000=D790),0)),"")</f>
        <v/>
      </c>
      <c r="T790" s="11" t="str">
        <f t="shared" si="101"/>
        <v>0,00%</v>
      </c>
    </row>
    <row r="791" spans="1:20" x14ac:dyDescent="0.25">
      <c r="A791" s="5">
        <f>'Relatorio Geral'!F791</f>
        <v>0</v>
      </c>
      <c r="B791" s="5">
        <f>'Relatorio Geral'!E791</f>
        <v>0</v>
      </c>
      <c r="D791" s="5">
        <f>'Relatorio Geral'!A791</f>
        <v>0</v>
      </c>
      <c r="E791" s="9">
        <f>'Relatorio Geral'!I791</f>
        <v>0</v>
      </c>
      <c r="F791" s="5">
        <f>'Relatorio Geral'!B791</f>
        <v>0</v>
      </c>
      <c r="G791" s="6">
        <f>'Relatorio Geral'!C791</f>
        <v>0</v>
      </c>
      <c r="H791" s="6">
        <f>'Relatorio Geral'!D791</f>
        <v>0</v>
      </c>
      <c r="I791" s="6">
        <f>'Relatorio Geral'!G791</f>
        <v>0</v>
      </c>
      <c r="J791" s="6">
        <f>'Relatorio Geral'!H791</f>
        <v>0</v>
      </c>
      <c r="K791" s="6">
        <f t="shared" si="102"/>
        <v>0</v>
      </c>
      <c r="L791" s="22" t="str">
        <f t="shared" si="103"/>
        <v/>
      </c>
      <c r="M791" s="10">
        <f t="shared" si="104"/>
        <v>0</v>
      </c>
      <c r="N791" s="10">
        <f t="shared" si="99"/>
        <v>0</v>
      </c>
      <c r="O791" s="6">
        <f t="shared" si="100"/>
        <v>0</v>
      </c>
      <c r="P791" s="7">
        <f t="shared" si="105"/>
        <v>0</v>
      </c>
      <c r="Q791" s="11" t="str">
        <f t="array" ref="Q791">IFERROR(INDEX(Descontos!F$2:F$8000,MATCH(1,(CLEAN(Descontos!A$2:A$8000)="UMIDADE")*(Descontos!D$2:D$8000=D791),0)),"")</f>
        <v/>
      </c>
      <c r="R791" s="11" t="str">
        <f t="shared" si="106"/>
        <v>0,00%</v>
      </c>
      <c r="S791" s="11" t="str">
        <f t="array" ref="S791">IFERROR(INDEX(Descontos!F$2:F$8000,MATCH(1,(CLEAN(Descontos!A$2:A$8000)="IMPUREZA")*(Descontos!D$2:D$8000=D791),0)),"")</f>
        <v/>
      </c>
      <c r="T791" s="11" t="str">
        <f t="shared" si="101"/>
        <v>0,00%</v>
      </c>
    </row>
    <row r="792" spans="1:20" x14ac:dyDescent="0.25">
      <c r="A792" s="5">
        <f>'Relatorio Geral'!F792</f>
        <v>0</v>
      </c>
      <c r="B792" s="5">
        <f>'Relatorio Geral'!E792</f>
        <v>0</v>
      </c>
      <c r="D792" s="5">
        <f>'Relatorio Geral'!A792</f>
        <v>0</v>
      </c>
      <c r="E792" s="9">
        <f>'Relatorio Geral'!I792</f>
        <v>0</v>
      </c>
      <c r="F792" s="5">
        <f>'Relatorio Geral'!B792</f>
        <v>0</v>
      </c>
      <c r="G792" s="6">
        <f>'Relatorio Geral'!C792</f>
        <v>0</v>
      </c>
      <c r="H792" s="6">
        <f>'Relatorio Geral'!D792</f>
        <v>0</v>
      </c>
      <c r="I792" s="6">
        <f>'Relatorio Geral'!G792</f>
        <v>0</v>
      </c>
      <c r="J792" s="6">
        <f>'Relatorio Geral'!H792</f>
        <v>0</v>
      </c>
      <c r="K792" s="6">
        <f t="shared" si="102"/>
        <v>0</v>
      </c>
      <c r="L792" s="22" t="str">
        <f t="shared" si="103"/>
        <v/>
      </c>
      <c r="M792" s="10">
        <f t="shared" si="104"/>
        <v>0</v>
      </c>
      <c r="N792" s="10">
        <f t="shared" si="99"/>
        <v>0</v>
      </c>
      <c r="O792" s="6">
        <f t="shared" si="100"/>
        <v>0</v>
      </c>
      <c r="P792" s="7">
        <f t="shared" si="105"/>
        <v>0</v>
      </c>
      <c r="Q792" s="11" t="str">
        <f t="array" ref="Q792">IFERROR(INDEX(Descontos!F$2:F$8000,MATCH(1,(CLEAN(Descontos!A$2:A$8000)="UMIDADE")*(Descontos!D$2:D$8000=D792),0)),"")</f>
        <v/>
      </c>
      <c r="R792" s="11" t="str">
        <f t="shared" si="106"/>
        <v>0,00%</v>
      </c>
      <c r="S792" s="11" t="str">
        <f t="array" ref="S792">IFERROR(INDEX(Descontos!F$2:F$8000,MATCH(1,(CLEAN(Descontos!A$2:A$8000)="IMPUREZA")*(Descontos!D$2:D$8000=D792),0)),"")</f>
        <v/>
      </c>
      <c r="T792" s="11" t="str">
        <f t="shared" si="101"/>
        <v>0,00%</v>
      </c>
    </row>
    <row r="793" spans="1:20" x14ac:dyDescent="0.25">
      <c r="A793" s="5">
        <f>'Relatorio Geral'!F793</f>
        <v>0</v>
      </c>
      <c r="B793" s="5">
        <f>'Relatorio Geral'!E793</f>
        <v>0</v>
      </c>
      <c r="D793" s="5">
        <f>'Relatorio Geral'!A793</f>
        <v>0</v>
      </c>
      <c r="E793" s="9">
        <f>'Relatorio Geral'!I793</f>
        <v>0</v>
      </c>
      <c r="F793" s="5">
        <f>'Relatorio Geral'!B793</f>
        <v>0</v>
      </c>
      <c r="G793" s="6">
        <f>'Relatorio Geral'!C793</f>
        <v>0</v>
      </c>
      <c r="H793" s="6">
        <f>'Relatorio Geral'!D793</f>
        <v>0</v>
      </c>
      <c r="I793" s="6">
        <f>'Relatorio Geral'!G793</f>
        <v>0</v>
      </c>
      <c r="J793" s="6">
        <f>'Relatorio Geral'!H793</f>
        <v>0</v>
      </c>
      <c r="K793" s="6">
        <f t="shared" si="102"/>
        <v>0</v>
      </c>
      <c r="L793" s="22" t="str">
        <f t="shared" si="103"/>
        <v/>
      </c>
      <c r="M793" s="10">
        <f t="shared" si="104"/>
        <v>0</v>
      </c>
      <c r="N793" s="10">
        <f t="shared" si="99"/>
        <v>0</v>
      </c>
      <c r="O793" s="6">
        <f t="shared" si="100"/>
        <v>0</v>
      </c>
      <c r="P793" s="7">
        <f t="shared" si="105"/>
        <v>0</v>
      </c>
      <c r="Q793" s="11" t="str">
        <f t="array" ref="Q793">IFERROR(INDEX(Descontos!F$2:F$8000,MATCH(1,(CLEAN(Descontos!A$2:A$8000)="UMIDADE")*(Descontos!D$2:D$8000=D793),0)),"")</f>
        <v/>
      </c>
      <c r="R793" s="11" t="str">
        <f t="shared" si="106"/>
        <v>0,00%</v>
      </c>
      <c r="S793" s="11" t="str">
        <f t="array" ref="S793">IFERROR(INDEX(Descontos!F$2:F$8000,MATCH(1,(CLEAN(Descontos!A$2:A$8000)="IMPUREZA")*(Descontos!D$2:D$8000=D793),0)),"")</f>
        <v/>
      </c>
      <c r="T793" s="11" t="str">
        <f t="shared" si="101"/>
        <v>0,00%</v>
      </c>
    </row>
    <row r="794" spans="1:20" x14ac:dyDescent="0.25">
      <c r="A794" s="5">
        <f>'Relatorio Geral'!F794</f>
        <v>0</v>
      </c>
      <c r="B794" s="5">
        <f>'Relatorio Geral'!E794</f>
        <v>0</v>
      </c>
      <c r="D794" s="5">
        <f>'Relatorio Geral'!A794</f>
        <v>0</v>
      </c>
      <c r="E794" s="9">
        <f>'Relatorio Geral'!I794</f>
        <v>0</v>
      </c>
      <c r="F794" s="5">
        <f>'Relatorio Geral'!B794</f>
        <v>0</v>
      </c>
      <c r="G794" s="6">
        <f>'Relatorio Geral'!C794</f>
        <v>0</v>
      </c>
      <c r="H794" s="6">
        <f>'Relatorio Geral'!D794</f>
        <v>0</v>
      </c>
      <c r="I794" s="6">
        <f>'Relatorio Geral'!G794</f>
        <v>0</v>
      </c>
      <c r="J794" s="6">
        <f>'Relatorio Geral'!H794</f>
        <v>0</v>
      </c>
      <c r="K794" s="6">
        <f t="shared" si="102"/>
        <v>0</v>
      </c>
      <c r="L794" s="22" t="str">
        <f t="shared" si="103"/>
        <v/>
      </c>
      <c r="M794" s="10">
        <f t="shared" si="104"/>
        <v>0</v>
      </c>
      <c r="N794" s="10">
        <f t="shared" si="99"/>
        <v>0</v>
      </c>
      <c r="O794" s="6">
        <f t="shared" si="100"/>
        <v>0</v>
      </c>
      <c r="P794" s="7">
        <f t="shared" si="105"/>
        <v>0</v>
      </c>
      <c r="Q794" s="11" t="str">
        <f t="array" ref="Q794">IFERROR(INDEX(Descontos!F$2:F$8000,MATCH(1,(CLEAN(Descontos!A$2:A$8000)="UMIDADE")*(Descontos!D$2:D$8000=D794),0)),"")</f>
        <v/>
      </c>
      <c r="R794" s="11" t="str">
        <f t="shared" si="106"/>
        <v>0,00%</v>
      </c>
      <c r="S794" s="11" t="str">
        <f t="array" ref="S794">IFERROR(INDEX(Descontos!F$2:F$8000,MATCH(1,(CLEAN(Descontos!A$2:A$8000)="IMPUREZA")*(Descontos!D$2:D$8000=D794),0)),"")</f>
        <v/>
      </c>
      <c r="T794" s="11" t="str">
        <f t="shared" si="101"/>
        <v>0,00%</v>
      </c>
    </row>
    <row r="795" spans="1:20" x14ac:dyDescent="0.25">
      <c r="A795" s="5">
        <f>'Relatorio Geral'!F795</f>
        <v>0</v>
      </c>
      <c r="B795" s="5">
        <f>'Relatorio Geral'!E795</f>
        <v>0</v>
      </c>
      <c r="D795" s="5">
        <f>'Relatorio Geral'!A795</f>
        <v>0</v>
      </c>
      <c r="E795" s="9">
        <f>'Relatorio Geral'!I795</f>
        <v>0</v>
      </c>
      <c r="F795" s="5">
        <f>'Relatorio Geral'!B795</f>
        <v>0</v>
      </c>
      <c r="G795" s="6">
        <f>'Relatorio Geral'!C795</f>
        <v>0</v>
      </c>
      <c r="H795" s="6">
        <f>'Relatorio Geral'!D795</f>
        <v>0</v>
      </c>
      <c r="I795" s="6">
        <f>'Relatorio Geral'!G795</f>
        <v>0</v>
      </c>
      <c r="J795" s="6">
        <f>'Relatorio Geral'!H795</f>
        <v>0</v>
      </c>
      <c r="K795" s="6">
        <f t="shared" si="102"/>
        <v>0</v>
      </c>
      <c r="L795" s="22" t="str">
        <f t="shared" si="103"/>
        <v/>
      </c>
      <c r="M795" s="10">
        <f t="shared" si="104"/>
        <v>0</v>
      </c>
      <c r="N795" s="10">
        <f t="shared" si="99"/>
        <v>0</v>
      </c>
      <c r="O795" s="6">
        <f t="shared" si="100"/>
        <v>0</v>
      </c>
      <c r="P795" s="7">
        <f t="shared" si="105"/>
        <v>0</v>
      </c>
      <c r="Q795" s="11" t="str">
        <f t="array" ref="Q795">IFERROR(INDEX(Descontos!F$2:F$8000,MATCH(1,(CLEAN(Descontos!A$2:A$8000)="UMIDADE")*(Descontos!D$2:D$8000=D795),0)),"")</f>
        <v/>
      </c>
      <c r="R795" s="11" t="str">
        <f t="shared" si="106"/>
        <v>0,00%</v>
      </c>
      <c r="S795" s="11" t="str">
        <f t="array" ref="S795">IFERROR(INDEX(Descontos!F$2:F$8000,MATCH(1,(CLEAN(Descontos!A$2:A$8000)="IMPUREZA")*(Descontos!D$2:D$8000=D795),0)),"")</f>
        <v/>
      </c>
      <c r="T795" s="11" t="str">
        <f t="shared" si="101"/>
        <v>0,00%</v>
      </c>
    </row>
    <row r="796" spans="1:20" x14ac:dyDescent="0.25">
      <c r="A796" s="5">
        <f>'Relatorio Geral'!F796</f>
        <v>0</v>
      </c>
      <c r="B796" s="5">
        <f>'Relatorio Geral'!E796</f>
        <v>0</v>
      </c>
      <c r="D796" s="5">
        <f>'Relatorio Geral'!A796</f>
        <v>0</v>
      </c>
      <c r="E796" s="9">
        <f>'Relatorio Geral'!I796</f>
        <v>0</v>
      </c>
      <c r="F796" s="5">
        <f>'Relatorio Geral'!B796</f>
        <v>0</v>
      </c>
      <c r="G796" s="6">
        <f>'Relatorio Geral'!C796</f>
        <v>0</v>
      </c>
      <c r="H796" s="6">
        <f>'Relatorio Geral'!D796</f>
        <v>0</v>
      </c>
      <c r="I796" s="6">
        <f>'Relatorio Geral'!G796</f>
        <v>0</v>
      </c>
      <c r="J796" s="6">
        <f>'Relatorio Geral'!H796</f>
        <v>0</v>
      </c>
      <c r="K796" s="6">
        <f t="shared" si="102"/>
        <v>0</v>
      </c>
      <c r="L796" s="22" t="str">
        <f t="shared" si="103"/>
        <v/>
      </c>
      <c r="M796" s="10">
        <f t="shared" si="104"/>
        <v>0</v>
      </c>
      <c r="N796" s="10">
        <f t="shared" si="99"/>
        <v>0</v>
      </c>
      <c r="O796" s="6">
        <f t="shared" si="100"/>
        <v>0</v>
      </c>
      <c r="P796" s="7">
        <f t="shared" si="105"/>
        <v>0</v>
      </c>
      <c r="Q796" s="11" t="str">
        <f t="array" ref="Q796">IFERROR(INDEX(Descontos!F$2:F$8000,MATCH(1,(CLEAN(Descontos!A$2:A$8000)="UMIDADE")*(Descontos!D$2:D$8000=D796),0)),"")</f>
        <v/>
      </c>
      <c r="R796" s="11" t="str">
        <f t="shared" si="106"/>
        <v>0,00%</v>
      </c>
      <c r="S796" s="11" t="str">
        <f t="array" ref="S796">IFERROR(INDEX(Descontos!F$2:F$8000,MATCH(1,(CLEAN(Descontos!A$2:A$8000)="IMPUREZA")*(Descontos!D$2:D$8000=D796),0)),"")</f>
        <v/>
      </c>
      <c r="T796" s="11" t="str">
        <f t="shared" si="101"/>
        <v>0,00%</v>
      </c>
    </row>
    <row r="797" spans="1:20" x14ac:dyDescent="0.25">
      <c r="A797" s="5">
        <f>'Relatorio Geral'!F797</f>
        <v>0</v>
      </c>
      <c r="B797" s="5">
        <f>'Relatorio Geral'!E797</f>
        <v>0</v>
      </c>
      <c r="D797" s="5">
        <f>'Relatorio Geral'!A797</f>
        <v>0</v>
      </c>
      <c r="E797" s="9">
        <f>'Relatorio Geral'!I797</f>
        <v>0</v>
      </c>
      <c r="F797" s="5">
        <f>'Relatorio Geral'!B797</f>
        <v>0</v>
      </c>
      <c r="G797" s="6">
        <f>'Relatorio Geral'!C797</f>
        <v>0</v>
      </c>
      <c r="H797" s="6">
        <f>'Relatorio Geral'!D797</f>
        <v>0</v>
      </c>
      <c r="I797" s="6">
        <f>'Relatorio Geral'!G797</f>
        <v>0</v>
      </c>
      <c r="J797" s="6">
        <f>'Relatorio Geral'!H797</f>
        <v>0</v>
      </c>
      <c r="K797" s="6">
        <f t="shared" si="102"/>
        <v>0</v>
      </c>
      <c r="L797" s="22" t="str">
        <f t="shared" si="103"/>
        <v/>
      </c>
      <c r="M797" s="10">
        <f t="shared" si="104"/>
        <v>0</v>
      </c>
      <c r="N797" s="10">
        <f t="shared" si="99"/>
        <v>0</v>
      </c>
      <c r="O797" s="6">
        <f t="shared" si="100"/>
        <v>0</v>
      </c>
      <c r="P797" s="7">
        <f t="shared" si="105"/>
        <v>0</v>
      </c>
      <c r="Q797" s="11" t="str">
        <f t="array" ref="Q797">IFERROR(INDEX(Descontos!F$2:F$8000,MATCH(1,(CLEAN(Descontos!A$2:A$8000)="UMIDADE")*(Descontos!D$2:D$8000=D797),0)),"")</f>
        <v/>
      </c>
      <c r="R797" s="11" t="str">
        <f t="shared" si="106"/>
        <v>0,00%</v>
      </c>
      <c r="S797" s="11" t="str">
        <f t="array" ref="S797">IFERROR(INDEX(Descontos!F$2:F$8000,MATCH(1,(CLEAN(Descontos!A$2:A$8000)="IMPUREZA")*(Descontos!D$2:D$8000=D797),0)),"")</f>
        <v/>
      </c>
      <c r="T797" s="11" t="str">
        <f t="shared" si="101"/>
        <v>0,00%</v>
      </c>
    </row>
    <row r="798" spans="1:20" x14ac:dyDescent="0.25">
      <c r="A798" s="5">
        <f>'Relatorio Geral'!F798</f>
        <v>0</v>
      </c>
      <c r="B798" s="5">
        <f>'Relatorio Geral'!E798</f>
        <v>0</v>
      </c>
      <c r="D798" s="5">
        <f>'Relatorio Geral'!A798</f>
        <v>0</v>
      </c>
      <c r="E798" s="9">
        <f>'Relatorio Geral'!I798</f>
        <v>0</v>
      </c>
      <c r="F798" s="5">
        <f>'Relatorio Geral'!B798</f>
        <v>0</v>
      </c>
      <c r="G798" s="6">
        <f>'Relatorio Geral'!C798</f>
        <v>0</v>
      </c>
      <c r="H798" s="6">
        <f>'Relatorio Geral'!D798</f>
        <v>0</v>
      </c>
      <c r="I798" s="6">
        <f>'Relatorio Geral'!G798</f>
        <v>0</v>
      </c>
      <c r="J798" s="6">
        <f>'Relatorio Geral'!H798</f>
        <v>0</v>
      </c>
      <c r="K798" s="6">
        <f t="shared" si="102"/>
        <v>0</v>
      </c>
      <c r="L798" s="22" t="str">
        <f t="shared" si="103"/>
        <v/>
      </c>
      <c r="M798" s="10">
        <f t="shared" si="104"/>
        <v>0</v>
      </c>
      <c r="N798" s="10">
        <f t="shared" si="99"/>
        <v>0</v>
      </c>
      <c r="O798" s="6">
        <f t="shared" si="100"/>
        <v>0</v>
      </c>
      <c r="P798" s="7">
        <f t="shared" si="105"/>
        <v>0</v>
      </c>
      <c r="Q798" s="11" t="str">
        <f t="array" ref="Q798">IFERROR(INDEX(Descontos!F$2:F$8000,MATCH(1,(CLEAN(Descontos!A$2:A$8000)="UMIDADE")*(Descontos!D$2:D$8000=D798),0)),"")</f>
        <v/>
      </c>
      <c r="R798" s="11" t="str">
        <f t="shared" si="106"/>
        <v>0,00%</v>
      </c>
      <c r="S798" s="11" t="str">
        <f t="array" ref="S798">IFERROR(INDEX(Descontos!F$2:F$8000,MATCH(1,(CLEAN(Descontos!A$2:A$8000)="IMPUREZA")*(Descontos!D$2:D$8000=D798),0)),"")</f>
        <v/>
      </c>
      <c r="T798" s="11" t="str">
        <f t="shared" si="101"/>
        <v>0,00%</v>
      </c>
    </row>
    <row r="799" spans="1:20" x14ac:dyDescent="0.25">
      <c r="A799" s="5">
        <f>'Relatorio Geral'!F799</f>
        <v>0</v>
      </c>
      <c r="B799" s="5">
        <f>'Relatorio Geral'!E799</f>
        <v>0</v>
      </c>
      <c r="D799" s="5">
        <f>'Relatorio Geral'!A799</f>
        <v>0</v>
      </c>
      <c r="E799" s="9">
        <f>'Relatorio Geral'!I799</f>
        <v>0</v>
      </c>
      <c r="F799" s="5">
        <f>'Relatorio Geral'!B799</f>
        <v>0</v>
      </c>
      <c r="G799" s="6">
        <f>'Relatorio Geral'!C799</f>
        <v>0</v>
      </c>
      <c r="H799" s="6">
        <f>'Relatorio Geral'!D799</f>
        <v>0</v>
      </c>
      <c r="I799" s="6">
        <f>'Relatorio Geral'!G799</f>
        <v>0</v>
      </c>
      <c r="J799" s="6">
        <f>'Relatorio Geral'!H799</f>
        <v>0</v>
      </c>
      <c r="K799" s="6">
        <f t="shared" si="102"/>
        <v>0</v>
      </c>
      <c r="L799" s="22" t="str">
        <f t="shared" si="103"/>
        <v/>
      </c>
      <c r="M799" s="10">
        <f t="shared" si="104"/>
        <v>0</v>
      </c>
      <c r="N799" s="10">
        <f t="shared" si="99"/>
        <v>0</v>
      </c>
      <c r="O799" s="6">
        <f t="shared" si="100"/>
        <v>0</v>
      </c>
      <c r="P799" s="7">
        <f t="shared" si="105"/>
        <v>0</v>
      </c>
      <c r="Q799" s="11" t="str">
        <f t="array" ref="Q799">IFERROR(INDEX(Descontos!F$2:F$8000,MATCH(1,(CLEAN(Descontos!A$2:A$8000)="UMIDADE")*(Descontos!D$2:D$8000=D799),0)),"")</f>
        <v/>
      </c>
      <c r="R799" s="11" t="str">
        <f t="shared" si="106"/>
        <v>0,00%</v>
      </c>
      <c r="S799" s="11" t="str">
        <f t="array" ref="S799">IFERROR(INDEX(Descontos!F$2:F$8000,MATCH(1,(CLEAN(Descontos!A$2:A$8000)="IMPUREZA")*(Descontos!D$2:D$8000=D799),0)),"")</f>
        <v/>
      </c>
      <c r="T799" s="11" t="str">
        <f t="shared" si="101"/>
        <v>0,00%</v>
      </c>
    </row>
    <row r="800" spans="1:20" x14ac:dyDescent="0.25">
      <c r="A800" s="5">
        <f>'Relatorio Geral'!F800</f>
        <v>0</v>
      </c>
      <c r="B800" s="5">
        <f>'Relatorio Geral'!E800</f>
        <v>0</v>
      </c>
      <c r="D800" s="5">
        <f>'Relatorio Geral'!A800</f>
        <v>0</v>
      </c>
      <c r="E800" s="9">
        <f>'Relatorio Geral'!I800</f>
        <v>0</v>
      </c>
      <c r="F800" s="5">
        <f>'Relatorio Geral'!B800</f>
        <v>0</v>
      </c>
      <c r="G800" s="6">
        <f>'Relatorio Geral'!C800</f>
        <v>0</v>
      </c>
      <c r="H800" s="6">
        <f>'Relatorio Geral'!D800</f>
        <v>0</v>
      </c>
      <c r="I800" s="6">
        <f>'Relatorio Geral'!G800</f>
        <v>0</v>
      </c>
      <c r="J800" s="6">
        <f>'Relatorio Geral'!H800</f>
        <v>0</v>
      </c>
      <c r="K800" s="6">
        <f t="shared" si="102"/>
        <v>0</v>
      </c>
      <c r="L800" s="22" t="str">
        <f t="shared" si="103"/>
        <v/>
      </c>
      <c r="M800" s="10">
        <f t="shared" si="104"/>
        <v>0</v>
      </c>
      <c r="N800" s="10">
        <f t="shared" si="99"/>
        <v>0</v>
      </c>
      <c r="O800" s="6">
        <f t="shared" si="100"/>
        <v>0</v>
      </c>
      <c r="P800" s="7">
        <f t="shared" si="105"/>
        <v>0</v>
      </c>
      <c r="Q800" s="11" t="str">
        <f t="array" ref="Q800">IFERROR(INDEX(Descontos!F$2:F$8000,MATCH(1,(CLEAN(Descontos!A$2:A$8000)="UMIDADE")*(Descontos!D$2:D$8000=D800),0)),"")</f>
        <v/>
      </c>
      <c r="R800" s="11" t="str">
        <f t="shared" si="106"/>
        <v>0,00%</v>
      </c>
      <c r="S800" s="11" t="str">
        <f t="array" ref="S800">IFERROR(INDEX(Descontos!F$2:F$8000,MATCH(1,(CLEAN(Descontos!A$2:A$8000)="IMPUREZA")*(Descontos!D$2:D$8000=D800),0)),"")</f>
        <v/>
      </c>
      <c r="T800" s="11" t="str">
        <f t="shared" si="101"/>
        <v>0,00%</v>
      </c>
    </row>
    <row r="801" spans="1:20" x14ac:dyDescent="0.25">
      <c r="A801" s="5">
        <f>'Relatorio Geral'!F801</f>
        <v>0</v>
      </c>
      <c r="B801" s="5">
        <f>'Relatorio Geral'!E801</f>
        <v>0</v>
      </c>
      <c r="D801" s="5">
        <f>'Relatorio Geral'!A801</f>
        <v>0</v>
      </c>
      <c r="E801" s="9">
        <f>'Relatorio Geral'!I801</f>
        <v>0</v>
      </c>
      <c r="F801" s="5">
        <f>'Relatorio Geral'!B801</f>
        <v>0</v>
      </c>
      <c r="G801" s="6">
        <f>'Relatorio Geral'!C801</f>
        <v>0</v>
      </c>
      <c r="H801" s="6">
        <f>'Relatorio Geral'!D801</f>
        <v>0</v>
      </c>
      <c r="I801" s="6">
        <f>'Relatorio Geral'!G801</f>
        <v>0</v>
      </c>
      <c r="J801" s="6">
        <f>'Relatorio Geral'!H801</f>
        <v>0</v>
      </c>
      <c r="K801" s="6">
        <f t="shared" si="102"/>
        <v>0</v>
      </c>
      <c r="L801" s="22" t="str">
        <f t="shared" si="103"/>
        <v/>
      </c>
      <c r="M801" s="10">
        <f t="shared" si="104"/>
        <v>0</v>
      </c>
      <c r="N801" s="10">
        <f t="shared" si="99"/>
        <v>0</v>
      </c>
      <c r="O801" s="6">
        <f t="shared" si="100"/>
        <v>0</v>
      </c>
      <c r="P801" s="7">
        <f t="shared" si="105"/>
        <v>0</v>
      </c>
      <c r="Q801" s="11" t="str">
        <f t="array" ref="Q801">IFERROR(INDEX(Descontos!F$2:F$8000,MATCH(1,(CLEAN(Descontos!A$2:A$8000)="UMIDADE")*(Descontos!D$2:D$8000=D801),0)),"")</f>
        <v/>
      </c>
      <c r="R801" s="11" t="str">
        <f t="shared" si="106"/>
        <v>0,00%</v>
      </c>
      <c r="S801" s="11" t="str">
        <f t="array" ref="S801">IFERROR(INDEX(Descontos!F$2:F$8000,MATCH(1,(CLEAN(Descontos!A$2:A$8000)="IMPUREZA")*(Descontos!D$2:D$8000=D801),0)),"")</f>
        <v/>
      </c>
      <c r="T801" s="11" t="str">
        <f t="shared" si="101"/>
        <v>0,00%</v>
      </c>
    </row>
    <row r="802" spans="1:20" x14ac:dyDescent="0.25">
      <c r="A802" s="5">
        <f>'Relatorio Geral'!F802</f>
        <v>0</v>
      </c>
      <c r="B802" s="5">
        <f>'Relatorio Geral'!E802</f>
        <v>0</v>
      </c>
      <c r="D802" s="5">
        <f>'Relatorio Geral'!A802</f>
        <v>0</v>
      </c>
      <c r="E802" s="9">
        <f>'Relatorio Geral'!I802</f>
        <v>0</v>
      </c>
      <c r="F802" s="5">
        <f>'Relatorio Geral'!B802</f>
        <v>0</v>
      </c>
      <c r="G802" s="6">
        <f>'Relatorio Geral'!C802</f>
        <v>0</v>
      </c>
      <c r="H802" s="6">
        <f>'Relatorio Geral'!D802</f>
        <v>0</v>
      </c>
      <c r="I802" s="6">
        <f>'Relatorio Geral'!G802</f>
        <v>0</v>
      </c>
      <c r="J802" s="6">
        <f>'Relatorio Geral'!H802</f>
        <v>0</v>
      </c>
      <c r="K802" s="6">
        <f t="shared" si="102"/>
        <v>0</v>
      </c>
      <c r="L802" s="22" t="str">
        <f t="shared" si="103"/>
        <v/>
      </c>
      <c r="M802" s="10">
        <f t="shared" si="104"/>
        <v>0</v>
      </c>
      <c r="N802" s="10">
        <f t="shared" si="99"/>
        <v>0</v>
      </c>
      <c r="O802" s="6">
        <f t="shared" si="100"/>
        <v>0</v>
      </c>
      <c r="P802" s="7">
        <f t="shared" si="105"/>
        <v>0</v>
      </c>
      <c r="Q802" s="11" t="str">
        <f t="array" ref="Q802">IFERROR(INDEX(Descontos!F$2:F$8000,MATCH(1,(CLEAN(Descontos!A$2:A$8000)="UMIDADE")*(Descontos!D$2:D$8000=D802),0)),"")</f>
        <v/>
      </c>
      <c r="R802" s="11" t="str">
        <f t="shared" si="106"/>
        <v>0,00%</v>
      </c>
      <c r="S802" s="11" t="str">
        <f t="array" ref="S802">IFERROR(INDEX(Descontos!F$2:F$8000,MATCH(1,(CLEAN(Descontos!A$2:A$8000)="IMPUREZA")*(Descontos!D$2:D$8000=D802),0)),"")</f>
        <v/>
      </c>
      <c r="T802" s="11" t="str">
        <f t="shared" si="101"/>
        <v>0,00%</v>
      </c>
    </row>
    <row r="803" spans="1:20" x14ac:dyDescent="0.25">
      <c r="A803" s="5">
        <f>'Relatorio Geral'!F803</f>
        <v>0</v>
      </c>
      <c r="B803" s="5">
        <f>'Relatorio Geral'!E803</f>
        <v>0</v>
      </c>
      <c r="D803" s="5">
        <f>'Relatorio Geral'!A803</f>
        <v>0</v>
      </c>
      <c r="E803" s="9">
        <f>'Relatorio Geral'!I803</f>
        <v>0</v>
      </c>
      <c r="F803" s="5">
        <f>'Relatorio Geral'!B803</f>
        <v>0</v>
      </c>
      <c r="G803" s="6">
        <f>'Relatorio Geral'!C803</f>
        <v>0</v>
      </c>
      <c r="H803" s="6">
        <f>'Relatorio Geral'!D803</f>
        <v>0</v>
      </c>
      <c r="I803" s="6">
        <f>'Relatorio Geral'!G803</f>
        <v>0</v>
      </c>
      <c r="J803" s="6">
        <f>'Relatorio Geral'!H803</f>
        <v>0</v>
      </c>
      <c r="K803" s="6">
        <f t="shared" si="102"/>
        <v>0</v>
      </c>
      <c r="L803" s="22" t="str">
        <f t="shared" si="103"/>
        <v/>
      </c>
      <c r="M803" s="10">
        <f t="shared" si="104"/>
        <v>0</v>
      </c>
      <c r="N803" s="10">
        <f t="shared" si="99"/>
        <v>0</v>
      </c>
      <c r="O803" s="6">
        <f t="shared" si="100"/>
        <v>0</v>
      </c>
      <c r="P803" s="7">
        <f t="shared" si="105"/>
        <v>0</v>
      </c>
      <c r="Q803" s="11" t="str">
        <f t="array" ref="Q803">IFERROR(INDEX(Descontos!F$2:F$8000,MATCH(1,(CLEAN(Descontos!A$2:A$8000)="UMIDADE")*(Descontos!D$2:D$8000=D803),0)),"")</f>
        <v/>
      </c>
      <c r="R803" s="11" t="str">
        <f t="shared" si="106"/>
        <v>0,00%</v>
      </c>
      <c r="S803" s="11" t="str">
        <f t="array" ref="S803">IFERROR(INDEX(Descontos!F$2:F$8000,MATCH(1,(CLEAN(Descontos!A$2:A$8000)="IMPUREZA")*(Descontos!D$2:D$8000=D803),0)),"")</f>
        <v/>
      </c>
      <c r="T803" s="11" t="str">
        <f t="shared" si="101"/>
        <v>0,00%</v>
      </c>
    </row>
    <row r="804" spans="1:20" x14ac:dyDescent="0.25">
      <c r="A804" s="5">
        <f>'Relatorio Geral'!F804</f>
        <v>0</v>
      </c>
      <c r="B804" s="5">
        <f>'Relatorio Geral'!E804</f>
        <v>0</v>
      </c>
      <c r="D804" s="5">
        <f>'Relatorio Geral'!A804</f>
        <v>0</v>
      </c>
      <c r="E804" s="9">
        <f>'Relatorio Geral'!I804</f>
        <v>0</v>
      </c>
      <c r="F804" s="5">
        <f>'Relatorio Geral'!B804</f>
        <v>0</v>
      </c>
      <c r="G804" s="6">
        <f>'Relatorio Geral'!C804</f>
        <v>0</v>
      </c>
      <c r="H804" s="6">
        <f>'Relatorio Geral'!D804</f>
        <v>0</v>
      </c>
      <c r="I804" s="6">
        <f>'Relatorio Geral'!G804</f>
        <v>0</v>
      </c>
      <c r="J804" s="6">
        <f>'Relatorio Geral'!H804</f>
        <v>0</v>
      </c>
      <c r="K804" s="6">
        <f t="shared" si="102"/>
        <v>0</v>
      </c>
      <c r="L804" s="22" t="str">
        <f t="shared" si="103"/>
        <v/>
      </c>
      <c r="M804" s="10">
        <f t="shared" si="104"/>
        <v>0</v>
      </c>
      <c r="N804" s="10">
        <f t="shared" si="99"/>
        <v>0</v>
      </c>
      <c r="O804" s="6">
        <f t="shared" si="100"/>
        <v>0</v>
      </c>
      <c r="P804" s="7">
        <f t="shared" si="105"/>
        <v>0</v>
      </c>
      <c r="Q804" s="11" t="str">
        <f t="array" ref="Q804">IFERROR(INDEX(Descontos!F$2:F$8000,MATCH(1,(CLEAN(Descontos!A$2:A$8000)="UMIDADE")*(Descontos!D$2:D$8000=D804),0)),"")</f>
        <v/>
      </c>
      <c r="R804" s="11" t="str">
        <f t="shared" si="106"/>
        <v>0,00%</v>
      </c>
      <c r="S804" s="11" t="str">
        <f t="array" ref="S804">IFERROR(INDEX(Descontos!F$2:F$8000,MATCH(1,(CLEAN(Descontos!A$2:A$8000)="IMPUREZA")*(Descontos!D$2:D$8000=D804),0)),"")</f>
        <v/>
      </c>
      <c r="T804" s="11" t="str">
        <f t="shared" si="101"/>
        <v>0,00%</v>
      </c>
    </row>
    <row r="805" spans="1:20" x14ac:dyDescent="0.25">
      <c r="A805" s="5">
        <f>'Relatorio Geral'!F805</f>
        <v>0</v>
      </c>
      <c r="B805" s="5">
        <f>'Relatorio Geral'!E805</f>
        <v>0</v>
      </c>
      <c r="D805" s="5">
        <f>'Relatorio Geral'!A805</f>
        <v>0</v>
      </c>
      <c r="E805" s="9">
        <f>'Relatorio Geral'!I805</f>
        <v>0</v>
      </c>
      <c r="F805" s="5">
        <f>'Relatorio Geral'!B805</f>
        <v>0</v>
      </c>
      <c r="G805" s="6">
        <f>'Relatorio Geral'!C805</f>
        <v>0</v>
      </c>
      <c r="H805" s="6">
        <f>'Relatorio Geral'!D805</f>
        <v>0</v>
      </c>
      <c r="I805" s="6">
        <f>'Relatorio Geral'!G805</f>
        <v>0</v>
      </c>
      <c r="J805" s="6">
        <f>'Relatorio Geral'!H805</f>
        <v>0</v>
      </c>
      <c r="K805" s="6">
        <f t="shared" si="102"/>
        <v>0</v>
      </c>
      <c r="L805" s="22" t="str">
        <f t="shared" si="103"/>
        <v/>
      </c>
      <c r="M805" s="10">
        <f t="shared" si="104"/>
        <v>0</v>
      </c>
      <c r="N805" s="10">
        <f t="shared" si="99"/>
        <v>0</v>
      </c>
      <c r="O805" s="6">
        <f t="shared" si="100"/>
        <v>0</v>
      </c>
      <c r="P805" s="7">
        <f t="shared" si="105"/>
        <v>0</v>
      </c>
      <c r="Q805" s="11" t="str">
        <f t="array" ref="Q805">IFERROR(INDEX(Descontos!F$2:F$8000,MATCH(1,(CLEAN(Descontos!A$2:A$8000)="UMIDADE")*(Descontos!D$2:D$8000=D805),0)),"")</f>
        <v/>
      </c>
      <c r="R805" s="11" t="str">
        <f t="shared" si="106"/>
        <v>0,00%</v>
      </c>
      <c r="S805" s="11" t="str">
        <f t="array" ref="S805">IFERROR(INDEX(Descontos!F$2:F$8000,MATCH(1,(CLEAN(Descontos!A$2:A$8000)="IMPUREZA")*(Descontos!D$2:D$8000=D805),0)),"")</f>
        <v/>
      </c>
      <c r="T805" s="11" t="str">
        <f t="shared" si="101"/>
        <v>0,00%</v>
      </c>
    </row>
    <row r="806" spans="1:20" x14ac:dyDescent="0.25">
      <c r="A806" s="5">
        <f>'Relatorio Geral'!F806</f>
        <v>0</v>
      </c>
      <c r="B806" s="5">
        <f>'Relatorio Geral'!E806</f>
        <v>0</v>
      </c>
      <c r="D806" s="5">
        <f>'Relatorio Geral'!A806</f>
        <v>0</v>
      </c>
      <c r="E806" s="9">
        <f>'Relatorio Geral'!I806</f>
        <v>0</v>
      </c>
      <c r="F806" s="5">
        <f>'Relatorio Geral'!B806</f>
        <v>0</v>
      </c>
      <c r="G806" s="6">
        <f>'Relatorio Geral'!C806</f>
        <v>0</v>
      </c>
      <c r="H806" s="6">
        <f>'Relatorio Geral'!D806</f>
        <v>0</v>
      </c>
      <c r="I806" s="6">
        <f>'Relatorio Geral'!G806</f>
        <v>0</v>
      </c>
      <c r="J806" s="6">
        <f>'Relatorio Geral'!H806</f>
        <v>0</v>
      </c>
      <c r="K806" s="6">
        <f t="shared" si="102"/>
        <v>0</v>
      </c>
      <c r="L806" s="22" t="str">
        <f t="shared" si="103"/>
        <v/>
      </c>
      <c r="M806" s="10">
        <f t="shared" si="104"/>
        <v>0</v>
      </c>
      <c r="N806" s="10">
        <f t="shared" si="99"/>
        <v>0</v>
      </c>
      <c r="O806" s="6">
        <f t="shared" si="100"/>
        <v>0</v>
      </c>
      <c r="P806" s="7">
        <f t="shared" si="105"/>
        <v>0</v>
      </c>
      <c r="Q806" s="11" t="str">
        <f t="array" ref="Q806">IFERROR(INDEX(Descontos!F$2:F$8000,MATCH(1,(CLEAN(Descontos!A$2:A$8000)="UMIDADE")*(Descontos!D$2:D$8000=D806),0)),"")</f>
        <v/>
      </c>
      <c r="R806" s="11" t="str">
        <f t="shared" si="106"/>
        <v>0,00%</v>
      </c>
      <c r="S806" s="11" t="str">
        <f t="array" ref="S806">IFERROR(INDEX(Descontos!F$2:F$8000,MATCH(1,(CLEAN(Descontos!A$2:A$8000)="IMPUREZA")*(Descontos!D$2:D$8000=D806),0)),"")</f>
        <v/>
      </c>
      <c r="T806" s="11" t="str">
        <f t="shared" si="101"/>
        <v>0,00%</v>
      </c>
    </row>
    <row r="807" spans="1:20" x14ac:dyDescent="0.25">
      <c r="A807" s="5">
        <f>'Relatorio Geral'!F807</f>
        <v>0</v>
      </c>
      <c r="B807" s="5">
        <f>'Relatorio Geral'!E807</f>
        <v>0</v>
      </c>
      <c r="D807" s="5">
        <f>'Relatorio Geral'!A807</f>
        <v>0</v>
      </c>
      <c r="E807" s="9">
        <f>'Relatorio Geral'!I807</f>
        <v>0</v>
      </c>
      <c r="F807" s="5">
        <f>'Relatorio Geral'!B807</f>
        <v>0</v>
      </c>
      <c r="G807" s="6">
        <f>'Relatorio Geral'!C807</f>
        <v>0</v>
      </c>
      <c r="H807" s="6">
        <f>'Relatorio Geral'!D807</f>
        <v>0</v>
      </c>
      <c r="I807" s="6">
        <f>'Relatorio Geral'!G807</f>
        <v>0</v>
      </c>
      <c r="J807" s="6">
        <f>'Relatorio Geral'!H807</f>
        <v>0</v>
      </c>
      <c r="K807" s="6">
        <f t="shared" si="102"/>
        <v>0</v>
      </c>
      <c r="L807" s="22" t="str">
        <f t="shared" si="103"/>
        <v/>
      </c>
      <c r="M807" s="10">
        <f t="shared" si="104"/>
        <v>0</v>
      </c>
      <c r="N807" s="10">
        <f t="shared" si="99"/>
        <v>0</v>
      </c>
      <c r="O807" s="6">
        <f t="shared" si="100"/>
        <v>0</v>
      </c>
      <c r="P807" s="7">
        <f t="shared" si="105"/>
        <v>0</v>
      </c>
      <c r="Q807" s="11" t="str">
        <f t="array" ref="Q807">IFERROR(INDEX(Descontos!F$2:F$8000,MATCH(1,(CLEAN(Descontos!A$2:A$8000)="UMIDADE")*(Descontos!D$2:D$8000=D807),0)),"")</f>
        <v/>
      </c>
      <c r="R807" s="11" t="str">
        <f t="shared" si="106"/>
        <v>0,00%</v>
      </c>
      <c r="S807" s="11" t="str">
        <f t="array" ref="S807">IFERROR(INDEX(Descontos!F$2:F$8000,MATCH(1,(CLEAN(Descontos!A$2:A$8000)="IMPUREZA")*(Descontos!D$2:D$8000=D807),0)),"")</f>
        <v/>
      </c>
      <c r="T807" s="11" t="str">
        <f t="shared" si="101"/>
        <v>0,00%</v>
      </c>
    </row>
    <row r="808" spans="1:20" x14ac:dyDescent="0.25">
      <c r="A808" s="5">
        <f>'Relatorio Geral'!F808</f>
        <v>0</v>
      </c>
      <c r="B808" s="5">
        <f>'Relatorio Geral'!E808</f>
        <v>0</v>
      </c>
      <c r="D808" s="5">
        <f>'Relatorio Geral'!A808</f>
        <v>0</v>
      </c>
      <c r="E808" s="9">
        <f>'Relatorio Geral'!I808</f>
        <v>0</v>
      </c>
      <c r="F808" s="5">
        <f>'Relatorio Geral'!B808</f>
        <v>0</v>
      </c>
      <c r="G808" s="6">
        <f>'Relatorio Geral'!C808</f>
        <v>0</v>
      </c>
      <c r="H808" s="6">
        <f>'Relatorio Geral'!D808</f>
        <v>0</v>
      </c>
      <c r="I808" s="6">
        <f>'Relatorio Geral'!G808</f>
        <v>0</v>
      </c>
      <c r="J808" s="6">
        <f>'Relatorio Geral'!H808</f>
        <v>0</v>
      </c>
      <c r="K808" s="6">
        <f t="shared" si="102"/>
        <v>0</v>
      </c>
      <c r="L808" s="22" t="str">
        <f t="shared" si="103"/>
        <v/>
      </c>
      <c r="M808" s="10">
        <f t="shared" si="104"/>
        <v>0</v>
      </c>
      <c r="N808" s="10">
        <f t="shared" si="99"/>
        <v>0</v>
      </c>
      <c r="O808" s="6">
        <f t="shared" si="100"/>
        <v>0</v>
      </c>
      <c r="P808" s="7">
        <f t="shared" si="105"/>
        <v>0</v>
      </c>
      <c r="Q808" s="11" t="str">
        <f t="array" ref="Q808">IFERROR(INDEX(Descontos!F$2:F$8000,MATCH(1,(CLEAN(Descontos!A$2:A$8000)="UMIDADE")*(Descontos!D$2:D$8000=D808),0)),"")</f>
        <v/>
      </c>
      <c r="R808" s="11" t="str">
        <f t="shared" si="106"/>
        <v>0,00%</v>
      </c>
      <c r="S808" s="11" t="str">
        <f t="array" ref="S808">IFERROR(INDEX(Descontos!F$2:F$8000,MATCH(1,(CLEAN(Descontos!A$2:A$8000)="IMPUREZA")*(Descontos!D$2:D$8000=D808),0)),"")</f>
        <v/>
      </c>
      <c r="T808" s="11" t="str">
        <f t="shared" si="101"/>
        <v>0,00%</v>
      </c>
    </row>
    <row r="809" spans="1:20" x14ac:dyDescent="0.25">
      <c r="A809" s="5">
        <f>'Relatorio Geral'!F809</f>
        <v>0</v>
      </c>
      <c r="B809" s="5">
        <f>'Relatorio Geral'!E809</f>
        <v>0</v>
      </c>
      <c r="D809" s="5">
        <f>'Relatorio Geral'!A809</f>
        <v>0</v>
      </c>
      <c r="E809" s="9">
        <f>'Relatorio Geral'!I809</f>
        <v>0</v>
      </c>
      <c r="F809" s="5">
        <f>'Relatorio Geral'!B809</f>
        <v>0</v>
      </c>
      <c r="G809" s="6">
        <f>'Relatorio Geral'!C809</f>
        <v>0</v>
      </c>
      <c r="H809" s="6">
        <f>'Relatorio Geral'!D809</f>
        <v>0</v>
      </c>
      <c r="I809" s="6">
        <f>'Relatorio Geral'!G809</f>
        <v>0</v>
      </c>
      <c r="J809" s="6">
        <f>'Relatorio Geral'!H809</f>
        <v>0</v>
      </c>
      <c r="K809" s="6">
        <f t="shared" si="102"/>
        <v>0</v>
      </c>
      <c r="L809" s="22" t="str">
        <f t="shared" si="103"/>
        <v/>
      </c>
      <c r="M809" s="10">
        <f t="shared" si="104"/>
        <v>0</v>
      </c>
      <c r="N809" s="10">
        <f t="shared" si="99"/>
        <v>0</v>
      </c>
      <c r="O809" s="6">
        <f t="shared" si="100"/>
        <v>0</v>
      </c>
      <c r="P809" s="7">
        <f t="shared" si="105"/>
        <v>0</v>
      </c>
      <c r="Q809" s="11" t="str">
        <f t="array" ref="Q809">IFERROR(INDEX(Descontos!F$2:F$8000,MATCH(1,(CLEAN(Descontos!A$2:A$8000)="UMIDADE")*(Descontos!D$2:D$8000=D809),0)),"")</f>
        <v/>
      </c>
      <c r="R809" s="11" t="str">
        <f t="shared" si="106"/>
        <v>0,00%</v>
      </c>
      <c r="S809" s="11" t="str">
        <f t="array" ref="S809">IFERROR(INDEX(Descontos!F$2:F$8000,MATCH(1,(CLEAN(Descontos!A$2:A$8000)="IMPUREZA")*(Descontos!D$2:D$8000=D809),0)),"")</f>
        <v/>
      </c>
      <c r="T809" s="11" t="str">
        <f t="shared" si="101"/>
        <v>0,00%</v>
      </c>
    </row>
    <row r="810" spans="1:20" x14ac:dyDescent="0.25">
      <c r="A810" s="5">
        <f>'Relatorio Geral'!F810</f>
        <v>0</v>
      </c>
      <c r="B810" s="5">
        <f>'Relatorio Geral'!E810</f>
        <v>0</v>
      </c>
      <c r="D810" s="5">
        <f>'Relatorio Geral'!A810</f>
        <v>0</v>
      </c>
      <c r="E810" s="9">
        <f>'Relatorio Geral'!I810</f>
        <v>0</v>
      </c>
      <c r="F810" s="5">
        <f>'Relatorio Geral'!B810</f>
        <v>0</v>
      </c>
      <c r="G810" s="6">
        <f>'Relatorio Geral'!C810</f>
        <v>0</v>
      </c>
      <c r="H810" s="6">
        <f>'Relatorio Geral'!D810</f>
        <v>0</v>
      </c>
      <c r="I810" s="6">
        <f>'Relatorio Geral'!G810</f>
        <v>0</v>
      </c>
      <c r="J810" s="6">
        <f>'Relatorio Geral'!H810</f>
        <v>0</v>
      </c>
      <c r="K810" s="6">
        <f t="shared" si="102"/>
        <v>0</v>
      </c>
      <c r="L810" s="22" t="str">
        <f t="shared" si="103"/>
        <v/>
      </c>
      <c r="M810" s="10">
        <f t="shared" si="104"/>
        <v>0</v>
      </c>
      <c r="N810" s="10">
        <f t="shared" si="99"/>
        <v>0</v>
      </c>
      <c r="O810" s="6">
        <f t="shared" si="100"/>
        <v>0</v>
      </c>
      <c r="P810" s="7">
        <f t="shared" si="105"/>
        <v>0</v>
      </c>
      <c r="Q810" s="11" t="str">
        <f t="array" ref="Q810">IFERROR(INDEX(Descontos!F$2:F$8000,MATCH(1,(CLEAN(Descontos!A$2:A$8000)="UMIDADE")*(Descontos!D$2:D$8000=D810),0)),"")</f>
        <v/>
      </c>
      <c r="R810" s="11" t="str">
        <f t="shared" si="106"/>
        <v>0,00%</v>
      </c>
      <c r="S810" s="11" t="str">
        <f t="array" ref="S810">IFERROR(INDEX(Descontos!F$2:F$8000,MATCH(1,(CLEAN(Descontos!A$2:A$8000)="IMPUREZA")*(Descontos!D$2:D$8000=D810),0)),"")</f>
        <v/>
      </c>
      <c r="T810" s="11" t="str">
        <f t="shared" si="101"/>
        <v>0,00%</v>
      </c>
    </row>
    <row r="811" spans="1:20" x14ac:dyDescent="0.25">
      <c r="A811" s="5">
        <f>'Relatorio Geral'!F811</f>
        <v>0</v>
      </c>
      <c r="B811" s="5">
        <f>'Relatorio Geral'!E811</f>
        <v>0</v>
      </c>
      <c r="D811" s="5">
        <f>'Relatorio Geral'!A811</f>
        <v>0</v>
      </c>
      <c r="E811" s="9">
        <f>'Relatorio Geral'!I811</f>
        <v>0</v>
      </c>
      <c r="F811" s="5">
        <f>'Relatorio Geral'!B811</f>
        <v>0</v>
      </c>
      <c r="G811" s="6">
        <f>'Relatorio Geral'!C811</f>
        <v>0</v>
      </c>
      <c r="H811" s="6">
        <f>'Relatorio Geral'!D811</f>
        <v>0</v>
      </c>
      <c r="I811" s="6">
        <f>'Relatorio Geral'!G811</f>
        <v>0</v>
      </c>
      <c r="J811" s="6">
        <f>'Relatorio Geral'!H811</f>
        <v>0</v>
      </c>
      <c r="K811" s="6">
        <f t="shared" si="102"/>
        <v>0</v>
      </c>
      <c r="L811" s="22" t="str">
        <f t="shared" si="103"/>
        <v/>
      </c>
      <c r="M811" s="10">
        <f t="shared" si="104"/>
        <v>0</v>
      </c>
      <c r="N811" s="10">
        <f t="shared" si="99"/>
        <v>0</v>
      </c>
      <c r="O811" s="6">
        <f t="shared" si="100"/>
        <v>0</v>
      </c>
      <c r="P811" s="7">
        <f t="shared" si="105"/>
        <v>0</v>
      </c>
      <c r="Q811" s="11" t="str">
        <f t="array" ref="Q811">IFERROR(INDEX(Descontos!F$2:F$8000,MATCH(1,(CLEAN(Descontos!A$2:A$8000)="UMIDADE")*(Descontos!D$2:D$8000=D811),0)),"")</f>
        <v/>
      </c>
      <c r="R811" s="11" t="str">
        <f t="shared" si="106"/>
        <v>0,00%</v>
      </c>
      <c r="S811" s="11" t="str">
        <f t="array" ref="S811">IFERROR(INDEX(Descontos!F$2:F$8000,MATCH(1,(CLEAN(Descontos!A$2:A$8000)="IMPUREZA")*(Descontos!D$2:D$8000=D811),0)),"")</f>
        <v/>
      </c>
      <c r="T811" s="11" t="str">
        <f t="shared" si="101"/>
        <v>0,00%</v>
      </c>
    </row>
    <row r="812" spans="1:20" x14ac:dyDescent="0.25">
      <c r="A812" s="5">
        <f>'Relatorio Geral'!F812</f>
        <v>0</v>
      </c>
      <c r="B812" s="5">
        <f>'Relatorio Geral'!E812</f>
        <v>0</v>
      </c>
      <c r="D812" s="5">
        <f>'Relatorio Geral'!A812</f>
        <v>0</v>
      </c>
      <c r="E812" s="9">
        <f>'Relatorio Geral'!I812</f>
        <v>0</v>
      </c>
      <c r="F812" s="5">
        <f>'Relatorio Geral'!B812</f>
        <v>0</v>
      </c>
      <c r="G812" s="6">
        <f>'Relatorio Geral'!C812</f>
        <v>0</v>
      </c>
      <c r="H812" s="6">
        <f>'Relatorio Geral'!D812</f>
        <v>0</v>
      </c>
      <c r="I812" s="6">
        <f>'Relatorio Geral'!G812</f>
        <v>0</v>
      </c>
      <c r="J812" s="6">
        <f>'Relatorio Geral'!H812</f>
        <v>0</v>
      </c>
      <c r="K812" s="6">
        <f t="shared" si="102"/>
        <v>0</v>
      </c>
      <c r="L812" s="22" t="str">
        <f t="shared" si="103"/>
        <v/>
      </c>
      <c r="M812" s="10">
        <f t="shared" si="104"/>
        <v>0</v>
      </c>
      <c r="N812" s="10">
        <f t="shared" si="99"/>
        <v>0</v>
      </c>
      <c r="O812" s="6">
        <f t="shared" si="100"/>
        <v>0</v>
      </c>
      <c r="P812" s="7">
        <f t="shared" si="105"/>
        <v>0</v>
      </c>
      <c r="Q812" s="11" t="str">
        <f t="array" ref="Q812">IFERROR(INDEX(Descontos!F$2:F$8000,MATCH(1,(CLEAN(Descontos!A$2:A$8000)="UMIDADE")*(Descontos!D$2:D$8000=D812),0)),"")</f>
        <v/>
      </c>
      <c r="R812" s="11" t="str">
        <f t="shared" si="106"/>
        <v>0,00%</v>
      </c>
      <c r="S812" s="11" t="str">
        <f t="array" ref="S812">IFERROR(INDEX(Descontos!F$2:F$8000,MATCH(1,(CLEAN(Descontos!A$2:A$8000)="IMPUREZA")*(Descontos!D$2:D$8000=D812),0)),"")</f>
        <v/>
      </c>
      <c r="T812" s="11" t="str">
        <f t="shared" si="101"/>
        <v>0,00%</v>
      </c>
    </row>
    <row r="813" spans="1:20" x14ac:dyDescent="0.25">
      <c r="A813" s="5">
        <f>'Relatorio Geral'!F813</f>
        <v>0</v>
      </c>
      <c r="B813" s="5">
        <f>'Relatorio Geral'!E813</f>
        <v>0</v>
      </c>
      <c r="D813" s="5">
        <f>'Relatorio Geral'!A813</f>
        <v>0</v>
      </c>
      <c r="E813" s="9">
        <f>'Relatorio Geral'!I813</f>
        <v>0</v>
      </c>
      <c r="F813" s="5">
        <f>'Relatorio Geral'!B813</f>
        <v>0</v>
      </c>
      <c r="G813" s="6">
        <f>'Relatorio Geral'!C813</f>
        <v>0</v>
      </c>
      <c r="H813" s="6">
        <f>'Relatorio Geral'!D813</f>
        <v>0</v>
      </c>
      <c r="I813" s="6">
        <f>'Relatorio Geral'!G813</f>
        <v>0</v>
      </c>
      <c r="J813" s="6">
        <f>'Relatorio Geral'!H813</f>
        <v>0</v>
      </c>
      <c r="K813" s="6">
        <f t="shared" si="102"/>
        <v>0</v>
      </c>
      <c r="L813" s="22" t="str">
        <f t="shared" si="103"/>
        <v/>
      </c>
      <c r="M813" s="10">
        <f t="shared" si="104"/>
        <v>0</v>
      </c>
      <c r="N813" s="10">
        <f t="shared" si="99"/>
        <v>0</v>
      </c>
      <c r="O813" s="6">
        <f t="shared" si="100"/>
        <v>0</v>
      </c>
      <c r="P813" s="7">
        <f t="shared" si="105"/>
        <v>0</v>
      </c>
      <c r="Q813" s="11" t="str">
        <f t="array" ref="Q813">IFERROR(INDEX(Descontos!F$2:F$8000,MATCH(1,(CLEAN(Descontos!A$2:A$8000)="UMIDADE")*(Descontos!D$2:D$8000=D813),0)),"")</f>
        <v/>
      </c>
      <c r="R813" s="11" t="str">
        <f t="shared" si="106"/>
        <v>0,00%</v>
      </c>
      <c r="S813" s="11" t="str">
        <f t="array" ref="S813">IFERROR(INDEX(Descontos!F$2:F$8000,MATCH(1,(CLEAN(Descontos!A$2:A$8000)="IMPUREZA")*(Descontos!D$2:D$8000=D813),0)),"")</f>
        <v/>
      </c>
      <c r="T813" s="11" t="str">
        <f t="shared" si="101"/>
        <v>0,00%</v>
      </c>
    </row>
    <row r="814" spans="1:20" x14ac:dyDescent="0.25">
      <c r="A814" s="5">
        <f>'Relatorio Geral'!F814</f>
        <v>0</v>
      </c>
      <c r="B814" s="5">
        <f>'Relatorio Geral'!E814</f>
        <v>0</v>
      </c>
      <c r="D814" s="5">
        <f>'Relatorio Geral'!A814</f>
        <v>0</v>
      </c>
      <c r="E814" s="9">
        <f>'Relatorio Geral'!I814</f>
        <v>0</v>
      </c>
      <c r="F814" s="5">
        <f>'Relatorio Geral'!B814</f>
        <v>0</v>
      </c>
      <c r="G814" s="6">
        <f>'Relatorio Geral'!C814</f>
        <v>0</v>
      </c>
      <c r="H814" s="6">
        <f>'Relatorio Geral'!D814</f>
        <v>0</v>
      </c>
      <c r="I814" s="6">
        <f>'Relatorio Geral'!G814</f>
        <v>0</v>
      </c>
      <c r="J814" s="6">
        <f>'Relatorio Geral'!H814</f>
        <v>0</v>
      </c>
      <c r="K814" s="6">
        <f t="shared" si="102"/>
        <v>0</v>
      </c>
      <c r="L814" s="22" t="str">
        <f t="shared" si="103"/>
        <v/>
      </c>
      <c r="M814" s="10">
        <f t="shared" si="104"/>
        <v>0</v>
      </c>
      <c r="N814" s="10">
        <f t="shared" si="99"/>
        <v>0</v>
      </c>
      <c r="O814" s="6">
        <f t="shared" si="100"/>
        <v>0</v>
      </c>
      <c r="P814" s="7">
        <f t="shared" si="105"/>
        <v>0</v>
      </c>
      <c r="Q814" s="11" t="str">
        <f t="array" ref="Q814">IFERROR(INDEX(Descontos!F$2:F$8000,MATCH(1,(CLEAN(Descontos!A$2:A$8000)="UMIDADE")*(Descontos!D$2:D$8000=D814),0)),"")</f>
        <v/>
      </c>
      <c r="R814" s="11" t="str">
        <f t="shared" si="106"/>
        <v>0,00%</v>
      </c>
      <c r="S814" s="11" t="str">
        <f t="array" ref="S814">IFERROR(INDEX(Descontos!F$2:F$8000,MATCH(1,(CLEAN(Descontos!A$2:A$8000)="IMPUREZA")*(Descontos!D$2:D$8000=D814),0)),"")</f>
        <v/>
      </c>
      <c r="T814" s="11" t="str">
        <f t="shared" si="101"/>
        <v>0,00%</v>
      </c>
    </row>
    <row r="815" spans="1:20" x14ac:dyDescent="0.25">
      <c r="A815" s="5">
        <f>'Relatorio Geral'!F815</f>
        <v>0</v>
      </c>
      <c r="B815" s="5">
        <f>'Relatorio Geral'!E815</f>
        <v>0</v>
      </c>
      <c r="D815" s="5">
        <f>'Relatorio Geral'!A815</f>
        <v>0</v>
      </c>
      <c r="E815" s="9">
        <f>'Relatorio Geral'!I815</f>
        <v>0</v>
      </c>
      <c r="F815" s="5">
        <f>'Relatorio Geral'!B815</f>
        <v>0</v>
      </c>
      <c r="G815" s="6">
        <f>'Relatorio Geral'!C815</f>
        <v>0</v>
      </c>
      <c r="H815" s="6">
        <f>'Relatorio Geral'!D815</f>
        <v>0</v>
      </c>
      <c r="I815" s="6">
        <f>'Relatorio Geral'!G815</f>
        <v>0</v>
      </c>
      <c r="J815" s="6">
        <f>'Relatorio Geral'!H815</f>
        <v>0</v>
      </c>
      <c r="K815" s="6">
        <f t="shared" si="102"/>
        <v>0</v>
      </c>
      <c r="L815" s="22" t="str">
        <f t="shared" si="103"/>
        <v/>
      </c>
      <c r="M815" s="10">
        <f t="shared" si="104"/>
        <v>0</v>
      </c>
      <c r="N815" s="10">
        <f t="shared" si="99"/>
        <v>0</v>
      </c>
      <c r="O815" s="6">
        <f t="shared" si="100"/>
        <v>0</v>
      </c>
      <c r="P815" s="7">
        <f t="shared" si="105"/>
        <v>0</v>
      </c>
      <c r="Q815" s="11" t="str">
        <f t="array" ref="Q815">IFERROR(INDEX(Descontos!F$2:F$8000,MATCH(1,(CLEAN(Descontos!A$2:A$8000)="UMIDADE")*(Descontos!D$2:D$8000=D815),0)),"")</f>
        <v/>
      </c>
      <c r="R815" s="11" t="str">
        <f t="shared" si="106"/>
        <v>0,00%</v>
      </c>
      <c r="S815" s="11" t="str">
        <f t="array" ref="S815">IFERROR(INDEX(Descontos!F$2:F$8000,MATCH(1,(CLEAN(Descontos!A$2:A$8000)="IMPUREZA")*(Descontos!D$2:D$8000=D815),0)),"")</f>
        <v/>
      </c>
      <c r="T815" s="11" t="str">
        <f t="shared" si="101"/>
        <v>0,00%</v>
      </c>
    </row>
    <row r="816" spans="1:20" x14ac:dyDescent="0.25">
      <c r="A816" s="5">
        <f>'Relatorio Geral'!F816</f>
        <v>0</v>
      </c>
      <c r="B816" s="5">
        <f>'Relatorio Geral'!E816</f>
        <v>0</v>
      </c>
      <c r="D816" s="5">
        <f>'Relatorio Geral'!A816</f>
        <v>0</v>
      </c>
      <c r="E816" s="9">
        <f>'Relatorio Geral'!I816</f>
        <v>0</v>
      </c>
      <c r="F816" s="5">
        <f>'Relatorio Geral'!B816</f>
        <v>0</v>
      </c>
      <c r="G816" s="6">
        <f>'Relatorio Geral'!C816</f>
        <v>0</v>
      </c>
      <c r="H816" s="6">
        <f>'Relatorio Geral'!D816</f>
        <v>0</v>
      </c>
      <c r="I816" s="6">
        <f>'Relatorio Geral'!G816</f>
        <v>0</v>
      </c>
      <c r="J816" s="6">
        <f>'Relatorio Geral'!H816</f>
        <v>0</v>
      </c>
      <c r="K816" s="6">
        <f t="shared" si="102"/>
        <v>0</v>
      </c>
      <c r="L816" s="22" t="str">
        <f t="shared" si="103"/>
        <v/>
      </c>
      <c r="M816" s="10">
        <f t="shared" si="104"/>
        <v>0</v>
      </c>
      <c r="N816" s="10">
        <f t="shared" si="99"/>
        <v>0</v>
      </c>
      <c r="O816" s="6">
        <f t="shared" si="100"/>
        <v>0</v>
      </c>
      <c r="P816" s="7">
        <f t="shared" si="105"/>
        <v>0</v>
      </c>
      <c r="Q816" s="11" t="str">
        <f t="array" ref="Q816">IFERROR(INDEX(Descontos!F$2:F$8000,MATCH(1,(CLEAN(Descontos!A$2:A$8000)="UMIDADE")*(Descontos!D$2:D$8000=D816),0)),"")</f>
        <v/>
      </c>
      <c r="R816" s="11" t="str">
        <f t="shared" si="106"/>
        <v>0,00%</v>
      </c>
      <c r="S816" s="11" t="str">
        <f t="array" ref="S816">IFERROR(INDEX(Descontos!F$2:F$8000,MATCH(1,(CLEAN(Descontos!A$2:A$8000)="IMPUREZA")*(Descontos!D$2:D$8000=D816),0)),"")</f>
        <v/>
      </c>
      <c r="T816" s="11" t="str">
        <f t="shared" si="101"/>
        <v>0,00%</v>
      </c>
    </row>
    <row r="817" spans="1:20" x14ac:dyDescent="0.25">
      <c r="A817" s="5">
        <f>'Relatorio Geral'!F817</f>
        <v>0</v>
      </c>
      <c r="B817" s="5">
        <f>'Relatorio Geral'!E817</f>
        <v>0</v>
      </c>
      <c r="D817" s="5">
        <f>'Relatorio Geral'!A817</f>
        <v>0</v>
      </c>
      <c r="E817" s="9">
        <f>'Relatorio Geral'!I817</f>
        <v>0</v>
      </c>
      <c r="F817" s="5">
        <f>'Relatorio Geral'!B817</f>
        <v>0</v>
      </c>
      <c r="G817" s="6">
        <f>'Relatorio Geral'!C817</f>
        <v>0</v>
      </c>
      <c r="H817" s="6">
        <f>'Relatorio Geral'!D817</f>
        <v>0</v>
      </c>
      <c r="I817" s="6">
        <f>'Relatorio Geral'!G817</f>
        <v>0</v>
      </c>
      <c r="J817" s="6">
        <f>'Relatorio Geral'!H817</f>
        <v>0</v>
      </c>
      <c r="K817" s="6">
        <f t="shared" si="102"/>
        <v>0</v>
      </c>
      <c r="L817" s="22" t="str">
        <f t="shared" si="103"/>
        <v/>
      </c>
      <c r="M817" s="10">
        <f t="shared" si="104"/>
        <v>0</v>
      </c>
      <c r="N817" s="10">
        <f t="shared" si="99"/>
        <v>0</v>
      </c>
      <c r="O817" s="6">
        <f t="shared" si="100"/>
        <v>0</v>
      </c>
      <c r="P817" s="7">
        <f t="shared" si="105"/>
        <v>0</v>
      </c>
      <c r="Q817" s="11" t="str">
        <f t="array" ref="Q817">IFERROR(INDEX(Descontos!F$2:F$8000,MATCH(1,(CLEAN(Descontos!A$2:A$8000)="UMIDADE")*(Descontos!D$2:D$8000=D817),0)),"")</f>
        <v/>
      </c>
      <c r="R817" s="11" t="str">
        <f t="shared" si="106"/>
        <v>0,00%</v>
      </c>
      <c r="S817" s="11" t="str">
        <f t="array" ref="S817">IFERROR(INDEX(Descontos!F$2:F$8000,MATCH(1,(CLEAN(Descontos!A$2:A$8000)="IMPUREZA")*(Descontos!D$2:D$8000=D817),0)),"")</f>
        <v/>
      </c>
      <c r="T817" s="11" t="str">
        <f t="shared" si="101"/>
        <v>0,00%</v>
      </c>
    </row>
    <row r="818" spans="1:20" x14ac:dyDescent="0.25">
      <c r="A818" s="5">
        <f>'Relatorio Geral'!F818</f>
        <v>0</v>
      </c>
      <c r="B818" s="5">
        <f>'Relatorio Geral'!E818</f>
        <v>0</v>
      </c>
      <c r="D818" s="5">
        <f>'Relatorio Geral'!A818</f>
        <v>0</v>
      </c>
      <c r="E818" s="9">
        <f>'Relatorio Geral'!I818</f>
        <v>0</v>
      </c>
      <c r="F818" s="5">
        <f>'Relatorio Geral'!B818</f>
        <v>0</v>
      </c>
      <c r="G818" s="6">
        <f>'Relatorio Geral'!C818</f>
        <v>0</v>
      </c>
      <c r="H818" s="6">
        <f>'Relatorio Geral'!D818</f>
        <v>0</v>
      </c>
      <c r="I818" s="6">
        <f>'Relatorio Geral'!G818</f>
        <v>0</v>
      </c>
      <c r="J818" s="6">
        <f>'Relatorio Geral'!H818</f>
        <v>0</v>
      </c>
      <c r="K818" s="6">
        <f t="shared" si="102"/>
        <v>0</v>
      </c>
      <c r="L818" s="22" t="str">
        <f t="shared" si="103"/>
        <v/>
      </c>
      <c r="M818" s="10">
        <f t="shared" si="104"/>
        <v>0</v>
      </c>
      <c r="N818" s="10">
        <f t="shared" si="99"/>
        <v>0</v>
      </c>
      <c r="O818" s="6">
        <f t="shared" si="100"/>
        <v>0</v>
      </c>
      <c r="P818" s="7">
        <f t="shared" si="105"/>
        <v>0</v>
      </c>
      <c r="Q818" s="11" t="str">
        <f t="array" ref="Q818">IFERROR(INDEX(Descontos!F$2:F$8000,MATCH(1,(CLEAN(Descontos!A$2:A$8000)="UMIDADE")*(Descontos!D$2:D$8000=D818),0)),"")</f>
        <v/>
      </c>
      <c r="R818" s="11" t="str">
        <f t="shared" si="106"/>
        <v>0,00%</v>
      </c>
      <c r="S818" s="11" t="str">
        <f t="array" ref="S818">IFERROR(INDEX(Descontos!F$2:F$8000,MATCH(1,(CLEAN(Descontos!A$2:A$8000)="IMPUREZA")*(Descontos!D$2:D$8000=D818),0)),"")</f>
        <v/>
      </c>
      <c r="T818" s="11" t="str">
        <f t="shared" si="101"/>
        <v>0,00%</v>
      </c>
    </row>
    <row r="819" spans="1:20" x14ac:dyDescent="0.25">
      <c r="A819" s="5">
        <f>'Relatorio Geral'!F819</f>
        <v>0</v>
      </c>
      <c r="B819" s="5">
        <f>'Relatorio Geral'!E819</f>
        <v>0</v>
      </c>
      <c r="D819" s="5">
        <f>'Relatorio Geral'!A819</f>
        <v>0</v>
      </c>
      <c r="E819" s="9">
        <f>'Relatorio Geral'!I819</f>
        <v>0</v>
      </c>
      <c r="F819" s="5">
        <f>'Relatorio Geral'!B819</f>
        <v>0</v>
      </c>
      <c r="G819" s="6">
        <f>'Relatorio Geral'!C819</f>
        <v>0</v>
      </c>
      <c r="H819" s="6">
        <f>'Relatorio Geral'!D819</f>
        <v>0</v>
      </c>
      <c r="I819" s="6">
        <f>'Relatorio Geral'!G819</f>
        <v>0</v>
      </c>
      <c r="J819" s="6">
        <f>'Relatorio Geral'!H819</f>
        <v>0</v>
      </c>
      <c r="K819" s="6">
        <f t="shared" si="102"/>
        <v>0</v>
      </c>
      <c r="L819" s="22" t="str">
        <f t="shared" si="103"/>
        <v/>
      </c>
      <c r="M819" s="10">
        <f t="shared" si="104"/>
        <v>0</v>
      </c>
      <c r="N819" s="10">
        <f t="shared" si="99"/>
        <v>0</v>
      </c>
      <c r="O819" s="6">
        <f t="shared" si="100"/>
        <v>0</v>
      </c>
      <c r="P819" s="7">
        <f t="shared" si="105"/>
        <v>0</v>
      </c>
      <c r="Q819" s="11" t="str">
        <f t="array" ref="Q819">IFERROR(INDEX(Descontos!F$2:F$8000,MATCH(1,(CLEAN(Descontos!A$2:A$8000)="UMIDADE")*(Descontos!D$2:D$8000=D819),0)),"")</f>
        <v/>
      </c>
      <c r="R819" s="11" t="str">
        <f t="shared" si="106"/>
        <v>0,00%</v>
      </c>
      <c r="S819" s="11" t="str">
        <f t="array" ref="S819">IFERROR(INDEX(Descontos!F$2:F$8000,MATCH(1,(CLEAN(Descontos!A$2:A$8000)="IMPUREZA")*(Descontos!D$2:D$8000=D819),0)),"")</f>
        <v/>
      </c>
      <c r="T819" s="11" t="str">
        <f t="shared" si="101"/>
        <v>0,00%</v>
      </c>
    </row>
    <row r="820" spans="1:20" x14ac:dyDescent="0.25">
      <c r="A820" s="5">
        <f>'Relatorio Geral'!F820</f>
        <v>0</v>
      </c>
      <c r="B820" s="5">
        <f>'Relatorio Geral'!E820</f>
        <v>0</v>
      </c>
      <c r="D820" s="5">
        <f>'Relatorio Geral'!A820</f>
        <v>0</v>
      </c>
      <c r="E820" s="9">
        <f>'Relatorio Geral'!I820</f>
        <v>0</v>
      </c>
      <c r="F820" s="5">
        <f>'Relatorio Geral'!B820</f>
        <v>0</v>
      </c>
      <c r="G820" s="6">
        <f>'Relatorio Geral'!C820</f>
        <v>0</v>
      </c>
      <c r="H820" s="6">
        <f>'Relatorio Geral'!D820</f>
        <v>0</v>
      </c>
      <c r="I820" s="6">
        <f>'Relatorio Geral'!G820</f>
        <v>0</v>
      </c>
      <c r="J820" s="6">
        <f>'Relatorio Geral'!H820</f>
        <v>0</v>
      </c>
      <c r="K820" s="6">
        <f t="shared" si="102"/>
        <v>0</v>
      </c>
      <c r="L820" s="22" t="str">
        <f t="shared" si="103"/>
        <v/>
      </c>
      <c r="M820" s="10">
        <f t="shared" si="104"/>
        <v>0</v>
      </c>
      <c r="N820" s="10">
        <f t="shared" si="99"/>
        <v>0</v>
      </c>
      <c r="O820" s="6">
        <f t="shared" si="100"/>
        <v>0</v>
      </c>
      <c r="P820" s="7">
        <f t="shared" si="105"/>
        <v>0</v>
      </c>
      <c r="Q820" s="11" t="str">
        <f t="array" ref="Q820">IFERROR(INDEX(Descontos!F$2:F$8000,MATCH(1,(CLEAN(Descontos!A$2:A$8000)="UMIDADE")*(Descontos!D$2:D$8000=D820),0)),"")</f>
        <v/>
      </c>
      <c r="R820" s="11" t="str">
        <f t="shared" si="106"/>
        <v>0,00%</v>
      </c>
      <c r="S820" s="11" t="str">
        <f t="array" ref="S820">IFERROR(INDEX(Descontos!F$2:F$8000,MATCH(1,(CLEAN(Descontos!A$2:A$8000)="IMPUREZA")*(Descontos!D$2:D$8000=D820),0)),"")</f>
        <v/>
      </c>
      <c r="T820" s="11" t="str">
        <f t="shared" si="101"/>
        <v>0,00%</v>
      </c>
    </row>
    <row r="821" spans="1:20" x14ac:dyDescent="0.25">
      <c r="A821" s="5">
        <f>'Relatorio Geral'!F821</f>
        <v>0</v>
      </c>
      <c r="B821" s="5">
        <f>'Relatorio Geral'!E821</f>
        <v>0</v>
      </c>
      <c r="D821" s="5">
        <f>'Relatorio Geral'!A821</f>
        <v>0</v>
      </c>
      <c r="E821" s="9">
        <f>'Relatorio Geral'!I821</f>
        <v>0</v>
      </c>
      <c r="F821" s="5">
        <f>'Relatorio Geral'!B821</f>
        <v>0</v>
      </c>
      <c r="G821" s="6">
        <f>'Relatorio Geral'!C821</f>
        <v>0</v>
      </c>
      <c r="H821" s="6">
        <f>'Relatorio Geral'!D821</f>
        <v>0</v>
      </c>
      <c r="I821" s="6">
        <f>'Relatorio Geral'!G821</f>
        <v>0</v>
      </c>
      <c r="J821" s="6">
        <f>'Relatorio Geral'!H821</f>
        <v>0</v>
      </c>
      <c r="K821" s="6">
        <f t="shared" si="102"/>
        <v>0</v>
      </c>
      <c r="L821" s="22" t="str">
        <f t="shared" si="103"/>
        <v/>
      </c>
      <c r="M821" s="10">
        <f t="shared" si="104"/>
        <v>0</v>
      </c>
      <c r="N821" s="10">
        <f t="shared" si="99"/>
        <v>0</v>
      </c>
      <c r="O821" s="6">
        <f t="shared" si="100"/>
        <v>0</v>
      </c>
      <c r="P821" s="7">
        <f t="shared" si="105"/>
        <v>0</v>
      </c>
      <c r="Q821" s="11" t="str">
        <f t="array" ref="Q821">IFERROR(INDEX(Descontos!F$2:F$8000,MATCH(1,(CLEAN(Descontos!A$2:A$8000)="UMIDADE")*(Descontos!D$2:D$8000=D821),0)),"")</f>
        <v/>
      </c>
      <c r="R821" s="11" t="str">
        <f t="shared" si="106"/>
        <v>0,00%</v>
      </c>
      <c r="S821" s="11" t="str">
        <f t="array" ref="S821">IFERROR(INDEX(Descontos!F$2:F$8000,MATCH(1,(CLEAN(Descontos!A$2:A$8000)="IMPUREZA")*(Descontos!D$2:D$8000=D821),0)),"")</f>
        <v/>
      </c>
      <c r="T821" s="11" t="str">
        <f t="shared" si="101"/>
        <v>0,00%</v>
      </c>
    </row>
    <row r="822" spans="1:20" x14ac:dyDescent="0.25">
      <c r="A822" s="5">
        <f>'Relatorio Geral'!F822</f>
        <v>0</v>
      </c>
      <c r="B822" s="5">
        <f>'Relatorio Geral'!E822</f>
        <v>0</v>
      </c>
      <c r="D822" s="5">
        <f>'Relatorio Geral'!A822</f>
        <v>0</v>
      </c>
      <c r="E822" s="9">
        <f>'Relatorio Geral'!I822</f>
        <v>0</v>
      </c>
      <c r="F822" s="5">
        <f>'Relatorio Geral'!B822</f>
        <v>0</v>
      </c>
      <c r="G822" s="6">
        <f>'Relatorio Geral'!C822</f>
        <v>0</v>
      </c>
      <c r="H822" s="6">
        <f>'Relatorio Geral'!D822</f>
        <v>0</v>
      </c>
      <c r="I822" s="6">
        <f>'Relatorio Geral'!G822</f>
        <v>0</v>
      </c>
      <c r="J822" s="6">
        <f>'Relatorio Geral'!H822</f>
        <v>0</v>
      </c>
      <c r="K822" s="6">
        <f t="shared" si="102"/>
        <v>0</v>
      </c>
      <c r="L822" s="22" t="str">
        <f t="shared" si="103"/>
        <v/>
      </c>
      <c r="M822" s="10">
        <f t="shared" si="104"/>
        <v>0</v>
      </c>
      <c r="N822" s="10">
        <f t="shared" si="99"/>
        <v>0</v>
      </c>
      <c r="O822" s="6">
        <f t="shared" si="100"/>
        <v>0</v>
      </c>
      <c r="P822" s="7">
        <f t="shared" si="105"/>
        <v>0</v>
      </c>
      <c r="Q822" s="11" t="str">
        <f t="array" ref="Q822">IFERROR(INDEX(Descontos!F$2:F$8000,MATCH(1,(CLEAN(Descontos!A$2:A$8000)="UMIDADE")*(Descontos!D$2:D$8000=D822),0)),"")</f>
        <v/>
      </c>
      <c r="R822" s="11" t="str">
        <f t="shared" si="106"/>
        <v>0,00%</v>
      </c>
      <c r="S822" s="11" t="str">
        <f t="array" ref="S822">IFERROR(INDEX(Descontos!F$2:F$8000,MATCH(1,(CLEAN(Descontos!A$2:A$8000)="IMPUREZA")*(Descontos!D$2:D$8000=D822),0)),"")</f>
        <v/>
      </c>
      <c r="T822" s="11" t="str">
        <f t="shared" si="101"/>
        <v>0,00%</v>
      </c>
    </row>
    <row r="823" spans="1:20" x14ac:dyDescent="0.25">
      <c r="L823" s="22"/>
    </row>
    <row r="824" spans="1:20" x14ac:dyDescent="0.25">
      <c r="L824" s="22"/>
    </row>
    <row r="825" spans="1:20" x14ac:dyDescent="0.25">
      <c r="L825" s="22"/>
    </row>
    <row r="826" spans="1:20" x14ac:dyDescent="0.25">
      <c r="L826" s="22"/>
    </row>
    <row r="827" spans="1:20" x14ac:dyDescent="0.25">
      <c r="L827" s="22"/>
    </row>
    <row r="828" spans="1:20" x14ac:dyDescent="0.25">
      <c r="L828" s="22"/>
    </row>
    <row r="829" spans="1:20" x14ac:dyDescent="0.25">
      <c r="L829" s="22"/>
    </row>
    <row r="830" spans="1:20" x14ac:dyDescent="0.25">
      <c r="L830" s="22"/>
    </row>
    <row r="831" spans="1:20" x14ac:dyDescent="0.25">
      <c r="L831" s="22"/>
    </row>
    <row r="832" spans="1:20" x14ac:dyDescent="0.25">
      <c r="L832" s="22"/>
    </row>
    <row r="833" spans="12:12" x14ac:dyDescent="0.25">
      <c r="L833" s="22"/>
    </row>
    <row r="834" spans="12:12" x14ac:dyDescent="0.25">
      <c r="L834" s="22"/>
    </row>
    <row r="835" spans="12:12" x14ac:dyDescent="0.25">
      <c r="L835" s="22"/>
    </row>
    <row r="836" spans="12:12" x14ac:dyDescent="0.25">
      <c r="L836" s="22"/>
    </row>
    <row r="837" spans="12:12" x14ac:dyDescent="0.25">
      <c r="L837" s="22"/>
    </row>
    <row r="838" spans="12:12" x14ac:dyDescent="0.25">
      <c r="L838" s="22"/>
    </row>
    <row r="839" spans="12:12" x14ac:dyDescent="0.25">
      <c r="L839" s="22"/>
    </row>
    <row r="840" spans="12:12" x14ac:dyDescent="0.25">
      <c r="L840" s="22"/>
    </row>
    <row r="841" spans="12:12" x14ac:dyDescent="0.25">
      <c r="L841" s="22"/>
    </row>
    <row r="842" spans="12:12" x14ac:dyDescent="0.25">
      <c r="L842" s="22"/>
    </row>
    <row r="843" spans="12:12" x14ac:dyDescent="0.25">
      <c r="L843" s="22"/>
    </row>
    <row r="844" spans="12:12" x14ac:dyDescent="0.25">
      <c r="L844" s="22"/>
    </row>
    <row r="845" spans="12:12" x14ac:dyDescent="0.25">
      <c r="L845" s="22"/>
    </row>
    <row r="846" spans="12:12" x14ac:dyDescent="0.25">
      <c r="L846" s="22"/>
    </row>
    <row r="847" spans="12:12" x14ac:dyDescent="0.25">
      <c r="L847" s="22"/>
    </row>
    <row r="848" spans="12:12" x14ac:dyDescent="0.25">
      <c r="L848" s="22"/>
    </row>
    <row r="849" spans="12:12" x14ac:dyDescent="0.25">
      <c r="L849" s="22"/>
    </row>
    <row r="850" spans="12:12" x14ac:dyDescent="0.25">
      <c r="L850" s="22"/>
    </row>
    <row r="851" spans="12:12" x14ac:dyDescent="0.25">
      <c r="L851" s="22"/>
    </row>
    <row r="852" spans="12:12" x14ac:dyDescent="0.25">
      <c r="L852" s="22"/>
    </row>
    <row r="853" spans="12:12" x14ac:dyDescent="0.25">
      <c r="L853" s="22"/>
    </row>
    <row r="854" spans="12:12" x14ac:dyDescent="0.25">
      <c r="L854" s="22"/>
    </row>
    <row r="855" spans="12:12" x14ac:dyDescent="0.25">
      <c r="L855" s="22"/>
    </row>
    <row r="856" spans="12:12" x14ac:dyDescent="0.25">
      <c r="L856" s="22"/>
    </row>
    <row r="857" spans="12:12" x14ac:dyDescent="0.25">
      <c r="L857" s="22"/>
    </row>
    <row r="858" spans="12:12" x14ac:dyDescent="0.25">
      <c r="L858" s="22"/>
    </row>
    <row r="859" spans="12:12" x14ac:dyDescent="0.25">
      <c r="L859" s="22"/>
    </row>
    <row r="860" spans="12:12" x14ac:dyDescent="0.25">
      <c r="L860" s="22"/>
    </row>
    <row r="861" spans="12:12" x14ac:dyDescent="0.25">
      <c r="L861" s="22"/>
    </row>
    <row r="862" spans="12:12" x14ac:dyDescent="0.25">
      <c r="L862" s="22"/>
    </row>
    <row r="863" spans="12:12" x14ac:dyDescent="0.25">
      <c r="L863" s="22"/>
    </row>
    <row r="864" spans="12:12" x14ac:dyDescent="0.25">
      <c r="L864" s="22"/>
    </row>
    <row r="865" spans="12:12" x14ac:dyDescent="0.25">
      <c r="L865" s="22"/>
    </row>
    <row r="866" spans="12:12" x14ac:dyDescent="0.25">
      <c r="L866" s="22"/>
    </row>
    <row r="867" spans="12:12" x14ac:dyDescent="0.25">
      <c r="L867" s="22"/>
    </row>
    <row r="868" spans="12:12" x14ac:dyDescent="0.25">
      <c r="L868" s="22"/>
    </row>
    <row r="869" spans="12:12" x14ac:dyDescent="0.25">
      <c r="L869" s="22"/>
    </row>
    <row r="870" spans="12:12" x14ac:dyDescent="0.25">
      <c r="L870" s="22"/>
    </row>
    <row r="871" spans="12:12" x14ac:dyDescent="0.25">
      <c r="L871" s="22"/>
    </row>
    <row r="872" spans="12:12" x14ac:dyDescent="0.25">
      <c r="L872" s="22"/>
    </row>
    <row r="873" spans="12:12" x14ac:dyDescent="0.25">
      <c r="L873" s="22"/>
    </row>
    <row r="874" spans="12:12" x14ac:dyDescent="0.25">
      <c r="L874" s="22"/>
    </row>
    <row r="875" spans="12:12" x14ac:dyDescent="0.25">
      <c r="L875" s="22"/>
    </row>
    <row r="876" spans="12:12" x14ac:dyDescent="0.25">
      <c r="L876" s="22"/>
    </row>
    <row r="877" spans="12:12" x14ac:dyDescent="0.25">
      <c r="L877" s="22"/>
    </row>
    <row r="878" spans="12:12" x14ac:dyDescent="0.25">
      <c r="L878" s="22"/>
    </row>
    <row r="879" spans="12:12" x14ac:dyDescent="0.25">
      <c r="L879" s="22"/>
    </row>
    <row r="880" spans="12:12" x14ac:dyDescent="0.25">
      <c r="L880" s="22"/>
    </row>
    <row r="881" spans="12:12" x14ac:dyDescent="0.25">
      <c r="L881" s="22"/>
    </row>
    <row r="882" spans="12:12" x14ac:dyDescent="0.25">
      <c r="L882" s="22"/>
    </row>
    <row r="883" spans="12:12" x14ac:dyDescent="0.25">
      <c r="L883" s="22"/>
    </row>
    <row r="884" spans="12:12" x14ac:dyDescent="0.25">
      <c r="L884" s="22"/>
    </row>
    <row r="885" spans="12:12" x14ac:dyDescent="0.25">
      <c r="L885" s="22"/>
    </row>
    <row r="886" spans="12:12" x14ac:dyDescent="0.25">
      <c r="L886" s="22"/>
    </row>
    <row r="887" spans="12:12" x14ac:dyDescent="0.25">
      <c r="L887" s="22"/>
    </row>
    <row r="888" spans="12:12" x14ac:dyDescent="0.25">
      <c r="L888" s="22"/>
    </row>
    <row r="889" spans="12:12" x14ac:dyDescent="0.25">
      <c r="L889" s="22"/>
    </row>
    <row r="890" spans="12:12" x14ac:dyDescent="0.25">
      <c r="L890" s="22"/>
    </row>
    <row r="891" spans="12:12" x14ac:dyDescent="0.25">
      <c r="L891" s="22"/>
    </row>
    <row r="892" spans="12:12" x14ac:dyDescent="0.25">
      <c r="L892" s="22"/>
    </row>
    <row r="893" spans="12:12" x14ac:dyDescent="0.25">
      <c r="L893" s="22"/>
    </row>
    <row r="894" spans="12:12" x14ac:dyDescent="0.25">
      <c r="L894" s="22"/>
    </row>
    <row r="895" spans="12:12" x14ac:dyDescent="0.25">
      <c r="L895" s="22"/>
    </row>
    <row r="896" spans="12:12" x14ac:dyDescent="0.25">
      <c r="L896" s="22"/>
    </row>
    <row r="897" spans="12:12" x14ac:dyDescent="0.25">
      <c r="L897" s="22"/>
    </row>
    <row r="898" spans="12:12" x14ac:dyDescent="0.25">
      <c r="L898" s="22"/>
    </row>
    <row r="899" spans="12:12" x14ac:dyDescent="0.25">
      <c r="L899" s="22"/>
    </row>
    <row r="900" spans="12:12" x14ac:dyDescent="0.25">
      <c r="L900" s="22"/>
    </row>
    <row r="901" spans="12:12" x14ac:dyDescent="0.25">
      <c r="L901" s="22"/>
    </row>
    <row r="902" spans="12:12" x14ac:dyDescent="0.25">
      <c r="L902" s="22"/>
    </row>
    <row r="903" spans="12:12" x14ac:dyDescent="0.25">
      <c r="L903" s="22"/>
    </row>
    <row r="904" spans="12:12" x14ac:dyDescent="0.25">
      <c r="L904" s="22"/>
    </row>
    <row r="905" spans="12:12" x14ac:dyDescent="0.25">
      <c r="L905" s="22"/>
    </row>
    <row r="906" spans="12:12" x14ac:dyDescent="0.25">
      <c r="L906" s="22"/>
    </row>
    <row r="907" spans="12:12" x14ac:dyDescent="0.25">
      <c r="L907" s="22"/>
    </row>
    <row r="908" spans="12:12" x14ac:dyDescent="0.25">
      <c r="L908" s="22"/>
    </row>
    <row r="909" spans="12:12" x14ac:dyDescent="0.25">
      <c r="L909" s="22"/>
    </row>
    <row r="910" spans="12:12" x14ac:dyDescent="0.25">
      <c r="L910" s="22"/>
    </row>
    <row r="911" spans="12:12" x14ac:dyDescent="0.25">
      <c r="L911" s="22"/>
    </row>
    <row r="912" spans="12:12" x14ac:dyDescent="0.25">
      <c r="L912" s="22"/>
    </row>
    <row r="913" spans="12:12" x14ac:dyDescent="0.25">
      <c r="L913" s="22"/>
    </row>
    <row r="914" spans="12:12" x14ac:dyDescent="0.25">
      <c r="L914" s="22"/>
    </row>
    <row r="915" spans="12:12" x14ac:dyDescent="0.25">
      <c r="L915" s="22"/>
    </row>
    <row r="916" spans="12:12" x14ac:dyDescent="0.25">
      <c r="L916" s="22"/>
    </row>
    <row r="917" spans="12:12" x14ac:dyDescent="0.25">
      <c r="L917" s="22"/>
    </row>
    <row r="918" spans="12:12" x14ac:dyDescent="0.25">
      <c r="L918" s="22"/>
    </row>
    <row r="919" spans="12:12" x14ac:dyDescent="0.25">
      <c r="L919" s="22"/>
    </row>
    <row r="920" spans="12:12" x14ac:dyDescent="0.25">
      <c r="L920" s="22"/>
    </row>
    <row r="921" spans="12:12" x14ac:dyDescent="0.25">
      <c r="L921" s="22"/>
    </row>
    <row r="922" spans="12:12" x14ac:dyDescent="0.25">
      <c r="L922" s="22"/>
    </row>
    <row r="923" spans="12:12" x14ac:dyDescent="0.25">
      <c r="L923" s="22"/>
    </row>
    <row r="924" spans="12:12" x14ac:dyDescent="0.25">
      <c r="L924" s="22"/>
    </row>
    <row r="925" spans="12:12" x14ac:dyDescent="0.25">
      <c r="L925" s="22"/>
    </row>
    <row r="926" spans="12:12" x14ac:dyDescent="0.25">
      <c r="L926" s="22"/>
    </row>
    <row r="927" spans="12:12" x14ac:dyDescent="0.25">
      <c r="L927" s="22"/>
    </row>
    <row r="928" spans="12:12" x14ac:dyDescent="0.25">
      <c r="L928" s="22"/>
    </row>
    <row r="929" spans="12:12" x14ac:dyDescent="0.25">
      <c r="L929" s="22"/>
    </row>
    <row r="930" spans="12:12" x14ac:dyDescent="0.25">
      <c r="L930" s="22"/>
    </row>
    <row r="931" spans="12:12" x14ac:dyDescent="0.25">
      <c r="L931" s="22"/>
    </row>
    <row r="932" spans="12:12" x14ac:dyDescent="0.25">
      <c r="L932" s="22"/>
    </row>
    <row r="933" spans="12:12" x14ac:dyDescent="0.25">
      <c r="L933" s="22"/>
    </row>
    <row r="934" spans="12:12" x14ac:dyDescent="0.25">
      <c r="L934" s="22"/>
    </row>
    <row r="935" spans="12:12" x14ac:dyDescent="0.25">
      <c r="L935" s="22"/>
    </row>
    <row r="936" spans="12:12" x14ac:dyDescent="0.25">
      <c r="L936" s="22"/>
    </row>
    <row r="937" spans="12:12" x14ac:dyDescent="0.25">
      <c r="L937" s="22"/>
    </row>
    <row r="938" spans="12:12" x14ac:dyDescent="0.25">
      <c r="L938" s="22"/>
    </row>
    <row r="939" spans="12:12" x14ac:dyDescent="0.25">
      <c r="L939" s="22"/>
    </row>
    <row r="940" spans="12:12" x14ac:dyDescent="0.25">
      <c r="L940" s="22"/>
    </row>
    <row r="941" spans="12:12" x14ac:dyDescent="0.25">
      <c r="L941" s="22"/>
    </row>
    <row r="942" spans="12:12" x14ac:dyDescent="0.25">
      <c r="L942" s="22"/>
    </row>
    <row r="943" spans="12:12" x14ac:dyDescent="0.25">
      <c r="L943" s="22"/>
    </row>
    <row r="944" spans="12:12" x14ac:dyDescent="0.25">
      <c r="L944" s="22"/>
    </row>
    <row r="945" spans="12:12" x14ac:dyDescent="0.25">
      <c r="L945" s="22"/>
    </row>
    <row r="946" spans="12:12" x14ac:dyDescent="0.25">
      <c r="L946" s="22"/>
    </row>
    <row r="947" spans="12:12" x14ac:dyDescent="0.25">
      <c r="L947" s="22"/>
    </row>
    <row r="948" spans="12:12" x14ac:dyDescent="0.25">
      <c r="L948" s="22"/>
    </row>
    <row r="949" spans="12:12" x14ac:dyDescent="0.25">
      <c r="L949" s="22"/>
    </row>
    <row r="950" spans="12:12" x14ac:dyDescent="0.25">
      <c r="L950" s="22"/>
    </row>
    <row r="951" spans="12:12" x14ac:dyDescent="0.25">
      <c r="L951" s="22"/>
    </row>
    <row r="952" spans="12:12" x14ac:dyDescent="0.25">
      <c r="L952" s="22"/>
    </row>
    <row r="953" spans="12:12" x14ac:dyDescent="0.25">
      <c r="L953" s="22"/>
    </row>
    <row r="954" spans="12:12" x14ac:dyDescent="0.25">
      <c r="L954" s="22"/>
    </row>
    <row r="955" spans="12:12" x14ac:dyDescent="0.25">
      <c r="L955" s="22"/>
    </row>
    <row r="956" spans="12:12" x14ac:dyDescent="0.25">
      <c r="L956" s="22"/>
    </row>
    <row r="957" spans="12:12" x14ac:dyDescent="0.25">
      <c r="L957" s="22"/>
    </row>
    <row r="958" spans="12:12" x14ac:dyDescent="0.25">
      <c r="L958" s="22"/>
    </row>
    <row r="959" spans="12:12" x14ac:dyDescent="0.25">
      <c r="L959" s="22"/>
    </row>
    <row r="960" spans="12:12" x14ac:dyDescent="0.25">
      <c r="L960" s="22"/>
    </row>
    <row r="961" spans="12:12" x14ac:dyDescent="0.25">
      <c r="L961" s="22"/>
    </row>
    <row r="962" spans="12:12" x14ac:dyDescent="0.25">
      <c r="L962" s="22"/>
    </row>
    <row r="963" spans="12:12" x14ac:dyDescent="0.25">
      <c r="L963" s="22"/>
    </row>
    <row r="964" spans="12:12" x14ac:dyDescent="0.25">
      <c r="L964" s="22"/>
    </row>
    <row r="965" spans="12:12" x14ac:dyDescent="0.25">
      <c r="L965" s="22"/>
    </row>
    <row r="966" spans="12:12" x14ac:dyDescent="0.25">
      <c r="L966" s="22"/>
    </row>
    <row r="967" spans="12:12" x14ac:dyDescent="0.25">
      <c r="L967" s="22"/>
    </row>
    <row r="968" spans="12:12" x14ac:dyDescent="0.25">
      <c r="L968" s="22"/>
    </row>
    <row r="969" spans="12:12" x14ac:dyDescent="0.25">
      <c r="L969" s="22"/>
    </row>
    <row r="970" spans="12:12" x14ac:dyDescent="0.25">
      <c r="L970" s="22"/>
    </row>
    <row r="971" spans="12:12" x14ac:dyDescent="0.25">
      <c r="L971" s="22"/>
    </row>
    <row r="972" spans="12:12" x14ac:dyDescent="0.25">
      <c r="L972" s="22"/>
    </row>
    <row r="973" spans="12:12" x14ac:dyDescent="0.25">
      <c r="L973" s="22"/>
    </row>
    <row r="974" spans="12:12" x14ac:dyDescent="0.25">
      <c r="L974" s="22"/>
    </row>
    <row r="975" spans="12:12" x14ac:dyDescent="0.25">
      <c r="L975" s="22"/>
    </row>
    <row r="976" spans="12:12" x14ac:dyDescent="0.25">
      <c r="L976" s="22"/>
    </row>
    <row r="977" spans="12:12" x14ac:dyDescent="0.25">
      <c r="L977" s="22"/>
    </row>
    <row r="978" spans="12:12" x14ac:dyDescent="0.25">
      <c r="L978" s="22"/>
    </row>
    <row r="979" spans="12:12" x14ac:dyDescent="0.25">
      <c r="L979" s="22"/>
    </row>
    <row r="980" spans="12:12" x14ac:dyDescent="0.25">
      <c r="L980" s="22"/>
    </row>
    <row r="981" spans="12:12" x14ac:dyDescent="0.25">
      <c r="L981" s="22"/>
    </row>
    <row r="982" spans="12:12" x14ac:dyDescent="0.25">
      <c r="L982" s="22"/>
    </row>
    <row r="983" spans="12:12" x14ac:dyDescent="0.25">
      <c r="L983" s="22"/>
    </row>
    <row r="984" spans="12:12" x14ac:dyDescent="0.25">
      <c r="L984" s="22"/>
    </row>
    <row r="985" spans="12:12" x14ac:dyDescent="0.25">
      <c r="L985" s="22"/>
    </row>
    <row r="986" spans="12:12" x14ac:dyDescent="0.25">
      <c r="L986" s="22"/>
    </row>
    <row r="987" spans="12:12" x14ac:dyDescent="0.25">
      <c r="L987" s="22"/>
    </row>
    <row r="988" spans="12:12" x14ac:dyDescent="0.25">
      <c r="L988" s="22"/>
    </row>
    <row r="989" spans="12:12" x14ac:dyDescent="0.25">
      <c r="L989" s="22"/>
    </row>
    <row r="990" spans="12:12" x14ac:dyDescent="0.25">
      <c r="L990" s="22"/>
    </row>
    <row r="991" spans="12:12" x14ac:dyDescent="0.25">
      <c r="L991" s="22"/>
    </row>
    <row r="992" spans="12:12" x14ac:dyDescent="0.25">
      <c r="L992" s="22"/>
    </row>
    <row r="993" spans="12:12" x14ac:dyDescent="0.25">
      <c r="L993" s="22"/>
    </row>
    <row r="994" spans="12:12" x14ac:dyDescent="0.25">
      <c r="L994" s="22"/>
    </row>
    <row r="995" spans="12:12" x14ac:dyDescent="0.25">
      <c r="L995" s="22"/>
    </row>
    <row r="996" spans="12:12" x14ac:dyDescent="0.25">
      <c r="L996" s="22"/>
    </row>
    <row r="997" spans="12:12" x14ac:dyDescent="0.25">
      <c r="L997" s="22"/>
    </row>
    <row r="998" spans="12:12" x14ac:dyDescent="0.25">
      <c r="L998" s="22"/>
    </row>
    <row r="999" spans="12:12" x14ac:dyDescent="0.25">
      <c r="L999" s="22"/>
    </row>
    <row r="1000" spans="12:12" x14ac:dyDescent="0.25">
      <c r="L1000" s="22"/>
    </row>
    <row r="1001" spans="12:12" x14ac:dyDescent="0.25">
      <c r="L1001" s="22"/>
    </row>
    <row r="1002" spans="12:12" x14ac:dyDescent="0.25">
      <c r="L1002" s="22"/>
    </row>
    <row r="1003" spans="12:12" x14ac:dyDescent="0.25">
      <c r="L1003" s="22"/>
    </row>
    <row r="1004" spans="12:12" x14ac:dyDescent="0.25">
      <c r="L1004" s="22"/>
    </row>
    <row r="1005" spans="12:12" x14ac:dyDescent="0.25">
      <c r="L1005" s="22"/>
    </row>
    <row r="1006" spans="12:12" x14ac:dyDescent="0.25">
      <c r="L1006" s="22"/>
    </row>
    <row r="1007" spans="12:12" x14ac:dyDescent="0.25">
      <c r="L1007" s="22"/>
    </row>
    <row r="1008" spans="12:12" x14ac:dyDescent="0.25">
      <c r="L1008" s="22"/>
    </row>
    <row r="1009" spans="12:12" x14ac:dyDescent="0.25">
      <c r="L1009" s="22"/>
    </row>
    <row r="1010" spans="12:12" x14ac:dyDescent="0.25">
      <c r="L1010" s="22"/>
    </row>
    <row r="1011" spans="12:12" x14ac:dyDescent="0.25">
      <c r="L1011" s="22"/>
    </row>
    <row r="1012" spans="12:12" x14ac:dyDescent="0.25">
      <c r="L1012" s="22"/>
    </row>
    <row r="1013" spans="12:12" x14ac:dyDescent="0.25">
      <c r="L1013" s="22"/>
    </row>
    <row r="1014" spans="12:12" x14ac:dyDescent="0.25">
      <c r="L1014" s="22"/>
    </row>
    <row r="1015" spans="12:12" x14ac:dyDescent="0.25">
      <c r="L1015" s="22"/>
    </row>
    <row r="1016" spans="12:12" x14ac:dyDescent="0.25">
      <c r="L1016" s="22"/>
    </row>
    <row r="1017" spans="12:12" x14ac:dyDescent="0.25">
      <c r="L1017" s="22"/>
    </row>
    <row r="1018" spans="12:12" x14ac:dyDescent="0.25">
      <c r="L1018" s="22"/>
    </row>
    <row r="1019" spans="12:12" x14ac:dyDescent="0.25">
      <c r="L1019" s="22"/>
    </row>
    <row r="1020" spans="12:12" x14ac:dyDescent="0.25">
      <c r="L1020" s="22"/>
    </row>
    <row r="1021" spans="12:12" x14ac:dyDescent="0.25">
      <c r="L1021" s="22"/>
    </row>
    <row r="1022" spans="12:12" x14ac:dyDescent="0.25">
      <c r="L1022" s="22"/>
    </row>
    <row r="1023" spans="12:12" x14ac:dyDescent="0.25">
      <c r="L1023" s="22"/>
    </row>
    <row r="1024" spans="12:12" x14ac:dyDescent="0.25">
      <c r="L1024" s="22"/>
    </row>
    <row r="1025" spans="12:12" x14ac:dyDescent="0.25">
      <c r="L1025" s="22"/>
    </row>
    <row r="1026" spans="12:12" x14ac:dyDescent="0.25">
      <c r="L1026" s="22"/>
    </row>
    <row r="1027" spans="12:12" x14ac:dyDescent="0.25">
      <c r="L1027" s="22"/>
    </row>
    <row r="1028" spans="12:12" x14ac:dyDescent="0.25">
      <c r="L1028" s="22"/>
    </row>
    <row r="1029" spans="12:12" x14ac:dyDescent="0.25">
      <c r="L1029" s="22"/>
    </row>
    <row r="1030" spans="12:12" x14ac:dyDescent="0.25">
      <c r="L1030" s="22"/>
    </row>
    <row r="1031" spans="12:12" x14ac:dyDescent="0.25">
      <c r="L1031" s="22"/>
    </row>
    <row r="1032" spans="12:12" x14ac:dyDescent="0.25">
      <c r="L1032" s="22"/>
    </row>
    <row r="1033" spans="12:12" x14ac:dyDescent="0.25">
      <c r="L1033" s="22"/>
    </row>
    <row r="1034" spans="12:12" x14ac:dyDescent="0.25">
      <c r="L1034" s="22"/>
    </row>
    <row r="1035" spans="12:12" x14ac:dyDescent="0.25">
      <c r="L1035" s="22"/>
    </row>
    <row r="1036" spans="12:12" x14ac:dyDescent="0.25">
      <c r="L1036" s="22"/>
    </row>
    <row r="1037" spans="12:12" x14ac:dyDescent="0.25">
      <c r="L1037" s="22"/>
    </row>
    <row r="1038" spans="12:12" x14ac:dyDescent="0.25">
      <c r="L1038" s="22"/>
    </row>
    <row r="1039" spans="12:12" x14ac:dyDescent="0.25">
      <c r="L1039" s="22"/>
    </row>
    <row r="1040" spans="12:12" x14ac:dyDescent="0.25">
      <c r="L1040" s="22"/>
    </row>
    <row r="1041" spans="12:12" x14ac:dyDescent="0.25">
      <c r="L1041" s="22"/>
    </row>
    <row r="1042" spans="12:12" x14ac:dyDescent="0.25">
      <c r="L1042" s="22"/>
    </row>
    <row r="1043" spans="12:12" x14ac:dyDescent="0.25">
      <c r="L1043" s="22"/>
    </row>
    <row r="1044" spans="12:12" x14ac:dyDescent="0.25">
      <c r="L1044" s="22"/>
    </row>
    <row r="1045" spans="12:12" x14ac:dyDescent="0.25">
      <c r="L1045" s="22"/>
    </row>
    <row r="1046" spans="12:12" x14ac:dyDescent="0.25">
      <c r="L1046" s="22"/>
    </row>
    <row r="1047" spans="12:12" x14ac:dyDescent="0.25">
      <c r="L1047" s="22"/>
    </row>
    <row r="1048" spans="12:12" x14ac:dyDescent="0.25">
      <c r="L1048" s="22"/>
    </row>
    <row r="1049" spans="12:12" x14ac:dyDescent="0.25">
      <c r="L1049" s="22"/>
    </row>
    <row r="1050" spans="12:12" x14ac:dyDescent="0.25">
      <c r="L1050" s="22"/>
    </row>
    <row r="1051" spans="12:12" x14ac:dyDescent="0.25">
      <c r="L1051" s="22"/>
    </row>
    <row r="1052" spans="12:12" x14ac:dyDescent="0.25">
      <c r="L1052" s="22"/>
    </row>
    <row r="1053" spans="12:12" x14ac:dyDescent="0.25">
      <c r="L1053" s="22"/>
    </row>
    <row r="1054" spans="12:12" x14ac:dyDescent="0.25">
      <c r="L1054" s="22"/>
    </row>
    <row r="1055" spans="12:12" x14ac:dyDescent="0.25">
      <c r="L1055" s="22"/>
    </row>
    <row r="1056" spans="12:12" x14ac:dyDescent="0.25">
      <c r="L1056" s="22"/>
    </row>
    <row r="1057" spans="12:12" x14ac:dyDescent="0.25">
      <c r="L1057" s="22"/>
    </row>
    <row r="1058" spans="12:12" x14ac:dyDescent="0.25">
      <c r="L1058" s="22"/>
    </row>
    <row r="1059" spans="12:12" x14ac:dyDescent="0.25">
      <c r="L1059" s="22"/>
    </row>
    <row r="1060" spans="12:12" x14ac:dyDescent="0.25">
      <c r="L1060" s="22"/>
    </row>
    <row r="1061" spans="12:12" x14ac:dyDescent="0.25">
      <c r="L1061" s="22"/>
    </row>
    <row r="1062" spans="12:12" x14ac:dyDescent="0.25">
      <c r="L1062" s="22"/>
    </row>
    <row r="1063" spans="12:12" x14ac:dyDescent="0.25">
      <c r="L1063" s="22"/>
    </row>
    <row r="1064" spans="12:12" x14ac:dyDescent="0.25">
      <c r="L1064" s="22"/>
    </row>
    <row r="1065" spans="12:12" x14ac:dyDescent="0.25">
      <c r="L1065" s="22"/>
    </row>
    <row r="1066" spans="12:12" x14ac:dyDescent="0.25">
      <c r="L1066" s="22"/>
    </row>
    <row r="1067" spans="12:12" x14ac:dyDescent="0.25">
      <c r="L1067" s="22"/>
    </row>
    <row r="1068" spans="12:12" x14ac:dyDescent="0.25">
      <c r="L1068" s="22"/>
    </row>
    <row r="1069" spans="12:12" x14ac:dyDescent="0.25">
      <c r="L1069" s="22"/>
    </row>
    <row r="1070" spans="12:12" x14ac:dyDescent="0.25">
      <c r="L1070" s="22"/>
    </row>
    <row r="1071" spans="12:12" x14ac:dyDescent="0.25">
      <c r="L1071" s="22"/>
    </row>
    <row r="1072" spans="12:12" x14ac:dyDescent="0.25">
      <c r="L1072" s="22"/>
    </row>
    <row r="1073" spans="12:12" x14ac:dyDescent="0.25">
      <c r="L1073" s="22"/>
    </row>
    <row r="1074" spans="12:12" x14ac:dyDescent="0.25">
      <c r="L1074" s="22"/>
    </row>
    <row r="1075" spans="12:12" x14ac:dyDescent="0.25">
      <c r="L1075" s="22"/>
    </row>
    <row r="1076" spans="12:12" x14ac:dyDescent="0.25">
      <c r="L1076" s="22"/>
    </row>
    <row r="1077" spans="12:12" x14ac:dyDescent="0.25">
      <c r="L1077" s="22"/>
    </row>
    <row r="1078" spans="12:12" x14ac:dyDescent="0.25">
      <c r="L1078" s="22"/>
    </row>
    <row r="1079" spans="12:12" x14ac:dyDescent="0.25">
      <c r="L1079" s="22"/>
    </row>
    <row r="1080" spans="12:12" x14ac:dyDescent="0.25">
      <c r="L1080" s="22"/>
    </row>
    <row r="1081" spans="12:12" x14ac:dyDescent="0.25">
      <c r="L1081" s="22"/>
    </row>
    <row r="1082" spans="12:12" x14ac:dyDescent="0.25">
      <c r="L1082" s="22"/>
    </row>
    <row r="1083" spans="12:12" x14ac:dyDescent="0.25">
      <c r="L1083" s="22"/>
    </row>
    <row r="1084" spans="12:12" x14ac:dyDescent="0.25">
      <c r="L1084" s="22"/>
    </row>
    <row r="1085" spans="12:12" x14ac:dyDescent="0.25">
      <c r="L1085" s="22"/>
    </row>
    <row r="1086" spans="12:12" x14ac:dyDescent="0.25">
      <c r="L1086" s="22"/>
    </row>
    <row r="1087" spans="12:12" x14ac:dyDescent="0.25">
      <c r="L1087" s="22"/>
    </row>
    <row r="1088" spans="12:12" x14ac:dyDescent="0.25">
      <c r="L1088" s="22"/>
    </row>
    <row r="1089" spans="12:12" x14ac:dyDescent="0.25">
      <c r="L1089" s="22"/>
    </row>
    <row r="1090" spans="12:12" x14ac:dyDescent="0.25">
      <c r="L1090" s="22"/>
    </row>
    <row r="1091" spans="12:12" x14ac:dyDescent="0.25">
      <c r="L1091" s="22"/>
    </row>
    <row r="1092" spans="12:12" x14ac:dyDescent="0.25">
      <c r="L1092" s="22"/>
    </row>
    <row r="1093" spans="12:12" x14ac:dyDescent="0.25">
      <c r="L1093" s="22"/>
    </row>
    <row r="1094" spans="12:12" x14ac:dyDescent="0.25">
      <c r="L1094" s="22"/>
    </row>
    <row r="1095" spans="12:12" x14ac:dyDescent="0.25">
      <c r="L1095" s="22"/>
    </row>
    <row r="1096" spans="12:12" x14ac:dyDescent="0.25">
      <c r="L1096" s="22"/>
    </row>
    <row r="1097" spans="12:12" x14ac:dyDescent="0.25">
      <c r="L1097" s="22"/>
    </row>
    <row r="1098" spans="12:12" x14ac:dyDescent="0.25">
      <c r="L1098" s="22"/>
    </row>
    <row r="1099" spans="12:12" x14ac:dyDescent="0.25">
      <c r="L1099" s="22"/>
    </row>
    <row r="1100" spans="12:12" x14ac:dyDescent="0.25">
      <c r="L1100" s="22"/>
    </row>
    <row r="1101" spans="12:12" x14ac:dyDescent="0.25">
      <c r="L1101" s="22"/>
    </row>
    <row r="1102" spans="12:12" x14ac:dyDescent="0.25">
      <c r="L1102" s="22"/>
    </row>
    <row r="1103" spans="12:12" x14ac:dyDescent="0.25">
      <c r="L1103" s="22"/>
    </row>
    <row r="1104" spans="12:12" x14ac:dyDescent="0.25">
      <c r="L1104" s="22"/>
    </row>
    <row r="1105" spans="12:12" x14ac:dyDescent="0.25">
      <c r="L1105" s="22"/>
    </row>
    <row r="1106" spans="12:12" x14ac:dyDescent="0.25">
      <c r="L1106" s="22"/>
    </row>
    <row r="1107" spans="12:12" x14ac:dyDescent="0.25">
      <c r="L1107" s="22"/>
    </row>
    <row r="1108" spans="12:12" x14ac:dyDescent="0.25">
      <c r="L1108" s="22"/>
    </row>
    <row r="1109" spans="12:12" x14ac:dyDescent="0.25">
      <c r="L1109" s="22"/>
    </row>
    <row r="1110" spans="12:12" x14ac:dyDescent="0.25">
      <c r="L1110" s="22"/>
    </row>
    <row r="1111" spans="12:12" x14ac:dyDescent="0.25">
      <c r="L1111" s="22"/>
    </row>
    <row r="1112" spans="12:12" x14ac:dyDescent="0.25">
      <c r="L1112" s="22"/>
    </row>
    <row r="1113" spans="12:12" x14ac:dyDescent="0.25">
      <c r="L1113" s="22"/>
    </row>
    <row r="1114" spans="12:12" x14ac:dyDescent="0.25">
      <c r="L1114" s="22"/>
    </row>
    <row r="1115" spans="12:12" x14ac:dyDescent="0.25">
      <c r="L1115" s="22"/>
    </row>
    <row r="1116" spans="12:12" x14ac:dyDescent="0.25">
      <c r="L1116" s="22"/>
    </row>
    <row r="1117" spans="12:12" x14ac:dyDescent="0.25">
      <c r="L1117" s="22"/>
    </row>
    <row r="1118" spans="12:12" x14ac:dyDescent="0.25">
      <c r="L1118" s="22"/>
    </row>
    <row r="1119" spans="12:12" x14ac:dyDescent="0.25">
      <c r="L1119" s="22"/>
    </row>
    <row r="1120" spans="12:12" x14ac:dyDescent="0.25">
      <c r="L1120" s="22"/>
    </row>
    <row r="1121" spans="12:12" x14ac:dyDescent="0.25">
      <c r="L1121" s="22"/>
    </row>
    <row r="1122" spans="12:12" x14ac:dyDescent="0.25">
      <c r="L1122" s="22"/>
    </row>
    <row r="1123" spans="12:12" x14ac:dyDescent="0.25">
      <c r="L1123" s="22"/>
    </row>
    <row r="1124" spans="12:12" x14ac:dyDescent="0.25">
      <c r="L1124" s="22"/>
    </row>
    <row r="1125" spans="12:12" x14ac:dyDescent="0.25">
      <c r="L1125" s="22"/>
    </row>
    <row r="1126" spans="12:12" x14ac:dyDescent="0.25">
      <c r="L1126" s="22"/>
    </row>
    <row r="1127" spans="12:12" x14ac:dyDescent="0.25">
      <c r="L1127" s="22"/>
    </row>
    <row r="1128" spans="12:12" x14ac:dyDescent="0.25">
      <c r="L1128" s="22"/>
    </row>
    <row r="1129" spans="12:12" x14ac:dyDescent="0.25">
      <c r="L1129" s="22"/>
    </row>
    <row r="1130" spans="12:12" x14ac:dyDescent="0.25">
      <c r="L1130" s="22"/>
    </row>
    <row r="1131" spans="12:12" x14ac:dyDescent="0.25">
      <c r="L1131" s="22"/>
    </row>
    <row r="1132" spans="12:12" x14ac:dyDescent="0.25">
      <c r="L1132" s="22"/>
    </row>
    <row r="1133" spans="12:12" x14ac:dyDescent="0.25">
      <c r="L1133" s="22"/>
    </row>
    <row r="1134" spans="12:12" x14ac:dyDescent="0.25">
      <c r="L1134" s="22"/>
    </row>
    <row r="1135" spans="12:12" x14ac:dyDescent="0.25">
      <c r="L1135" s="22"/>
    </row>
    <row r="1136" spans="12:12" x14ac:dyDescent="0.25">
      <c r="L1136" s="22"/>
    </row>
    <row r="1137" spans="12:12" x14ac:dyDescent="0.25">
      <c r="L1137" s="22"/>
    </row>
    <row r="1138" spans="12:12" x14ac:dyDescent="0.25">
      <c r="L1138" s="22"/>
    </row>
    <row r="1139" spans="12:12" x14ac:dyDescent="0.25">
      <c r="L1139" s="22"/>
    </row>
    <row r="1140" spans="12:12" x14ac:dyDescent="0.25">
      <c r="L1140" s="22"/>
    </row>
    <row r="1141" spans="12:12" x14ac:dyDescent="0.25">
      <c r="L1141" s="22"/>
    </row>
    <row r="1142" spans="12:12" x14ac:dyDescent="0.25">
      <c r="L1142" s="22"/>
    </row>
    <row r="1143" spans="12:12" x14ac:dyDescent="0.25">
      <c r="L1143" s="22"/>
    </row>
    <row r="1144" spans="12:12" x14ac:dyDescent="0.25">
      <c r="L1144" s="22"/>
    </row>
    <row r="1145" spans="12:12" x14ac:dyDescent="0.25">
      <c r="L1145" s="22"/>
    </row>
    <row r="1146" spans="12:12" x14ac:dyDescent="0.25">
      <c r="L1146" s="22"/>
    </row>
    <row r="1147" spans="12:12" x14ac:dyDescent="0.25">
      <c r="L1147" s="22"/>
    </row>
    <row r="1148" spans="12:12" x14ac:dyDescent="0.25">
      <c r="L1148" s="22"/>
    </row>
    <row r="1149" spans="12:12" x14ac:dyDescent="0.25">
      <c r="L1149" s="22"/>
    </row>
    <row r="1150" spans="12:12" x14ac:dyDescent="0.25">
      <c r="L1150" s="22"/>
    </row>
    <row r="1151" spans="12:12" x14ac:dyDescent="0.25">
      <c r="L1151" s="22"/>
    </row>
    <row r="1152" spans="12:12" x14ac:dyDescent="0.25">
      <c r="L1152" s="22"/>
    </row>
    <row r="1153" spans="12:12" x14ac:dyDescent="0.25">
      <c r="L1153" s="22"/>
    </row>
    <row r="1154" spans="12:12" x14ac:dyDescent="0.25">
      <c r="L1154" s="22"/>
    </row>
    <row r="1155" spans="12:12" x14ac:dyDescent="0.25">
      <c r="L1155" s="22"/>
    </row>
    <row r="1156" spans="12:12" x14ac:dyDescent="0.25">
      <c r="L1156" s="22"/>
    </row>
    <row r="1157" spans="12:12" x14ac:dyDescent="0.25">
      <c r="L1157" s="22"/>
    </row>
    <row r="1158" spans="12:12" x14ac:dyDescent="0.25">
      <c r="L1158" s="22"/>
    </row>
    <row r="1159" spans="12:12" x14ac:dyDescent="0.25">
      <c r="L1159" s="22"/>
    </row>
    <row r="1160" spans="12:12" x14ac:dyDescent="0.25">
      <c r="L1160" s="22"/>
    </row>
    <row r="1161" spans="12:12" x14ac:dyDescent="0.25">
      <c r="L1161" s="22"/>
    </row>
    <row r="1162" spans="12:12" x14ac:dyDescent="0.25">
      <c r="L1162" s="22"/>
    </row>
    <row r="1163" spans="12:12" x14ac:dyDescent="0.25">
      <c r="L1163" s="22"/>
    </row>
    <row r="1164" spans="12:12" x14ac:dyDescent="0.25">
      <c r="L1164" s="22"/>
    </row>
    <row r="1165" spans="12:12" x14ac:dyDescent="0.25">
      <c r="L1165" s="22"/>
    </row>
    <row r="1166" spans="12:12" x14ac:dyDescent="0.25">
      <c r="L1166" s="22"/>
    </row>
    <row r="1167" spans="12:12" x14ac:dyDescent="0.25">
      <c r="L1167" s="22"/>
    </row>
    <row r="1168" spans="12:12" x14ac:dyDescent="0.25">
      <c r="L1168" s="22"/>
    </row>
    <row r="1169" spans="12:12" x14ac:dyDescent="0.25">
      <c r="L1169" s="22"/>
    </row>
    <row r="1170" spans="12:12" x14ac:dyDescent="0.25">
      <c r="L1170" s="22"/>
    </row>
    <row r="1171" spans="12:12" x14ac:dyDescent="0.25">
      <c r="L1171" s="22"/>
    </row>
    <row r="1172" spans="12:12" x14ac:dyDescent="0.25">
      <c r="L1172" s="22"/>
    </row>
    <row r="1173" spans="12:12" x14ac:dyDescent="0.25">
      <c r="L1173" s="22"/>
    </row>
    <row r="1174" spans="12:12" x14ac:dyDescent="0.25">
      <c r="L1174" s="22"/>
    </row>
    <row r="1175" spans="12:12" x14ac:dyDescent="0.25">
      <c r="L1175" s="22"/>
    </row>
    <row r="1176" spans="12:12" x14ac:dyDescent="0.25">
      <c r="L1176" s="22"/>
    </row>
    <row r="1177" spans="12:12" x14ac:dyDescent="0.25">
      <c r="L1177" s="22"/>
    </row>
    <row r="1178" spans="12:12" x14ac:dyDescent="0.25">
      <c r="L1178" s="22"/>
    </row>
    <row r="1179" spans="12:12" x14ac:dyDescent="0.25">
      <c r="L1179" s="22"/>
    </row>
    <row r="1180" spans="12:12" x14ac:dyDescent="0.25">
      <c r="L1180" s="22"/>
    </row>
    <row r="1181" spans="12:12" x14ac:dyDescent="0.25">
      <c r="L1181" s="22"/>
    </row>
    <row r="1182" spans="12:12" x14ac:dyDescent="0.25">
      <c r="L1182" s="22"/>
    </row>
    <row r="1183" spans="12:12" x14ac:dyDescent="0.25">
      <c r="L1183" s="22"/>
    </row>
    <row r="1184" spans="12:12" x14ac:dyDescent="0.25">
      <c r="L1184" s="22"/>
    </row>
    <row r="1185" spans="12:12" x14ac:dyDescent="0.25">
      <c r="L1185" s="22"/>
    </row>
    <row r="1186" spans="12:12" x14ac:dyDescent="0.25">
      <c r="L1186" s="22"/>
    </row>
    <row r="1187" spans="12:12" x14ac:dyDescent="0.25">
      <c r="L1187" s="22"/>
    </row>
    <row r="1188" spans="12:12" x14ac:dyDescent="0.25">
      <c r="L1188" s="22"/>
    </row>
    <row r="1189" spans="12:12" x14ac:dyDescent="0.25">
      <c r="L1189" s="22"/>
    </row>
    <row r="1190" spans="12:12" x14ac:dyDescent="0.25">
      <c r="L1190" s="22"/>
    </row>
    <row r="1191" spans="12:12" x14ac:dyDescent="0.25">
      <c r="L1191" s="22"/>
    </row>
    <row r="1192" spans="12:12" x14ac:dyDescent="0.25">
      <c r="L1192" s="22"/>
    </row>
    <row r="1193" spans="12:12" x14ac:dyDescent="0.25">
      <c r="L1193" s="22"/>
    </row>
    <row r="1194" spans="12:12" x14ac:dyDescent="0.25">
      <c r="L1194" s="22"/>
    </row>
    <row r="1195" spans="12:12" x14ac:dyDescent="0.25">
      <c r="L1195" s="22"/>
    </row>
    <row r="1196" spans="12:12" x14ac:dyDescent="0.25">
      <c r="L1196" s="22"/>
    </row>
    <row r="1197" spans="12:12" x14ac:dyDescent="0.25">
      <c r="L1197" s="22"/>
    </row>
    <row r="1198" spans="12:12" x14ac:dyDescent="0.25">
      <c r="L1198" s="22"/>
    </row>
    <row r="1199" spans="12:12" x14ac:dyDescent="0.25">
      <c r="L1199" s="22"/>
    </row>
    <row r="1200" spans="12:12" x14ac:dyDescent="0.25">
      <c r="L1200" s="22"/>
    </row>
    <row r="1201" spans="12:12" x14ac:dyDescent="0.25">
      <c r="L1201" s="22"/>
    </row>
    <row r="1202" spans="12:12" x14ac:dyDescent="0.25">
      <c r="L1202" s="22"/>
    </row>
    <row r="1203" spans="12:12" x14ac:dyDescent="0.25">
      <c r="L1203" s="22"/>
    </row>
    <row r="1204" spans="12:12" x14ac:dyDescent="0.25">
      <c r="L1204" s="22"/>
    </row>
    <row r="1205" spans="12:12" x14ac:dyDescent="0.25">
      <c r="L1205" s="22"/>
    </row>
    <row r="1206" spans="12:12" x14ac:dyDescent="0.25">
      <c r="L1206" s="22"/>
    </row>
    <row r="1207" spans="12:12" x14ac:dyDescent="0.25">
      <c r="L1207" s="22"/>
    </row>
    <row r="1208" spans="12:12" x14ac:dyDescent="0.25">
      <c r="L1208" s="22"/>
    </row>
    <row r="1209" spans="12:12" x14ac:dyDescent="0.25">
      <c r="L1209" s="22"/>
    </row>
    <row r="1210" spans="12:12" x14ac:dyDescent="0.25">
      <c r="L1210" s="22"/>
    </row>
    <row r="1211" spans="12:12" x14ac:dyDescent="0.25">
      <c r="L1211" s="22"/>
    </row>
    <row r="1212" spans="12:12" x14ac:dyDescent="0.25">
      <c r="L1212" s="22"/>
    </row>
    <row r="1213" spans="12:12" x14ac:dyDescent="0.25">
      <c r="L1213" s="22"/>
    </row>
    <row r="1214" spans="12:12" x14ac:dyDescent="0.25">
      <c r="L1214" s="22"/>
    </row>
    <row r="1215" spans="12:12" x14ac:dyDescent="0.25">
      <c r="L1215" s="22"/>
    </row>
    <row r="1216" spans="12:12" x14ac:dyDescent="0.25">
      <c r="L1216" s="22"/>
    </row>
    <row r="1217" spans="12:12" x14ac:dyDescent="0.25">
      <c r="L1217" s="22"/>
    </row>
    <row r="1218" spans="12:12" x14ac:dyDescent="0.25">
      <c r="L1218" s="22"/>
    </row>
    <row r="1219" spans="12:12" x14ac:dyDescent="0.25">
      <c r="L1219" s="22"/>
    </row>
    <row r="1220" spans="12:12" x14ac:dyDescent="0.25">
      <c r="L1220" s="22"/>
    </row>
    <row r="1221" spans="12:12" x14ac:dyDescent="0.25">
      <c r="L1221" s="22"/>
    </row>
    <row r="1222" spans="12:12" x14ac:dyDescent="0.25">
      <c r="L1222" s="22"/>
    </row>
    <row r="1223" spans="12:12" x14ac:dyDescent="0.25">
      <c r="L1223" s="22"/>
    </row>
    <row r="1224" spans="12:12" x14ac:dyDescent="0.25">
      <c r="L1224" s="22"/>
    </row>
    <row r="1225" spans="12:12" x14ac:dyDescent="0.25">
      <c r="L1225" s="22"/>
    </row>
    <row r="1226" spans="12:12" x14ac:dyDescent="0.25">
      <c r="L1226" s="22"/>
    </row>
    <row r="1227" spans="12:12" x14ac:dyDescent="0.25">
      <c r="L1227" s="22"/>
    </row>
    <row r="1228" spans="12:12" x14ac:dyDescent="0.25">
      <c r="L1228" s="22"/>
    </row>
    <row r="1229" spans="12:12" x14ac:dyDescent="0.25">
      <c r="L1229" s="22"/>
    </row>
    <row r="1230" spans="12:12" x14ac:dyDescent="0.25">
      <c r="L1230" s="22"/>
    </row>
    <row r="1231" spans="12:12" x14ac:dyDescent="0.25">
      <c r="L1231" s="22"/>
    </row>
    <row r="1232" spans="12:12" x14ac:dyDescent="0.25">
      <c r="L1232" s="22"/>
    </row>
    <row r="1233" spans="12:12" x14ac:dyDescent="0.25">
      <c r="L1233" s="22"/>
    </row>
    <row r="1234" spans="12:12" x14ac:dyDescent="0.25">
      <c r="L1234" s="22"/>
    </row>
    <row r="1235" spans="12:12" x14ac:dyDescent="0.25">
      <c r="L1235" s="22"/>
    </row>
    <row r="1236" spans="12:12" x14ac:dyDescent="0.25">
      <c r="L1236" s="22"/>
    </row>
    <row r="1237" spans="12:12" x14ac:dyDescent="0.25">
      <c r="L1237" s="22"/>
    </row>
    <row r="1238" spans="12:12" x14ac:dyDescent="0.25">
      <c r="L1238" s="22"/>
    </row>
    <row r="1239" spans="12:12" x14ac:dyDescent="0.25">
      <c r="L1239" s="22"/>
    </row>
    <row r="1240" spans="12:12" x14ac:dyDescent="0.25">
      <c r="L1240" s="22"/>
    </row>
    <row r="1241" spans="12:12" x14ac:dyDescent="0.25">
      <c r="L1241" s="22"/>
    </row>
    <row r="1242" spans="12:12" x14ac:dyDescent="0.25">
      <c r="L1242" s="22"/>
    </row>
    <row r="1243" spans="12:12" x14ac:dyDescent="0.25">
      <c r="L1243" s="22"/>
    </row>
    <row r="1244" spans="12:12" x14ac:dyDescent="0.25">
      <c r="L1244" s="22"/>
    </row>
    <row r="1245" spans="12:12" x14ac:dyDescent="0.25">
      <c r="L1245" s="22"/>
    </row>
    <row r="1246" spans="12:12" x14ac:dyDescent="0.25">
      <c r="L1246" s="22"/>
    </row>
    <row r="1247" spans="12:12" x14ac:dyDescent="0.25">
      <c r="L1247" s="22"/>
    </row>
    <row r="1248" spans="12:12" x14ac:dyDescent="0.25">
      <c r="L1248" s="22"/>
    </row>
    <row r="1249" spans="12:12" x14ac:dyDescent="0.25">
      <c r="L1249" s="22"/>
    </row>
    <row r="1250" spans="12:12" x14ac:dyDescent="0.25">
      <c r="L1250" s="22"/>
    </row>
    <row r="1251" spans="12:12" x14ac:dyDescent="0.25">
      <c r="L1251" s="22"/>
    </row>
    <row r="1252" spans="12:12" x14ac:dyDescent="0.25">
      <c r="L1252" s="22"/>
    </row>
    <row r="1253" spans="12:12" x14ac:dyDescent="0.25">
      <c r="L1253" s="22"/>
    </row>
    <row r="1254" spans="12:12" x14ac:dyDescent="0.25">
      <c r="L1254" s="22"/>
    </row>
    <row r="1255" spans="12:12" x14ac:dyDescent="0.25">
      <c r="L1255" s="22"/>
    </row>
    <row r="1256" spans="12:12" x14ac:dyDescent="0.25">
      <c r="L1256" s="22"/>
    </row>
    <row r="1257" spans="12:12" x14ac:dyDescent="0.25">
      <c r="L1257" s="22"/>
    </row>
    <row r="1258" spans="12:12" x14ac:dyDescent="0.25">
      <c r="L1258" s="22"/>
    </row>
    <row r="1259" spans="12:12" x14ac:dyDescent="0.25">
      <c r="L1259" s="22"/>
    </row>
    <row r="1260" spans="12:12" x14ac:dyDescent="0.25">
      <c r="L1260" s="22"/>
    </row>
    <row r="1261" spans="12:12" x14ac:dyDescent="0.25">
      <c r="L1261" s="22"/>
    </row>
    <row r="1262" spans="12:12" x14ac:dyDescent="0.25">
      <c r="L1262" s="22"/>
    </row>
    <row r="1263" spans="12:12" x14ac:dyDescent="0.25">
      <c r="L1263" s="22"/>
    </row>
    <row r="1264" spans="12:12" x14ac:dyDescent="0.25">
      <c r="L1264" s="22"/>
    </row>
    <row r="1265" spans="12:12" x14ac:dyDescent="0.25">
      <c r="L1265" s="22"/>
    </row>
    <row r="1266" spans="12:12" x14ac:dyDescent="0.25">
      <c r="L1266" s="22"/>
    </row>
    <row r="1267" spans="12:12" x14ac:dyDescent="0.25">
      <c r="L1267" s="22"/>
    </row>
    <row r="1268" spans="12:12" x14ac:dyDescent="0.25">
      <c r="L1268" s="22"/>
    </row>
    <row r="1269" spans="12:12" x14ac:dyDescent="0.25">
      <c r="L1269" s="22"/>
    </row>
    <row r="1270" spans="12:12" x14ac:dyDescent="0.25">
      <c r="L1270" s="22"/>
    </row>
    <row r="1271" spans="12:12" x14ac:dyDescent="0.25">
      <c r="L1271" s="22"/>
    </row>
    <row r="1272" spans="12:12" x14ac:dyDescent="0.25">
      <c r="L1272" s="22"/>
    </row>
    <row r="1273" spans="12:12" x14ac:dyDescent="0.25">
      <c r="L1273" s="22"/>
    </row>
    <row r="1274" spans="12:12" x14ac:dyDescent="0.25">
      <c r="L1274" s="22"/>
    </row>
    <row r="1275" spans="12:12" x14ac:dyDescent="0.25">
      <c r="L1275" s="22"/>
    </row>
    <row r="1276" spans="12:12" x14ac:dyDescent="0.25">
      <c r="L1276" s="22"/>
    </row>
    <row r="1277" spans="12:12" x14ac:dyDescent="0.25">
      <c r="L1277" s="22"/>
    </row>
    <row r="1278" spans="12:12" x14ac:dyDescent="0.25">
      <c r="L1278" s="22"/>
    </row>
    <row r="1279" spans="12:12" x14ac:dyDescent="0.25">
      <c r="L1279" s="22"/>
    </row>
    <row r="1280" spans="12:12" x14ac:dyDescent="0.25">
      <c r="L1280" s="22"/>
    </row>
    <row r="1281" spans="12:12" x14ac:dyDescent="0.25">
      <c r="L1281" s="22"/>
    </row>
    <row r="1282" spans="12:12" x14ac:dyDescent="0.25">
      <c r="L1282" s="22"/>
    </row>
    <row r="1283" spans="12:12" x14ac:dyDescent="0.25">
      <c r="L1283" s="22"/>
    </row>
    <row r="1284" spans="12:12" x14ac:dyDescent="0.25">
      <c r="L1284" s="22"/>
    </row>
    <row r="1285" spans="12:12" x14ac:dyDescent="0.25">
      <c r="L1285" s="22"/>
    </row>
    <row r="1286" spans="12:12" x14ac:dyDescent="0.25">
      <c r="L1286" s="22"/>
    </row>
    <row r="1287" spans="12:12" x14ac:dyDescent="0.25">
      <c r="L1287" s="22"/>
    </row>
    <row r="1288" spans="12:12" x14ac:dyDescent="0.25">
      <c r="L1288" s="22"/>
    </row>
    <row r="1289" spans="12:12" x14ac:dyDescent="0.25">
      <c r="L1289" s="22"/>
    </row>
    <row r="1290" spans="12:12" x14ac:dyDescent="0.25">
      <c r="L1290" s="22"/>
    </row>
    <row r="1291" spans="12:12" x14ac:dyDescent="0.25">
      <c r="L1291" s="22"/>
    </row>
    <row r="1292" spans="12:12" x14ac:dyDescent="0.25">
      <c r="L1292" s="22"/>
    </row>
    <row r="1293" spans="12:12" x14ac:dyDescent="0.25">
      <c r="L1293" s="22"/>
    </row>
    <row r="1294" spans="12:12" x14ac:dyDescent="0.25">
      <c r="L1294" s="22"/>
    </row>
    <row r="1295" spans="12:12" x14ac:dyDescent="0.25">
      <c r="L1295" s="22"/>
    </row>
    <row r="1296" spans="12:12" x14ac:dyDescent="0.25">
      <c r="L1296" s="22"/>
    </row>
    <row r="1297" spans="12:12" x14ac:dyDescent="0.25">
      <c r="L1297" s="22"/>
    </row>
    <row r="1298" spans="12:12" x14ac:dyDescent="0.25">
      <c r="L1298" s="22"/>
    </row>
    <row r="1299" spans="12:12" x14ac:dyDescent="0.25">
      <c r="L1299" s="22"/>
    </row>
    <row r="1300" spans="12:12" x14ac:dyDescent="0.25">
      <c r="L1300" s="22"/>
    </row>
    <row r="1301" spans="12:12" x14ac:dyDescent="0.25">
      <c r="L1301" s="22"/>
    </row>
    <row r="1302" spans="12:12" x14ac:dyDescent="0.25">
      <c r="L1302" s="22"/>
    </row>
    <row r="1303" spans="12:12" x14ac:dyDescent="0.25">
      <c r="L1303" s="22"/>
    </row>
    <row r="1304" spans="12:12" x14ac:dyDescent="0.25">
      <c r="L1304" s="22"/>
    </row>
    <row r="1305" spans="12:12" x14ac:dyDescent="0.25">
      <c r="L1305" s="22"/>
    </row>
    <row r="1306" spans="12:12" x14ac:dyDescent="0.25">
      <c r="L1306" s="22"/>
    </row>
    <row r="1307" spans="12:12" x14ac:dyDescent="0.25">
      <c r="L1307" s="22"/>
    </row>
    <row r="1308" spans="12:12" x14ac:dyDescent="0.25">
      <c r="L1308" s="22"/>
    </row>
    <row r="1309" spans="12:12" x14ac:dyDescent="0.25">
      <c r="L1309" s="22"/>
    </row>
    <row r="1310" spans="12:12" x14ac:dyDescent="0.25">
      <c r="L1310" s="22"/>
    </row>
    <row r="1311" spans="12:12" x14ac:dyDescent="0.25">
      <c r="L1311" s="22"/>
    </row>
    <row r="1312" spans="12:12" x14ac:dyDescent="0.25">
      <c r="L1312" s="22"/>
    </row>
    <row r="1313" spans="12:12" x14ac:dyDescent="0.25">
      <c r="L1313" s="22"/>
    </row>
    <row r="1314" spans="12:12" x14ac:dyDescent="0.25">
      <c r="L1314" s="22"/>
    </row>
    <row r="1315" spans="12:12" x14ac:dyDescent="0.25">
      <c r="L1315" s="22"/>
    </row>
    <row r="1316" spans="12:12" x14ac:dyDescent="0.25">
      <c r="L1316" s="22"/>
    </row>
    <row r="1317" spans="12:12" x14ac:dyDescent="0.25">
      <c r="L1317" s="22"/>
    </row>
    <row r="1318" spans="12:12" x14ac:dyDescent="0.25">
      <c r="L1318" s="22"/>
    </row>
    <row r="1319" spans="12:12" x14ac:dyDescent="0.25">
      <c r="L1319" s="22"/>
    </row>
    <row r="1320" spans="12:12" x14ac:dyDescent="0.25">
      <c r="L1320" s="22"/>
    </row>
    <row r="1321" spans="12:12" x14ac:dyDescent="0.25">
      <c r="L1321" s="22"/>
    </row>
    <row r="1322" spans="12:12" x14ac:dyDescent="0.25">
      <c r="L1322" s="22"/>
    </row>
    <row r="1323" spans="12:12" x14ac:dyDescent="0.25">
      <c r="L1323" s="22"/>
    </row>
    <row r="1324" spans="12:12" x14ac:dyDescent="0.25">
      <c r="L1324" s="22"/>
    </row>
    <row r="1325" spans="12:12" x14ac:dyDescent="0.25">
      <c r="L1325" s="22"/>
    </row>
    <row r="1326" spans="12:12" x14ac:dyDescent="0.25">
      <c r="L1326" s="22"/>
    </row>
    <row r="1327" spans="12:12" x14ac:dyDescent="0.25">
      <c r="L1327" s="22"/>
    </row>
    <row r="1328" spans="12:12" x14ac:dyDescent="0.25">
      <c r="L1328" s="22"/>
    </row>
    <row r="1329" spans="12:12" x14ac:dyDescent="0.25">
      <c r="L1329" s="22"/>
    </row>
    <row r="1330" spans="12:12" x14ac:dyDescent="0.25">
      <c r="L1330" s="22"/>
    </row>
    <row r="1331" spans="12:12" x14ac:dyDescent="0.25">
      <c r="L1331" s="22"/>
    </row>
    <row r="1332" spans="12:12" x14ac:dyDescent="0.25">
      <c r="L1332" s="22"/>
    </row>
    <row r="1333" spans="12:12" x14ac:dyDescent="0.25">
      <c r="L1333" s="22"/>
    </row>
    <row r="1334" spans="12:12" x14ac:dyDescent="0.25">
      <c r="L1334" s="22"/>
    </row>
    <row r="1335" spans="12:12" x14ac:dyDescent="0.25">
      <c r="L1335" s="22"/>
    </row>
    <row r="1336" spans="12:12" x14ac:dyDescent="0.25">
      <c r="L1336" s="22"/>
    </row>
    <row r="1337" spans="12:12" x14ac:dyDescent="0.25">
      <c r="L1337" s="22"/>
    </row>
    <row r="1338" spans="12:12" x14ac:dyDescent="0.25">
      <c r="L1338" s="22"/>
    </row>
    <row r="1339" spans="12:12" x14ac:dyDescent="0.25">
      <c r="L1339" s="22"/>
    </row>
    <row r="1340" spans="12:12" x14ac:dyDescent="0.25">
      <c r="L1340" s="22"/>
    </row>
    <row r="1341" spans="12:12" x14ac:dyDescent="0.25">
      <c r="L1341" s="22"/>
    </row>
    <row r="1342" spans="12:12" x14ac:dyDescent="0.25">
      <c r="L1342" s="22"/>
    </row>
    <row r="1343" spans="12:12" x14ac:dyDescent="0.25">
      <c r="L1343" s="22"/>
    </row>
    <row r="1344" spans="12:12" x14ac:dyDescent="0.25">
      <c r="L1344" s="22"/>
    </row>
    <row r="1345" spans="12:12" x14ac:dyDescent="0.25">
      <c r="L1345" s="22"/>
    </row>
    <row r="1346" spans="12:12" x14ac:dyDescent="0.25">
      <c r="L1346" s="22"/>
    </row>
    <row r="1347" spans="12:12" x14ac:dyDescent="0.25">
      <c r="L1347" s="22"/>
    </row>
    <row r="1348" spans="12:12" x14ac:dyDescent="0.25">
      <c r="L1348" s="22"/>
    </row>
    <row r="1349" spans="12:12" x14ac:dyDescent="0.25">
      <c r="L1349" s="22"/>
    </row>
    <row r="1350" spans="12:12" x14ac:dyDescent="0.25">
      <c r="L1350" s="22"/>
    </row>
    <row r="1351" spans="12:12" x14ac:dyDescent="0.25">
      <c r="L1351" s="22"/>
    </row>
    <row r="1352" spans="12:12" x14ac:dyDescent="0.25">
      <c r="L1352" s="22"/>
    </row>
    <row r="1353" spans="12:12" x14ac:dyDescent="0.25">
      <c r="L1353" s="22"/>
    </row>
    <row r="1354" spans="12:12" x14ac:dyDescent="0.25">
      <c r="L1354" s="22"/>
    </row>
    <row r="1355" spans="12:12" x14ac:dyDescent="0.25">
      <c r="L1355" s="22"/>
    </row>
    <row r="1356" spans="12:12" x14ac:dyDescent="0.25">
      <c r="L1356" s="22"/>
    </row>
    <row r="1357" spans="12:12" x14ac:dyDescent="0.25">
      <c r="L1357" s="22"/>
    </row>
    <row r="1358" spans="12:12" x14ac:dyDescent="0.25">
      <c r="L1358" s="22"/>
    </row>
    <row r="1359" spans="12:12" x14ac:dyDescent="0.25">
      <c r="L1359" s="22"/>
    </row>
    <row r="1360" spans="12:12" x14ac:dyDescent="0.25">
      <c r="L1360" s="22"/>
    </row>
    <row r="1361" spans="12:12" x14ac:dyDescent="0.25">
      <c r="L1361" s="22"/>
    </row>
    <row r="1362" spans="12:12" x14ac:dyDescent="0.25">
      <c r="L1362" s="22"/>
    </row>
    <row r="1363" spans="12:12" x14ac:dyDescent="0.25">
      <c r="L1363" s="22"/>
    </row>
    <row r="1364" spans="12:12" x14ac:dyDescent="0.25">
      <c r="L1364" s="22"/>
    </row>
    <row r="1365" spans="12:12" x14ac:dyDescent="0.25">
      <c r="L1365" s="22"/>
    </row>
    <row r="1366" spans="12:12" x14ac:dyDescent="0.25">
      <c r="L1366" s="22"/>
    </row>
    <row r="1367" spans="12:12" x14ac:dyDescent="0.25">
      <c r="L1367" s="22"/>
    </row>
    <row r="1368" spans="12:12" x14ac:dyDescent="0.25">
      <c r="L1368" s="22"/>
    </row>
    <row r="1369" spans="12:12" x14ac:dyDescent="0.25">
      <c r="L1369" s="22"/>
    </row>
    <row r="1370" spans="12:12" x14ac:dyDescent="0.25">
      <c r="L1370" s="22"/>
    </row>
    <row r="1371" spans="12:12" x14ac:dyDescent="0.25">
      <c r="L1371" s="22"/>
    </row>
    <row r="1372" spans="12:12" x14ac:dyDescent="0.25">
      <c r="L1372" s="22"/>
    </row>
    <row r="1373" spans="12:12" x14ac:dyDescent="0.25">
      <c r="L1373" s="22"/>
    </row>
    <row r="1374" spans="12:12" x14ac:dyDescent="0.25">
      <c r="L1374" s="22"/>
    </row>
    <row r="1375" spans="12:12" x14ac:dyDescent="0.25">
      <c r="L1375" s="22"/>
    </row>
    <row r="1376" spans="12:12" x14ac:dyDescent="0.25">
      <c r="L1376" s="22"/>
    </row>
    <row r="1377" spans="12:12" x14ac:dyDescent="0.25">
      <c r="L1377" s="22"/>
    </row>
    <row r="1378" spans="12:12" x14ac:dyDescent="0.25">
      <c r="L1378" s="22"/>
    </row>
    <row r="1379" spans="12:12" x14ac:dyDescent="0.25">
      <c r="L1379" s="22"/>
    </row>
    <row r="1380" spans="12:12" x14ac:dyDescent="0.25">
      <c r="L1380" s="22"/>
    </row>
    <row r="1381" spans="12:12" x14ac:dyDescent="0.25">
      <c r="L1381" s="22"/>
    </row>
    <row r="1382" spans="12:12" x14ac:dyDescent="0.25">
      <c r="L1382" s="22"/>
    </row>
    <row r="1383" spans="12:12" x14ac:dyDescent="0.25">
      <c r="L1383" s="22"/>
    </row>
    <row r="1384" spans="12:12" x14ac:dyDescent="0.25">
      <c r="L1384" s="22"/>
    </row>
    <row r="1385" spans="12:12" x14ac:dyDescent="0.25">
      <c r="L1385" s="22"/>
    </row>
    <row r="1386" spans="12:12" x14ac:dyDescent="0.25">
      <c r="L1386" s="22"/>
    </row>
    <row r="1387" spans="12:12" x14ac:dyDescent="0.25">
      <c r="L1387" s="22"/>
    </row>
    <row r="1388" spans="12:12" x14ac:dyDescent="0.25">
      <c r="L1388" s="22"/>
    </row>
    <row r="1389" spans="12:12" x14ac:dyDescent="0.25">
      <c r="L1389" s="22"/>
    </row>
    <row r="1390" spans="12:12" x14ac:dyDescent="0.25">
      <c r="L1390" s="22"/>
    </row>
    <row r="1391" spans="12:12" x14ac:dyDescent="0.25">
      <c r="L1391" s="22"/>
    </row>
    <row r="1392" spans="12:12" x14ac:dyDescent="0.25">
      <c r="L1392" s="22"/>
    </row>
    <row r="1393" spans="12:12" x14ac:dyDescent="0.25">
      <c r="L1393" s="22"/>
    </row>
    <row r="1394" spans="12:12" x14ac:dyDescent="0.25">
      <c r="L1394" s="22"/>
    </row>
    <row r="1395" spans="12:12" x14ac:dyDescent="0.25">
      <c r="L1395" s="22"/>
    </row>
    <row r="1396" spans="12:12" x14ac:dyDescent="0.25">
      <c r="L1396" s="22"/>
    </row>
    <row r="1397" spans="12:12" x14ac:dyDescent="0.25">
      <c r="L1397" s="22"/>
    </row>
    <row r="1398" spans="12:12" x14ac:dyDescent="0.25">
      <c r="L1398" s="22"/>
    </row>
    <row r="1399" spans="12:12" x14ac:dyDescent="0.25">
      <c r="L1399" s="22"/>
    </row>
    <row r="1400" spans="12:12" x14ac:dyDescent="0.25">
      <c r="L1400" s="22"/>
    </row>
    <row r="1401" spans="12:12" x14ac:dyDescent="0.25">
      <c r="L1401" s="22"/>
    </row>
    <row r="1402" spans="12:12" x14ac:dyDescent="0.25">
      <c r="L1402" s="22"/>
    </row>
    <row r="1403" spans="12:12" x14ac:dyDescent="0.25">
      <c r="L1403" s="22"/>
    </row>
    <row r="1404" spans="12:12" x14ac:dyDescent="0.25">
      <c r="L1404" s="22"/>
    </row>
    <row r="1405" spans="12:12" x14ac:dyDescent="0.25">
      <c r="L1405" s="22"/>
    </row>
    <row r="1406" spans="12:12" x14ac:dyDescent="0.25">
      <c r="L1406" s="22"/>
    </row>
    <row r="1407" spans="12:12" x14ac:dyDescent="0.25">
      <c r="L1407" s="22"/>
    </row>
    <row r="1408" spans="12:12" x14ac:dyDescent="0.25">
      <c r="L1408" s="22"/>
    </row>
    <row r="1409" spans="12:12" x14ac:dyDescent="0.25">
      <c r="L1409" s="22"/>
    </row>
    <row r="1410" spans="12:12" x14ac:dyDescent="0.25">
      <c r="L1410" s="22"/>
    </row>
    <row r="1411" spans="12:12" x14ac:dyDescent="0.25">
      <c r="L1411" s="22"/>
    </row>
    <row r="1412" spans="12:12" x14ac:dyDescent="0.25">
      <c r="L1412" s="22"/>
    </row>
    <row r="1413" spans="12:12" x14ac:dyDescent="0.25">
      <c r="L1413" s="22"/>
    </row>
    <row r="1414" spans="12:12" x14ac:dyDescent="0.25">
      <c r="L1414" s="22"/>
    </row>
    <row r="1415" spans="12:12" x14ac:dyDescent="0.25">
      <c r="L1415" s="22"/>
    </row>
    <row r="1416" spans="12:12" x14ac:dyDescent="0.25">
      <c r="L1416" s="22"/>
    </row>
    <row r="1417" spans="12:12" x14ac:dyDescent="0.25">
      <c r="L1417" s="22"/>
    </row>
    <row r="1418" spans="12:12" x14ac:dyDescent="0.25">
      <c r="L1418" s="22"/>
    </row>
    <row r="1419" spans="12:12" x14ac:dyDescent="0.25">
      <c r="L1419" s="22"/>
    </row>
    <row r="1420" spans="12:12" x14ac:dyDescent="0.25">
      <c r="L1420" s="22"/>
    </row>
    <row r="1421" spans="12:12" x14ac:dyDescent="0.25">
      <c r="L1421" s="22"/>
    </row>
    <row r="1422" spans="12:12" x14ac:dyDescent="0.25">
      <c r="L1422" s="22"/>
    </row>
    <row r="1423" spans="12:12" x14ac:dyDescent="0.25">
      <c r="L1423" s="22"/>
    </row>
    <row r="1424" spans="12:12" x14ac:dyDescent="0.25">
      <c r="L1424" s="22"/>
    </row>
    <row r="1425" spans="12:12" x14ac:dyDescent="0.25">
      <c r="L1425" s="22"/>
    </row>
    <row r="1426" spans="12:12" x14ac:dyDescent="0.25">
      <c r="L1426" s="22"/>
    </row>
    <row r="1427" spans="12:12" x14ac:dyDescent="0.25">
      <c r="L1427" s="22"/>
    </row>
    <row r="1428" spans="12:12" x14ac:dyDescent="0.25">
      <c r="L1428" s="22"/>
    </row>
    <row r="1429" spans="12:12" x14ac:dyDescent="0.25">
      <c r="L1429" s="22"/>
    </row>
    <row r="1430" spans="12:12" x14ac:dyDescent="0.25">
      <c r="L1430" s="22"/>
    </row>
    <row r="1431" spans="12:12" x14ac:dyDescent="0.25">
      <c r="L1431" s="22"/>
    </row>
    <row r="1432" spans="12:12" x14ac:dyDescent="0.25">
      <c r="L1432" s="22"/>
    </row>
    <row r="1433" spans="12:12" x14ac:dyDescent="0.25">
      <c r="L1433" s="22"/>
    </row>
    <row r="1434" spans="12:12" x14ac:dyDescent="0.25">
      <c r="L1434" s="22"/>
    </row>
    <row r="1435" spans="12:12" x14ac:dyDescent="0.25">
      <c r="L1435" s="22"/>
    </row>
    <row r="1436" spans="12:12" x14ac:dyDescent="0.25">
      <c r="L1436" s="22"/>
    </row>
    <row r="1437" spans="12:12" x14ac:dyDescent="0.25">
      <c r="L1437" s="22"/>
    </row>
    <row r="1438" spans="12:12" x14ac:dyDescent="0.25">
      <c r="L1438" s="22"/>
    </row>
    <row r="1439" spans="12:12" x14ac:dyDescent="0.25">
      <c r="L1439" s="22"/>
    </row>
    <row r="1440" spans="12:12" x14ac:dyDescent="0.25">
      <c r="L1440" s="22"/>
    </row>
    <row r="1441" spans="12:12" x14ac:dyDescent="0.25">
      <c r="L1441" s="22"/>
    </row>
    <row r="1442" spans="12:12" x14ac:dyDescent="0.25">
      <c r="L1442" s="22"/>
    </row>
    <row r="1443" spans="12:12" x14ac:dyDescent="0.25">
      <c r="L1443" s="22"/>
    </row>
    <row r="1444" spans="12:12" x14ac:dyDescent="0.25">
      <c r="L1444" s="22"/>
    </row>
    <row r="1445" spans="12:12" x14ac:dyDescent="0.25">
      <c r="L1445" s="22"/>
    </row>
    <row r="1446" spans="12:12" x14ac:dyDescent="0.25">
      <c r="L1446" s="22"/>
    </row>
    <row r="1447" spans="12:12" x14ac:dyDescent="0.25">
      <c r="L1447" s="22"/>
    </row>
    <row r="1448" spans="12:12" x14ac:dyDescent="0.25">
      <c r="L1448" s="22"/>
    </row>
    <row r="1449" spans="12:12" x14ac:dyDescent="0.25">
      <c r="L1449" s="22"/>
    </row>
    <row r="1450" spans="12:12" x14ac:dyDescent="0.25">
      <c r="L1450" s="22"/>
    </row>
    <row r="1451" spans="12:12" x14ac:dyDescent="0.25">
      <c r="L1451" s="22"/>
    </row>
    <row r="1452" spans="12:12" x14ac:dyDescent="0.25">
      <c r="L1452" s="22"/>
    </row>
    <row r="1453" spans="12:12" x14ac:dyDescent="0.25">
      <c r="L1453" s="22"/>
    </row>
    <row r="1454" spans="12:12" x14ac:dyDescent="0.25">
      <c r="L1454" s="22"/>
    </row>
    <row r="1455" spans="12:12" x14ac:dyDescent="0.25">
      <c r="L1455" s="22"/>
    </row>
    <row r="1456" spans="12:12" x14ac:dyDescent="0.25">
      <c r="L1456" s="22"/>
    </row>
    <row r="1457" spans="12:12" x14ac:dyDescent="0.25">
      <c r="L1457" s="22"/>
    </row>
    <row r="1458" spans="12:12" x14ac:dyDescent="0.25">
      <c r="L1458" s="22"/>
    </row>
    <row r="1459" spans="12:12" x14ac:dyDescent="0.25">
      <c r="L1459" s="22"/>
    </row>
    <row r="1460" spans="12:12" x14ac:dyDescent="0.25">
      <c r="L1460" s="22"/>
    </row>
    <row r="1461" spans="12:12" x14ac:dyDescent="0.25">
      <c r="L1461" s="22"/>
    </row>
    <row r="1462" spans="12:12" x14ac:dyDescent="0.25">
      <c r="L1462" s="22"/>
    </row>
    <row r="1463" spans="12:12" x14ac:dyDescent="0.25">
      <c r="L1463" s="22"/>
    </row>
    <row r="1464" spans="12:12" x14ac:dyDescent="0.25">
      <c r="L1464" s="22"/>
    </row>
    <row r="1465" spans="12:12" x14ac:dyDescent="0.25">
      <c r="L1465" s="22"/>
    </row>
    <row r="1466" spans="12:12" x14ac:dyDescent="0.25">
      <c r="L1466" s="22"/>
    </row>
    <row r="1467" spans="12:12" x14ac:dyDescent="0.25">
      <c r="L1467" s="22"/>
    </row>
    <row r="1468" spans="12:12" x14ac:dyDescent="0.25">
      <c r="L1468" s="22"/>
    </row>
    <row r="1469" spans="12:12" x14ac:dyDescent="0.25">
      <c r="L1469" s="22"/>
    </row>
    <row r="1470" spans="12:12" x14ac:dyDescent="0.25">
      <c r="L1470" s="22"/>
    </row>
    <row r="1471" spans="12:12" x14ac:dyDescent="0.25">
      <c r="L1471" s="22"/>
    </row>
    <row r="1472" spans="12:12" x14ac:dyDescent="0.25">
      <c r="L1472" s="22"/>
    </row>
    <row r="1473" spans="12:12" x14ac:dyDescent="0.25">
      <c r="L1473" s="22"/>
    </row>
    <row r="1474" spans="12:12" x14ac:dyDescent="0.25">
      <c r="L1474" s="22"/>
    </row>
    <row r="1475" spans="12:12" x14ac:dyDescent="0.25">
      <c r="L1475" s="22"/>
    </row>
    <row r="1476" spans="12:12" x14ac:dyDescent="0.25">
      <c r="L1476" s="22"/>
    </row>
    <row r="1477" spans="12:12" x14ac:dyDescent="0.25">
      <c r="L1477" s="22"/>
    </row>
    <row r="1478" spans="12:12" x14ac:dyDescent="0.25">
      <c r="L1478" s="22"/>
    </row>
    <row r="1479" spans="12:12" x14ac:dyDescent="0.25">
      <c r="L1479" s="22"/>
    </row>
    <row r="1480" spans="12:12" x14ac:dyDescent="0.25">
      <c r="L1480" s="22"/>
    </row>
    <row r="1481" spans="12:12" x14ac:dyDescent="0.25">
      <c r="L1481" s="22"/>
    </row>
    <row r="1482" spans="12:12" x14ac:dyDescent="0.25">
      <c r="L1482" s="22"/>
    </row>
    <row r="1483" spans="12:12" x14ac:dyDescent="0.25">
      <c r="L1483" s="22"/>
    </row>
    <row r="1484" spans="12:12" x14ac:dyDescent="0.25">
      <c r="L1484" s="22"/>
    </row>
    <row r="1485" spans="12:12" x14ac:dyDescent="0.25">
      <c r="L1485" s="22"/>
    </row>
    <row r="1486" spans="12:12" x14ac:dyDescent="0.25">
      <c r="L1486" s="22"/>
    </row>
    <row r="1487" spans="12:12" x14ac:dyDescent="0.25">
      <c r="L1487" s="22"/>
    </row>
    <row r="1488" spans="12:12" x14ac:dyDescent="0.25">
      <c r="L1488" s="22"/>
    </row>
    <row r="1489" spans="12:12" x14ac:dyDescent="0.25">
      <c r="L1489" s="22"/>
    </row>
    <row r="1490" spans="12:12" x14ac:dyDescent="0.25">
      <c r="L1490" s="22"/>
    </row>
    <row r="1491" spans="12:12" x14ac:dyDescent="0.25">
      <c r="L1491" s="22"/>
    </row>
    <row r="1492" spans="12:12" x14ac:dyDescent="0.25">
      <c r="L1492" s="22"/>
    </row>
    <row r="1493" spans="12:12" x14ac:dyDescent="0.25">
      <c r="L1493" s="22"/>
    </row>
    <row r="1494" spans="12:12" x14ac:dyDescent="0.25">
      <c r="L1494" s="22"/>
    </row>
    <row r="1495" spans="12:12" x14ac:dyDescent="0.25">
      <c r="L1495" s="22"/>
    </row>
    <row r="1496" spans="12:12" x14ac:dyDescent="0.25">
      <c r="L1496" s="22"/>
    </row>
    <row r="1497" spans="12:12" x14ac:dyDescent="0.25">
      <c r="L1497" s="22"/>
    </row>
    <row r="1498" spans="12:12" x14ac:dyDescent="0.25">
      <c r="L1498" s="22"/>
    </row>
    <row r="1499" spans="12:12" x14ac:dyDescent="0.25">
      <c r="L1499" s="22"/>
    </row>
    <row r="1500" spans="12:12" x14ac:dyDescent="0.25">
      <c r="L1500" s="22"/>
    </row>
    <row r="1501" spans="12:12" x14ac:dyDescent="0.25">
      <c r="L1501" s="22"/>
    </row>
    <row r="1502" spans="12:12" x14ac:dyDescent="0.25">
      <c r="L1502" s="22"/>
    </row>
    <row r="1503" spans="12:12" x14ac:dyDescent="0.25">
      <c r="L1503" s="22"/>
    </row>
    <row r="1504" spans="12:12" x14ac:dyDescent="0.25">
      <c r="L1504" s="22"/>
    </row>
    <row r="1505" spans="12:12" x14ac:dyDescent="0.25">
      <c r="L1505" s="22"/>
    </row>
    <row r="1506" spans="12:12" x14ac:dyDescent="0.25">
      <c r="L1506" s="22"/>
    </row>
    <row r="1507" spans="12:12" x14ac:dyDescent="0.25">
      <c r="L1507" s="22"/>
    </row>
    <row r="1508" spans="12:12" x14ac:dyDescent="0.25">
      <c r="L1508" s="22"/>
    </row>
    <row r="1509" spans="12:12" x14ac:dyDescent="0.25">
      <c r="L1509" s="22"/>
    </row>
    <row r="1510" spans="12:12" x14ac:dyDescent="0.25">
      <c r="L1510" s="22"/>
    </row>
    <row r="1511" spans="12:12" x14ac:dyDescent="0.25">
      <c r="L1511" s="22"/>
    </row>
    <row r="1512" spans="12:12" x14ac:dyDescent="0.25">
      <c r="L1512" s="22"/>
    </row>
    <row r="1513" spans="12:12" x14ac:dyDescent="0.25">
      <c r="L1513" s="22"/>
    </row>
    <row r="1514" spans="12:12" x14ac:dyDescent="0.25">
      <c r="L1514" s="22"/>
    </row>
    <row r="1515" spans="12:12" x14ac:dyDescent="0.25">
      <c r="L1515" s="22"/>
    </row>
    <row r="1516" spans="12:12" x14ac:dyDescent="0.25">
      <c r="L1516" s="22"/>
    </row>
    <row r="1517" spans="12:12" x14ac:dyDescent="0.25">
      <c r="L1517" s="22"/>
    </row>
    <row r="1518" spans="12:12" x14ac:dyDescent="0.25">
      <c r="L1518" s="22"/>
    </row>
    <row r="1519" spans="12:12" x14ac:dyDescent="0.25">
      <c r="L1519" s="22"/>
    </row>
    <row r="1520" spans="12:12" x14ac:dyDescent="0.25">
      <c r="L1520" s="22"/>
    </row>
    <row r="1521" spans="12:12" x14ac:dyDescent="0.25">
      <c r="L1521" s="22"/>
    </row>
    <row r="1522" spans="12:12" x14ac:dyDescent="0.25">
      <c r="L1522" s="22"/>
    </row>
    <row r="1523" spans="12:12" x14ac:dyDescent="0.25">
      <c r="L1523" s="22"/>
    </row>
    <row r="1524" spans="12:12" x14ac:dyDescent="0.25">
      <c r="L1524" s="22"/>
    </row>
    <row r="1525" spans="12:12" x14ac:dyDescent="0.25">
      <c r="L1525" s="22"/>
    </row>
    <row r="1526" spans="12:12" x14ac:dyDescent="0.25">
      <c r="L1526" s="22"/>
    </row>
    <row r="1527" spans="12:12" x14ac:dyDescent="0.25">
      <c r="L1527" s="22"/>
    </row>
    <row r="1528" spans="12:12" x14ac:dyDescent="0.25">
      <c r="L1528" s="22"/>
    </row>
    <row r="1529" spans="12:12" x14ac:dyDescent="0.25">
      <c r="L1529" s="22"/>
    </row>
    <row r="1530" spans="12:12" x14ac:dyDescent="0.25">
      <c r="L1530" s="22"/>
    </row>
    <row r="1531" spans="12:12" x14ac:dyDescent="0.25">
      <c r="L1531" s="22"/>
    </row>
    <row r="1532" spans="12:12" x14ac:dyDescent="0.25">
      <c r="L1532" s="22"/>
    </row>
    <row r="1533" spans="12:12" x14ac:dyDescent="0.25">
      <c r="L1533" s="22"/>
    </row>
    <row r="1534" spans="12:12" x14ac:dyDescent="0.25">
      <c r="L1534" s="22"/>
    </row>
    <row r="1535" spans="12:12" x14ac:dyDescent="0.25">
      <c r="L1535" s="22"/>
    </row>
    <row r="1536" spans="12:12" x14ac:dyDescent="0.25">
      <c r="L1536" s="22"/>
    </row>
    <row r="1537" spans="12:12" x14ac:dyDescent="0.25">
      <c r="L1537" s="22"/>
    </row>
    <row r="1538" spans="12:12" x14ac:dyDescent="0.25">
      <c r="L1538" s="22"/>
    </row>
    <row r="1539" spans="12:12" x14ac:dyDescent="0.25">
      <c r="L1539" s="22"/>
    </row>
    <row r="1540" spans="12:12" x14ac:dyDescent="0.25">
      <c r="L1540" s="22"/>
    </row>
    <row r="1541" spans="12:12" x14ac:dyDescent="0.25">
      <c r="L1541" s="22"/>
    </row>
    <row r="1542" spans="12:12" x14ac:dyDescent="0.25">
      <c r="L1542" s="22"/>
    </row>
    <row r="1543" spans="12:12" x14ac:dyDescent="0.25">
      <c r="L1543" s="22"/>
    </row>
    <row r="1544" spans="12:12" x14ac:dyDescent="0.25">
      <c r="L1544" s="22"/>
    </row>
    <row r="1545" spans="12:12" x14ac:dyDescent="0.25">
      <c r="L1545" s="22"/>
    </row>
    <row r="1546" spans="12:12" x14ac:dyDescent="0.25">
      <c r="L1546" s="22"/>
    </row>
    <row r="1547" spans="12:12" x14ac:dyDescent="0.25">
      <c r="L1547" s="22"/>
    </row>
    <row r="1548" spans="12:12" x14ac:dyDescent="0.25">
      <c r="L1548" s="22"/>
    </row>
    <row r="1549" spans="12:12" x14ac:dyDescent="0.25">
      <c r="L1549" s="22"/>
    </row>
    <row r="1550" spans="12:12" x14ac:dyDescent="0.25">
      <c r="L1550" s="22"/>
    </row>
    <row r="1551" spans="12:12" x14ac:dyDescent="0.25">
      <c r="L1551" s="22"/>
    </row>
    <row r="1552" spans="12:12" x14ac:dyDescent="0.25">
      <c r="L1552" s="22"/>
    </row>
    <row r="1553" spans="12:12" x14ac:dyDescent="0.25">
      <c r="L1553" s="22"/>
    </row>
    <row r="1554" spans="12:12" x14ac:dyDescent="0.25">
      <c r="L1554" s="22"/>
    </row>
    <row r="1555" spans="12:12" x14ac:dyDescent="0.25">
      <c r="L1555" s="22"/>
    </row>
    <row r="1556" spans="12:12" x14ac:dyDescent="0.25">
      <c r="L1556" s="22"/>
    </row>
    <row r="1557" spans="12:12" x14ac:dyDescent="0.25">
      <c r="L1557" s="22"/>
    </row>
    <row r="1558" spans="12:12" x14ac:dyDescent="0.25">
      <c r="L1558" s="22"/>
    </row>
    <row r="1559" spans="12:12" x14ac:dyDescent="0.25">
      <c r="L1559" s="22"/>
    </row>
    <row r="1560" spans="12:12" x14ac:dyDescent="0.25">
      <c r="L1560" s="22"/>
    </row>
    <row r="1561" spans="12:12" x14ac:dyDescent="0.25">
      <c r="L1561" s="22"/>
    </row>
    <row r="1562" spans="12:12" x14ac:dyDescent="0.25">
      <c r="L1562" s="22"/>
    </row>
    <row r="1563" spans="12:12" x14ac:dyDescent="0.25">
      <c r="L1563" s="22"/>
    </row>
    <row r="1564" spans="12:12" x14ac:dyDescent="0.25">
      <c r="L1564" s="22"/>
    </row>
    <row r="1565" spans="12:12" x14ac:dyDescent="0.25">
      <c r="L1565" s="22"/>
    </row>
    <row r="1566" spans="12:12" x14ac:dyDescent="0.25">
      <c r="L1566" s="22"/>
    </row>
    <row r="1567" spans="12:12" x14ac:dyDescent="0.25">
      <c r="L1567" s="22"/>
    </row>
    <row r="1568" spans="12:12" x14ac:dyDescent="0.25">
      <c r="L1568" s="22"/>
    </row>
    <row r="1569" spans="12:12" x14ac:dyDescent="0.25">
      <c r="L1569" s="22"/>
    </row>
    <row r="1570" spans="12:12" x14ac:dyDescent="0.25">
      <c r="L1570" s="22"/>
    </row>
    <row r="1571" spans="12:12" x14ac:dyDescent="0.25">
      <c r="L1571" s="22"/>
    </row>
    <row r="1572" spans="12:12" x14ac:dyDescent="0.25">
      <c r="L1572" s="22"/>
    </row>
    <row r="1573" spans="12:12" x14ac:dyDescent="0.25">
      <c r="L1573" s="22"/>
    </row>
    <row r="1574" spans="12:12" x14ac:dyDescent="0.25">
      <c r="L1574" s="22"/>
    </row>
    <row r="1575" spans="12:12" x14ac:dyDescent="0.25">
      <c r="L1575" s="22"/>
    </row>
    <row r="1576" spans="12:12" x14ac:dyDescent="0.25">
      <c r="L1576" s="22"/>
    </row>
    <row r="1577" spans="12:12" x14ac:dyDescent="0.25">
      <c r="L1577" s="22"/>
    </row>
    <row r="1578" spans="12:12" x14ac:dyDescent="0.25">
      <c r="L1578" s="22"/>
    </row>
    <row r="1579" spans="12:12" x14ac:dyDescent="0.25">
      <c r="L1579" s="22"/>
    </row>
    <row r="1580" spans="12:12" x14ac:dyDescent="0.25">
      <c r="L1580" s="22"/>
    </row>
    <row r="1581" spans="12:12" x14ac:dyDescent="0.25">
      <c r="L1581" s="22"/>
    </row>
    <row r="1582" spans="12:12" x14ac:dyDescent="0.25">
      <c r="L1582" s="22"/>
    </row>
    <row r="1583" spans="12:12" x14ac:dyDescent="0.25">
      <c r="L1583" s="22"/>
    </row>
    <row r="1584" spans="12:12" x14ac:dyDescent="0.25">
      <c r="L1584" s="22"/>
    </row>
    <row r="1585" spans="12:12" x14ac:dyDescent="0.25">
      <c r="L1585" s="22"/>
    </row>
    <row r="1586" spans="12:12" x14ac:dyDescent="0.25">
      <c r="L1586" s="22"/>
    </row>
    <row r="1587" spans="12:12" x14ac:dyDescent="0.25">
      <c r="L1587" s="22"/>
    </row>
    <row r="1588" spans="12:12" x14ac:dyDescent="0.25">
      <c r="L1588" s="22"/>
    </row>
    <row r="1589" spans="12:12" x14ac:dyDescent="0.25">
      <c r="L1589" s="22"/>
    </row>
    <row r="1590" spans="12:12" x14ac:dyDescent="0.25">
      <c r="L1590" s="22"/>
    </row>
    <row r="1591" spans="12:12" x14ac:dyDescent="0.25">
      <c r="L1591" s="22"/>
    </row>
    <row r="1592" spans="12:12" x14ac:dyDescent="0.25">
      <c r="L1592" s="22"/>
    </row>
    <row r="1593" spans="12:12" x14ac:dyDescent="0.25">
      <c r="L1593" s="22"/>
    </row>
    <row r="1594" spans="12:12" x14ac:dyDescent="0.25">
      <c r="L1594" s="22"/>
    </row>
    <row r="1595" spans="12:12" x14ac:dyDescent="0.25">
      <c r="L1595" s="22"/>
    </row>
    <row r="1596" spans="12:12" x14ac:dyDescent="0.25">
      <c r="L1596" s="22"/>
    </row>
    <row r="1597" spans="12:12" x14ac:dyDescent="0.25">
      <c r="L1597" s="22"/>
    </row>
    <row r="1598" spans="12:12" x14ac:dyDescent="0.25">
      <c r="L1598" s="22"/>
    </row>
    <row r="1599" spans="12:12" x14ac:dyDescent="0.25">
      <c r="L1599" s="22"/>
    </row>
    <row r="1600" spans="12:12" x14ac:dyDescent="0.25">
      <c r="L1600" s="22"/>
    </row>
    <row r="1601" spans="12:12" x14ac:dyDescent="0.25">
      <c r="L1601" s="22"/>
    </row>
    <row r="1602" spans="12:12" x14ac:dyDescent="0.25">
      <c r="L1602" s="22"/>
    </row>
    <row r="1603" spans="12:12" x14ac:dyDescent="0.25">
      <c r="L1603" s="22"/>
    </row>
    <row r="1604" spans="12:12" x14ac:dyDescent="0.25">
      <c r="L1604" s="22"/>
    </row>
    <row r="1605" spans="12:12" x14ac:dyDescent="0.25">
      <c r="L1605" s="22"/>
    </row>
    <row r="1606" spans="12:12" x14ac:dyDescent="0.25">
      <c r="L1606" s="22"/>
    </row>
    <row r="1607" spans="12:12" x14ac:dyDescent="0.25">
      <c r="L1607" s="22"/>
    </row>
    <row r="1608" spans="12:12" x14ac:dyDescent="0.25">
      <c r="L1608" s="22"/>
    </row>
    <row r="1609" spans="12:12" x14ac:dyDescent="0.25">
      <c r="L1609" s="22"/>
    </row>
    <row r="1610" spans="12:12" x14ac:dyDescent="0.25">
      <c r="L1610" s="22"/>
    </row>
    <row r="1611" spans="12:12" x14ac:dyDescent="0.25">
      <c r="L1611" s="22"/>
    </row>
    <row r="1612" spans="12:12" x14ac:dyDescent="0.25">
      <c r="L1612" s="22"/>
    </row>
    <row r="1613" spans="12:12" x14ac:dyDescent="0.25">
      <c r="L1613" s="22"/>
    </row>
    <row r="1614" spans="12:12" x14ac:dyDescent="0.25">
      <c r="L1614" s="22"/>
    </row>
    <row r="1615" spans="12:12" x14ac:dyDescent="0.25">
      <c r="L1615" s="22"/>
    </row>
    <row r="1616" spans="12:12" x14ac:dyDescent="0.25">
      <c r="L1616" s="22"/>
    </row>
    <row r="1617" spans="12:12" x14ac:dyDescent="0.25">
      <c r="L1617" s="22"/>
    </row>
    <row r="1618" spans="12:12" x14ac:dyDescent="0.25">
      <c r="L1618" s="22"/>
    </row>
    <row r="1619" spans="12:12" x14ac:dyDescent="0.25">
      <c r="L1619" s="22"/>
    </row>
    <row r="1620" spans="12:12" x14ac:dyDescent="0.25">
      <c r="L1620" s="22"/>
    </row>
    <row r="1621" spans="12:12" x14ac:dyDescent="0.25">
      <c r="L1621" s="22"/>
    </row>
    <row r="1622" spans="12:12" x14ac:dyDescent="0.25">
      <c r="L1622" s="22"/>
    </row>
    <row r="1623" spans="12:12" x14ac:dyDescent="0.25">
      <c r="L1623" s="22"/>
    </row>
    <row r="1624" spans="12:12" x14ac:dyDescent="0.25">
      <c r="L1624" s="22"/>
    </row>
    <row r="1625" spans="12:12" x14ac:dyDescent="0.25">
      <c r="L1625" s="22"/>
    </row>
    <row r="1626" spans="12:12" x14ac:dyDescent="0.25">
      <c r="L1626" s="22"/>
    </row>
    <row r="1627" spans="12:12" x14ac:dyDescent="0.25">
      <c r="L1627" s="22"/>
    </row>
    <row r="1628" spans="12:12" x14ac:dyDescent="0.25">
      <c r="L1628" s="22"/>
    </row>
    <row r="1629" spans="12:12" x14ac:dyDescent="0.25">
      <c r="L1629" s="22"/>
    </row>
    <row r="1630" spans="12:12" x14ac:dyDescent="0.25">
      <c r="L1630" s="22"/>
    </row>
    <row r="1631" spans="12:12" x14ac:dyDescent="0.25">
      <c r="L1631" s="22"/>
    </row>
    <row r="1632" spans="12:12" x14ac:dyDescent="0.25">
      <c r="L1632" s="22"/>
    </row>
    <row r="1633" spans="12:12" x14ac:dyDescent="0.25">
      <c r="L1633" s="22"/>
    </row>
    <row r="1634" spans="12:12" x14ac:dyDescent="0.25">
      <c r="L1634" s="22"/>
    </row>
    <row r="1635" spans="12:12" x14ac:dyDescent="0.25">
      <c r="L1635" s="22"/>
    </row>
    <row r="1636" spans="12:12" x14ac:dyDescent="0.25">
      <c r="L1636" s="22"/>
    </row>
    <row r="1637" spans="12:12" x14ac:dyDescent="0.25">
      <c r="L1637" s="22"/>
    </row>
    <row r="1638" spans="12:12" x14ac:dyDescent="0.25">
      <c r="L1638" s="22"/>
    </row>
    <row r="1639" spans="12:12" x14ac:dyDescent="0.25">
      <c r="L1639" s="22"/>
    </row>
    <row r="1640" spans="12:12" x14ac:dyDescent="0.25">
      <c r="L1640" s="22"/>
    </row>
    <row r="1641" spans="12:12" x14ac:dyDescent="0.25">
      <c r="L1641" s="22"/>
    </row>
    <row r="1642" spans="12:12" x14ac:dyDescent="0.25">
      <c r="L1642" s="22"/>
    </row>
    <row r="1643" spans="12:12" x14ac:dyDescent="0.25">
      <c r="L1643" s="22"/>
    </row>
    <row r="1644" spans="12:12" x14ac:dyDescent="0.25">
      <c r="L1644" s="22"/>
    </row>
    <row r="1645" spans="12:12" x14ac:dyDescent="0.25">
      <c r="L1645" s="22"/>
    </row>
    <row r="1646" spans="12:12" x14ac:dyDescent="0.25">
      <c r="L1646" s="22"/>
    </row>
    <row r="1647" spans="12:12" x14ac:dyDescent="0.25">
      <c r="L1647" s="22"/>
    </row>
    <row r="1648" spans="12:12" x14ac:dyDescent="0.25">
      <c r="L1648" s="22"/>
    </row>
    <row r="1649" spans="12:12" x14ac:dyDescent="0.25">
      <c r="L1649" s="22"/>
    </row>
    <row r="1650" spans="12:12" x14ac:dyDescent="0.25">
      <c r="L1650" s="22"/>
    </row>
    <row r="1651" spans="12:12" x14ac:dyDescent="0.25">
      <c r="L1651" s="22"/>
    </row>
    <row r="1652" spans="12:12" x14ac:dyDescent="0.25">
      <c r="L1652" s="22"/>
    </row>
    <row r="1653" spans="12:12" x14ac:dyDescent="0.25">
      <c r="L1653" s="22"/>
    </row>
    <row r="1654" spans="12:12" x14ac:dyDescent="0.25">
      <c r="L1654" s="22"/>
    </row>
    <row r="1655" spans="12:12" x14ac:dyDescent="0.25">
      <c r="L1655" s="22"/>
    </row>
    <row r="1656" spans="12:12" x14ac:dyDescent="0.25">
      <c r="L1656" s="22"/>
    </row>
    <row r="1657" spans="12:12" x14ac:dyDescent="0.25">
      <c r="L1657" s="22"/>
    </row>
    <row r="1658" spans="12:12" x14ac:dyDescent="0.25">
      <c r="L1658" s="22"/>
    </row>
    <row r="1659" spans="12:12" x14ac:dyDescent="0.25">
      <c r="L1659" s="22"/>
    </row>
    <row r="1660" spans="12:12" x14ac:dyDescent="0.25">
      <c r="L1660" s="22"/>
    </row>
    <row r="1661" spans="12:12" x14ac:dyDescent="0.25">
      <c r="L1661" s="22"/>
    </row>
    <row r="1662" spans="12:12" x14ac:dyDescent="0.25">
      <c r="L1662" s="22"/>
    </row>
    <row r="1663" spans="12:12" x14ac:dyDescent="0.25">
      <c r="L1663" s="22"/>
    </row>
    <row r="1664" spans="12:12" x14ac:dyDescent="0.25">
      <c r="L1664" s="22"/>
    </row>
    <row r="1665" spans="12:12" x14ac:dyDescent="0.25">
      <c r="L1665" s="22"/>
    </row>
    <row r="1666" spans="12:12" x14ac:dyDescent="0.25">
      <c r="L1666" s="22"/>
    </row>
    <row r="1667" spans="12:12" x14ac:dyDescent="0.25">
      <c r="L1667" s="22"/>
    </row>
    <row r="1668" spans="12:12" x14ac:dyDescent="0.25">
      <c r="L1668" s="22"/>
    </row>
    <row r="1669" spans="12:12" x14ac:dyDescent="0.25">
      <c r="L1669" s="22"/>
    </row>
    <row r="1670" spans="12:12" x14ac:dyDescent="0.25">
      <c r="L1670" s="22"/>
    </row>
    <row r="1671" spans="12:12" x14ac:dyDescent="0.25">
      <c r="L1671" s="22"/>
    </row>
    <row r="1672" spans="12:12" x14ac:dyDescent="0.25">
      <c r="L1672" s="22"/>
    </row>
    <row r="1673" spans="12:12" x14ac:dyDescent="0.25">
      <c r="L1673" s="22"/>
    </row>
    <row r="1674" spans="12:12" x14ac:dyDescent="0.25">
      <c r="L1674" s="22"/>
    </row>
    <row r="1675" spans="12:12" x14ac:dyDescent="0.25">
      <c r="L1675" s="22"/>
    </row>
    <row r="1676" spans="12:12" x14ac:dyDescent="0.25">
      <c r="L1676" s="22"/>
    </row>
    <row r="1677" spans="12:12" x14ac:dyDescent="0.25">
      <c r="L1677" s="22"/>
    </row>
    <row r="1678" spans="12:12" x14ac:dyDescent="0.25">
      <c r="L1678" s="22"/>
    </row>
    <row r="1679" spans="12:12" x14ac:dyDescent="0.25">
      <c r="L1679" s="22"/>
    </row>
    <row r="1680" spans="12:12" x14ac:dyDescent="0.25">
      <c r="L1680" s="22"/>
    </row>
    <row r="1681" spans="12:12" x14ac:dyDescent="0.25">
      <c r="L1681" s="22"/>
    </row>
    <row r="1682" spans="12:12" x14ac:dyDescent="0.25">
      <c r="L1682" s="22"/>
    </row>
    <row r="1683" spans="12:12" x14ac:dyDescent="0.25">
      <c r="L1683" s="22"/>
    </row>
    <row r="1684" spans="12:12" x14ac:dyDescent="0.25">
      <c r="L1684" s="22"/>
    </row>
    <row r="1685" spans="12:12" x14ac:dyDescent="0.25">
      <c r="L1685" s="22"/>
    </row>
    <row r="1686" spans="12:12" x14ac:dyDescent="0.25">
      <c r="L1686" s="22"/>
    </row>
    <row r="1687" spans="12:12" x14ac:dyDescent="0.25">
      <c r="L1687" s="22"/>
    </row>
    <row r="1688" spans="12:12" x14ac:dyDescent="0.25">
      <c r="L1688" s="22"/>
    </row>
    <row r="1689" spans="12:12" x14ac:dyDescent="0.25">
      <c r="L1689" s="22"/>
    </row>
    <row r="1690" spans="12:12" x14ac:dyDescent="0.25">
      <c r="L1690" s="22"/>
    </row>
    <row r="1691" spans="12:12" x14ac:dyDescent="0.25">
      <c r="L1691" s="22"/>
    </row>
    <row r="1692" spans="12:12" x14ac:dyDescent="0.25">
      <c r="L1692" s="22"/>
    </row>
    <row r="1693" spans="12:12" x14ac:dyDescent="0.25">
      <c r="L1693" s="22"/>
    </row>
    <row r="1694" spans="12:12" x14ac:dyDescent="0.25">
      <c r="L1694" s="22"/>
    </row>
    <row r="1695" spans="12:12" x14ac:dyDescent="0.25">
      <c r="L1695" s="22"/>
    </row>
    <row r="1696" spans="12:12" x14ac:dyDescent="0.25">
      <c r="L1696" s="22"/>
    </row>
    <row r="1697" spans="12:12" x14ac:dyDescent="0.25">
      <c r="L1697" s="22"/>
    </row>
    <row r="1698" spans="12:12" x14ac:dyDescent="0.25">
      <c r="L1698" s="22"/>
    </row>
    <row r="1699" spans="12:12" x14ac:dyDescent="0.25">
      <c r="L1699" s="22"/>
    </row>
    <row r="1700" spans="12:12" x14ac:dyDescent="0.25">
      <c r="L1700" s="22"/>
    </row>
    <row r="1701" spans="12:12" x14ac:dyDescent="0.25">
      <c r="L1701" s="22"/>
    </row>
    <row r="1702" spans="12:12" x14ac:dyDescent="0.25">
      <c r="L1702" s="22"/>
    </row>
    <row r="1703" spans="12:12" x14ac:dyDescent="0.25">
      <c r="L1703" s="22"/>
    </row>
    <row r="1704" spans="12:12" x14ac:dyDescent="0.25">
      <c r="L1704" s="22"/>
    </row>
    <row r="1705" spans="12:12" x14ac:dyDescent="0.25">
      <c r="L1705" s="22"/>
    </row>
    <row r="1706" spans="12:12" x14ac:dyDescent="0.25">
      <c r="L1706" s="22"/>
    </row>
    <row r="1707" spans="12:12" x14ac:dyDescent="0.25">
      <c r="L1707" s="22"/>
    </row>
    <row r="1708" spans="12:12" x14ac:dyDescent="0.25">
      <c r="L1708" s="22"/>
    </row>
    <row r="1709" spans="12:12" x14ac:dyDescent="0.25">
      <c r="L1709" s="22"/>
    </row>
    <row r="1710" spans="12:12" x14ac:dyDescent="0.25">
      <c r="L1710" s="22"/>
    </row>
    <row r="1711" spans="12:12" x14ac:dyDescent="0.25">
      <c r="L1711" s="22"/>
    </row>
    <row r="1712" spans="12:12" x14ac:dyDescent="0.25">
      <c r="L1712" s="22"/>
    </row>
    <row r="1713" spans="12:12" x14ac:dyDescent="0.25">
      <c r="L1713" s="22"/>
    </row>
    <row r="1714" spans="12:12" x14ac:dyDescent="0.25">
      <c r="L1714" s="22"/>
    </row>
    <row r="1715" spans="12:12" x14ac:dyDescent="0.25">
      <c r="L1715" s="22"/>
    </row>
    <row r="1716" spans="12:12" x14ac:dyDescent="0.25">
      <c r="L1716" s="22"/>
    </row>
    <row r="1717" spans="12:12" x14ac:dyDescent="0.25">
      <c r="L1717" s="22"/>
    </row>
    <row r="1718" spans="12:12" x14ac:dyDescent="0.25">
      <c r="L1718" s="22"/>
    </row>
    <row r="1719" spans="12:12" x14ac:dyDescent="0.25">
      <c r="L1719" s="22"/>
    </row>
    <row r="1720" spans="12:12" x14ac:dyDescent="0.25">
      <c r="L1720" s="22"/>
    </row>
    <row r="1721" spans="12:12" x14ac:dyDescent="0.25">
      <c r="L1721" s="22"/>
    </row>
    <row r="1722" spans="12:12" x14ac:dyDescent="0.25">
      <c r="L1722" s="22"/>
    </row>
    <row r="1723" spans="12:12" x14ac:dyDescent="0.25">
      <c r="L1723" s="22"/>
    </row>
    <row r="1724" spans="12:12" x14ac:dyDescent="0.25">
      <c r="L1724" s="22"/>
    </row>
    <row r="1725" spans="12:12" x14ac:dyDescent="0.25">
      <c r="L1725" s="22"/>
    </row>
    <row r="1726" spans="12:12" x14ac:dyDescent="0.25">
      <c r="L1726" s="22"/>
    </row>
    <row r="1727" spans="12:12" x14ac:dyDescent="0.25">
      <c r="L1727" s="22"/>
    </row>
    <row r="1728" spans="12:12" x14ac:dyDescent="0.25">
      <c r="L1728" s="22"/>
    </row>
    <row r="1729" spans="12:12" x14ac:dyDescent="0.25">
      <c r="L1729" s="22"/>
    </row>
    <row r="1730" spans="12:12" x14ac:dyDescent="0.25">
      <c r="L1730" s="22"/>
    </row>
    <row r="1731" spans="12:12" x14ac:dyDescent="0.25">
      <c r="L1731" s="22"/>
    </row>
    <row r="1732" spans="12:12" x14ac:dyDescent="0.25">
      <c r="L1732" s="22"/>
    </row>
    <row r="1733" spans="12:12" x14ac:dyDescent="0.25">
      <c r="L1733" s="22"/>
    </row>
    <row r="1734" spans="12:12" x14ac:dyDescent="0.25">
      <c r="L1734" s="22"/>
    </row>
    <row r="1735" spans="12:12" x14ac:dyDescent="0.25">
      <c r="L1735" s="22"/>
    </row>
    <row r="1736" spans="12:12" x14ac:dyDescent="0.25">
      <c r="L1736" s="22"/>
    </row>
    <row r="1737" spans="12:12" x14ac:dyDescent="0.25">
      <c r="L1737" s="22"/>
    </row>
    <row r="1738" spans="12:12" x14ac:dyDescent="0.25">
      <c r="L1738" s="22"/>
    </row>
    <row r="1739" spans="12:12" x14ac:dyDescent="0.25">
      <c r="L1739" s="22"/>
    </row>
    <row r="1740" spans="12:12" x14ac:dyDescent="0.25">
      <c r="L1740" s="22"/>
    </row>
    <row r="1741" spans="12:12" x14ac:dyDescent="0.25">
      <c r="L1741" s="22"/>
    </row>
    <row r="1742" spans="12:12" x14ac:dyDescent="0.25">
      <c r="L1742" s="22"/>
    </row>
    <row r="1743" spans="12:12" x14ac:dyDescent="0.25">
      <c r="L1743" s="22"/>
    </row>
    <row r="1744" spans="12:12" x14ac:dyDescent="0.25">
      <c r="L1744" s="22"/>
    </row>
    <row r="1745" spans="12:12" x14ac:dyDescent="0.25">
      <c r="L1745" s="22"/>
    </row>
    <row r="1746" spans="12:12" x14ac:dyDescent="0.25">
      <c r="L1746" s="22"/>
    </row>
    <row r="1747" spans="12:12" x14ac:dyDescent="0.25">
      <c r="L1747" s="22"/>
    </row>
    <row r="1748" spans="12:12" x14ac:dyDescent="0.25">
      <c r="L1748" s="22"/>
    </row>
    <row r="1749" spans="12:12" x14ac:dyDescent="0.25">
      <c r="L1749" s="22"/>
    </row>
    <row r="1750" spans="12:12" x14ac:dyDescent="0.25">
      <c r="L1750" s="22"/>
    </row>
    <row r="1751" spans="12:12" x14ac:dyDescent="0.25">
      <c r="L1751" s="22"/>
    </row>
    <row r="1752" spans="12:12" x14ac:dyDescent="0.25">
      <c r="L1752" s="22"/>
    </row>
    <row r="1753" spans="12:12" x14ac:dyDescent="0.25">
      <c r="L1753" s="22"/>
    </row>
    <row r="1754" spans="12:12" x14ac:dyDescent="0.25">
      <c r="L1754" s="22"/>
    </row>
    <row r="1755" spans="12:12" x14ac:dyDescent="0.25">
      <c r="L1755" s="22"/>
    </row>
    <row r="1756" spans="12:12" x14ac:dyDescent="0.25">
      <c r="L1756" s="22"/>
    </row>
    <row r="1757" spans="12:12" x14ac:dyDescent="0.25">
      <c r="L1757" s="22"/>
    </row>
    <row r="1758" spans="12:12" x14ac:dyDescent="0.25">
      <c r="L1758" s="22"/>
    </row>
    <row r="1759" spans="12:12" x14ac:dyDescent="0.25">
      <c r="L1759" s="22"/>
    </row>
    <row r="1760" spans="12:12" x14ac:dyDescent="0.25">
      <c r="L1760" s="22"/>
    </row>
    <row r="1761" spans="12:12" x14ac:dyDescent="0.25">
      <c r="L1761" s="22"/>
    </row>
    <row r="1762" spans="12:12" x14ac:dyDescent="0.25">
      <c r="L1762" s="22"/>
    </row>
    <row r="1763" spans="12:12" x14ac:dyDescent="0.25">
      <c r="L1763" s="22"/>
    </row>
    <row r="1764" spans="12:12" x14ac:dyDescent="0.25">
      <c r="L1764" s="22"/>
    </row>
    <row r="1765" spans="12:12" x14ac:dyDescent="0.25">
      <c r="L1765" s="22"/>
    </row>
    <row r="1766" spans="12:12" x14ac:dyDescent="0.25">
      <c r="L1766" s="22"/>
    </row>
    <row r="1767" spans="12:12" x14ac:dyDescent="0.25">
      <c r="L1767" s="22"/>
    </row>
    <row r="1768" spans="12:12" x14ac:dyDescent="0.25">
      <c r="L1768" s="22"/>
    </row>
    <row r="1769" spans="12:12" x14ac:dyDescent="0.25">
      <c r="L1769" s="22"/>
    </row>
    <row r="1770" spans="12:12" x14ac:dyDescent="0.25">
      <c r="L1770" s="22"/>
    </row>
    <row r="1771" spans="12:12" x14ac:dyDescent="0.25">
      <c r="L1771" s="22"/>
    </row>
    <row r="1772" spans="12:12" x14ac:dyDescent="0.25">
      <c r="L1772" s="22"/>
    </row>
    <row r="1773" spans="12:12" x14ac:dyDescent="0.25">
      <c r="L1773" s="22"/>
    </row>
    <row r="1774" spans="12:12" x14ac:dyDescent="0.25">
      <c r="L1774" s="22"/>
    </row>
    <row r="1775" spans="12:12" x14ac:dyDescent="0.25">
      <c r="L1775" s="22"/>
    </row>
    <row r="1776" spans="12:12" x14ac:dyDescent="0.25">
      <c r="L1776" s="22"/>
    </row>
    <row r="1777" spans="12:12" x14ac:dyDescent="0.25">
      <c r="L1777" s="22"/>
    </row>
    <row r="1778" spans="12:12" x14ac:dyDescent="0.25">
      <c r="L1778" s="22"/>
    </row>
    <row r="1779" spans="12:12" x14ac:dyDescent="0.25">
      <c r="L1779" s="22"/>
    </row>
    <row r="1780" spans="12:12" x14ac:dyDescent="0.25">
      <c r="L1780" s="22"/>
    </row>
    <row r="1781" spans="12:12" x14ac:dyDescent="0.25">
      <c r="L1781" s="22"/>
    </row>
    <row r="1782" spans="12:12" x14ac:dyDescent="0.25">
      <c r="L1782" s="22"/>
    </row>
    <row r="1783" spans="12:12" x14ac:dyDescent="0.25">
      <c r="L1783" s="22"/>
    </row>
    <row r="1784" spans="12:12" x14ac:dyDescent="0.25">
      <c r="L1784" s="22"/>
    </row>
    <row r="1785" spans="12:12" x14ac:dyDescent="0.25">
      <c r="L1785" s="22"/>
    </row>
    <row r="1786" spans="12:12" x14ac:dyDescent="0.25">
      <c r="L1786" s="22"/>
    </row>
    <row r="1787" spans="12:12" x14ac:dyDescent="0.25">
      <c r="L1787" s="22"/>
    </row>
    <row r="1788" spans="12:12" x14ac:dyDescent="0.25">
      <c r="L1788" s="22"/>
    </row>
    <row r="1789" spans="12:12" x14ac:dyDescent="0.25">
      <c r="L1789" s="22"/>
    </row>
    <row r="1790" spans="12:12" x14ac:dyDescent="0.25">
      <c r="L1790" s="22"/>
    </row>
    <row r="1791" spans="12:12" x14ac:dyDescent="0.25">
      <c r="L1791" s="22"/>
    </row>
    <row r="1792" spans="12:12" x14ac:dyDescent="0.25">
      <c r="L1792" s="22"/>
    </row>
    <row r="1793" spans="12:12" x14ac:dyDescent="0.25">
      <c r="L1793" s="22"/>
    </row>
    <row r="1794" spans="12:12" x14ac:dyDescent="0.25">
      <c r="L1794" s="22"/>
    </row>
    <row r="1795" spans="12:12" x14ac:dyDescent="0.25">
      <c r="L1795" s="22"/>
    </row>
    <row r="1796" spans="12:12" x14ac:dyDescent="0.25">
      <c r="L1796" s="22"/>
    </row>
    <row r="1797" spans="12:12" x14ac:dyDescent="0.25">
      <c r="L1797" s="22"/>
    </row>
    <row r="1798" spans="12:12" x14ac:dyDescent="0.25">
      <c r="L1798" s="22"/>
    </row>
    <row r="1799" spans="12:12" x14ac:dyDescent="0.25">
      <c r="L1799" s="22"/>
    </row>
    <row r="1800" spans="12:12" x14ac:dyDescent="0.25">
      <c r="L1800" s="22"/>
    </row>
    <row r="1801" spans="12:12" x14ac:dyDescent="0.25">
      <c r="L1801" s="22"/>
    </row>
    <row r="1802" spans="12:12" x14ac:dyDescent="0.25">
      <c r="L1802" s="22"/>
    </row>
    <row r="1803" spans="12:12" x14ac:dyDescent="0.25">
      <c r="L1803" s="22"/>
    </row>
    <row r="1804" spans="12:12" x14ac:dyDescent="0.25">
      <c r="L1804" s="22"/>
    </row>
    <row r="1805" spans="12:12" x14ac:dyDescent="0.25">
      <c r="L1805" s="22"/>
    </row>
    <row r="1806" spans="12:12" x14ac:dyDescent="0.25">
      <c r="L1806" s="22"/>
    </row>
    <row r="1807" spans="12:12" x14ac:dyDescent="0.25">
      <c r="L1807" s="22"/>
    </row>
    <row r="1808" spans="12:12" x14ac:dyDescent="0.25">
      <c r="L1808" s="22"/>
    </row>
    <row r="1809" spans="12:12" x14ac:dyDescent="0.25">
      <c r="L1809" s="22"/>
    </row>
    <row r="1810" spans="12:12" x14ac:dyDescent="0.25">
      <c r="L1810" s="22"/>
    </row>
    <row r="1811" spans="12:12" x14ac:dyDescent="0.25">
      <c r="L1811" s="22"/>
    </row>
    <row r="1812" spans="12:12" x14ac:dyDescent="0.25">
      <c r="L1812" s="22"/>
    </row>
    <row r="1813" spans="12:12" x14ac:dyDescent="0.25">
      <c r="L1813" s="22"/>
    </row>
    <row r="1814" spans="12:12" x14ac:dyDescent="0.25">
      <c r="L1814" s="22"/>
    </row>
    <row r="1815" spans="12:12" x14ac:dyDescent="0.25">
      <c r="L1815" s="22"/>
    </row>
    <row r="1816" spans="12:12" x14ac:dyDescent="0.25">
      <c r="L1816" s="22"/>
    </row>
    <row r="1817" spans="12:12" x14ac:dyDescent="0.25">
      <c r="L1817" s="22"/>
    </row>
    <row r="1818" spans="12:12" x14ac:dyDescent="0.25">
      <c r="L1818" s="22"/>
    </row>
    <row r="1819" spans="12:12" x14ac:dyDescent="0.25">
      <c r="L1819" s="22"/>
    </row>
    <row r="1820" spans="12:12" x14ac:dyDescent="0.25">
      <c r="L1820" s="22"/>
    </row>
    <row r="1821" spans="12:12" x14ac:dyDescent="0.25">
      <c r="L1821" s="22"/>
    </row>
    <row r="1822" spans="12:12" x14ac:dyDescent="0.25">
      <c r="L1822" s="22"/>
    </row>
    <row r="1823" spans="12:12" x14ac:dyDescent="0.25">
      <c r="L1823" s="22"/>
    </row>
    <row r="1824" spans="12:12" x14ac:dyDescent="0.25">
      <c r="L1824" s="22"/>
    </row>
    <row r="1825" spans="12:12" x14ac:dyDescent="0.25">
      <c r="L1825" s="22"/>
    </row>
    <row r="1826" spans="12:12" x14ac:dyDescent="0.25">
      <c r="L1826" s="22"/>
    </row>
    <row r="1827" spans="12:12" x14ac:dyDescent="0.25">
      <c r="L1827" s="22"/>
    </row>
    <row r="1828" spans="12:12" x14ac:dyDescent="0.25">
      <c r="L1828" s="22"/>
    </row>
    <row r="1829" spans="12:12" x14ac:dyDescent="0.25">
      <c r="L1829" s="22"/>
    </row>
    <row r="1830" spans="12:12" x14ac:dyDescent="0.25">
      <c r="L1830" s="22"/>
    </row>
    <row r="1831" spans="12:12" x14ac:dyDescent="0.25">
      <c r="L1831" s="22"/>
    </row>
    <row r="1832" spans="12:12" x14ac:dyDescent="0.25">
      <c r="L1832" s="22"/>
    </row>
    <row r="1833" spans="12:12" x14ac:dyDescent="0.25">
      <c r="L1833" s="22"/>
    </row>
    <row r="1834" spans="12:12" x14ac:dyDescent="0.25">
      <c r="L1834" s="22"/>
    </row>
    <row r="1835" spans="12:12" x14ac:dyDescent="0.25">
      <c r="L1835" s="22"/>
    </row>
    <row r="1836" spans="12:12" x14ac:dyDescent="0.25">
      <c r="L1836" s="22"/>
    </row>
    <row r="1837" spans="12:12" x14ac:dyDescent="0.25">
      <c r="L1837" s="22"/>
    </row>
    <row r="1838" spans="12:12" x14ac:dyDescent="0.25">
      <c r="L1838" s="22"/>
    </row>
    <row r="1839" spans="12:12" x14ac:dyDescent="0.25">
      <c r="L1839" s="22"/>
    </row>
    <row r="1840" spans="12:12" x14ac:dyDescent="0.25">
      <c r="L1840" s="22"/>
    </row>
    <row r="1841" spans="12:12" x14ac:dyDescent="0.25">
      <c r="L1841" s="22"/>
    </row>
    <row r="1842" spans="12:12" x14ac:dyDescent="0.25">
      <c r="L1842" s="22"/>
    </row>
    <row r="1843" spans="12:12" x14ac:dyDescent="0.25">
      <c r="L1843" s="22"/>
    </row>
    <row r="1844" spans="12:12" x14ac:dyDescent="0.25">
      <c r="L1844" s="22"/>
    </row>
    <row r="1845" spans="12:12" x14ac:dyDescent="0.25">
      <c r="L1845" s="22"/>
    </row>
    <row r="1846" spans="12:12" x14ac:dyDescent="0.25">
      <c r="L1846" s="22"/>
    </row>
    <row r="1847" spans="12:12" x14ac:dyDescent="0.25">
      <c r="L1847" s="22"/>
    </row>
    <row r="1848" spans="12:12" x14ac:dyDescent="0.25">
      <c r="L1848" s="22"/>
    </row>
    <row r="1849" spans="12:12" x14ac:dyDescent="0.25">
      <c r="L1849" s="22"/>
    </row>
    <row r="1850" spans="12:12" x14ac:dyDescent="0.25">
      <c r="L1850" s="22"/>
    </row>
    <row r="1851" spans="12:12" x14ac:dyDescent="0.25">
      <c r="L1851" s="22"/>
    </row>
    <row r="1852" spans="12:12" x14ac:dyDescent="0.25">
      <c r="L1852" s="22"/>
    </row>
    <row r="1853" spans="12:12" x14ac:dyDescent="0.25">
      <c r="L1853" s="22"/>
    </row>
    <row r="1854" spans="12:12" x14ac:dyDescent="0.25">
      <c r="L1854" s="22"/>
    </row>
    <row r="1855" spans="12:12" x14ac:dyDescent="0.25">
      <c r="L1855" s="22"/>
    </row>
    <row r="1856" spans="12:12" x14ac:dyDescent="0.25">
      <c r="L1856" s="22"/>
    </row>
    <row r="1857" spans="12:12" x14ac:dyDescent="0.25">
      <c r="L1857" s="22"/>
    </row>
    <row r="1858" spans="12:12" x14ac:dyDescent="0.25">
      <c r="L1858" s="22"/>
    </row>
    <row r="1859" spans="12:12" x14ac:dyDescent="0.25">
      <c r="L1859" s="22"/>
    </row>
    <row r="1860" spans="12:12" x14ac:dyDescent="0.25">
      <c r="L1860" s="22"/>
    </row>
    <row r="1861" spans="12:12" x14ac:dyDescent="0.25">
      <c r="L1861" s="22"/>
    </row>
    <row r="1862" spans="12:12" x14ac:dyDescent="0.25">
      <c r="L1862" s="22"/>
    </row>
    <row r="1863" spans="12:12" x14ac:dyDescent="0.25">
      <c r="L1863" s="22"/>
    </row>
    <row r="1864" spans="12:12" x14ac:dyDescent="0.25">
      <c r="L1864" s="22"/>
    </row>
    <row r="1865" spans="12:12" x14ac:dyDescent="0.25">
      <c r="L1865" s="22"/>
    </row>
    <row r="1866" spans="12:12" x14ac:dyDescent="0.25">
      <c r="L1866" s="22"/>
    </row>
    <row r="1867" spans="12:12" x14ac:dyDescent="0.25">
      <c r="L1867" s="22"/>
    </row>
    <row r="1868" spans="12:12" x14ac:dyDescent="0.25">
      <c r="L1868" s="22"/>
    </row>
    <row r="1869" spans="12:12" x14ac:dyDescent="0.25">
      <c r="L1869" s="22"/>
    </row>
    <row r="1870" spans="12:12" x14ac:dyDescent="0.25">
      <c r="L1870" s="22"/>
    </row>
    <row r="1871" spans="12:12" x14ac:dyDescent="0.25">
      <c r="L1871" s="22"/>
    </row>
    <row r="1872" spans="12:12" x14ac:dyDescent="0.25">
      <c r="L1872" s="22"/>
    </row>
    <row r="1873" spans="12:12" x14ac:dyDescent="0.25">
      <c r="L1873" s="22"/>
    </row>
    <row r="1874" spans="12:12" x14ac:dyDescent="0.25">
      <c r="L1874" s="22"/>
    </row>
    <row r="1875" spans="12:12" x14ac:dyDescent="0.25">
      <c r="L1875" s="22"/>
    </row>
    <row r="1876" spans="12:12" x14ac:dyDescent="0.25">
      <c r="L1876" s="22"/>
    </row>
    <row r="1877" spans="12:12" x14ac:dyDescent="0.25">
      <c r="L1877" s="22"/>
    </row>
    <row r="1878" spans="12:12" x14ac:dyDescent="0.25">
      <c r="L1878" s="22"/>
    </row>
    <row r="1879" spans="12:12" x14ac:dyDescent="0.25">
      <c r="L1879" s="22"/>
    </row>
    <row r="1880" spans="12:12" x14ac:dyDescent="0.25">
      <c r="L1880" s="22"/>
    </row>
    <row r="1881" spans="12:12" x14ac:dyDescent="0.25">
      <c r="L1881" s="22"/>
    </row>
    <row r="1882" spans="12:12" x14ac:dyDescent="0.25">
      <c r="L1882" s="22"/>
    </row>
    <row r="1883" spans="12:12" x14ac:dyDescent="0.25">
      <c r="L1883" s="22"/>
    </row>
    <row r="1884" spans="12:12" x14ac:dyDescent="0.25">
      <c r="L1884" s="22"/>
    </row>
    <row r="1885" spans="12:12" x14ac:dyDescent="0.25">
      <c r="L1885" s="22"/>
    </row>
    <row r="1886" spans="12:12" x14ac:dyDescent="0.25">
      <c r="L1886" s="22"/>
    </row>
    <row r="1887" spans="12:12" x14ac:dyDescent="0.25">
      <c r="L1887" s="22"/>
    </row>
    <row r="1888" spans="12:12" x14ac:dyDescent="0.25">
      <c r="L1888" s="22"/>
    </row>
    <row r="1889" spans="12:12" x14ac:dyDescent="0.25">
      <c r="L1889" s="22"/>
    </row>
    <row r="1890" spans="12:12" x14ac:dyDescent="0.25">
      <c r="L1890" s="22"/>
    </row>
    <row r="1891" spans="12:12" x14ac:dyDescent="0.25">
      <c r="L1891" s="22"/>
    </row>
    <row r="1892" spans="12:12" x14ac:dyDescent="0.25">
      <c r="L1892" s="22"/>
    </row>
    <row r="1893" spans="12:12" x14ac:dyDescent="0.25">
      <c r="L1893" s="22"/>
    </row>
    <row r="1894" spans="12:12" x14ac:dyDescent="0.25">
      <c r="L1894" s="22"/>
    </row>
    <row r="1895" spans="12:12" x14ac:dyDescent="0.25">
      <c r="L1895" s="22"/>
    </row>
    <row r="1896" spans="12:12" x14ac:dyDescent="0.25">
      <c r="L1896" s="22"/>
    </row>
    <row r="1897" spans="12:12" x14ac:dyDescent="0.25">
      <c r="L1897" s="22"/>
    </row>
    <row r="1898" spans="12:12" x14ac:dyDescent="0.25">
      <c r="L1898" s="22"/>
    </row>
    <row r="1899" spans="12:12" x14ac:dyDescent="0.25">
      <c r="L1899" s="22"/>
    </row>
    <row r="1900" spans="12:12" x14ac:dyDescent="0.25">
      <c r="L1900" s="22"/>
    </row>
    <row r="1901" spans="12:12" x14ac:dyDescent="0.25">
      <c r="L1901" s="22"/>
    </row>
    <row r="1902" spans="12:12" x14ac:dyDescent="0.25">
      <c r="L1902" s="22"/>
    </row>
    <row r="1903" spans="12:12" x14ac:dyDescent="0.25">
      <c r="L1903" s="22"/>
    </row>
    <row r="1904" spans="12:12" x14ac:dyDescent="0.25">
      <c r="L1904" s="22"/>
    </row>
    <row r="1905" spans="12:12" x14ac:dyDescent="0.25">
      <c r="L1905" s="22"/>
    </row>
    <row r="1906" spans="12:12" x14ac:dyDescent="0.25">
      <c r="L1906" s="22"/>
    </row>
    <row r="1907" spans="12:12" x14ac:dyDescent="0.25">
      <c r="L1907" s="22"/>
    </row>
    <row r="1908" spans="12:12" x14ac:dyDescent="0.25">
      <c r="L1908" s="22"/>
    </row>
    <row r="1909" spans="12:12" x14ac:dyDescent="0.25">
      <c r="L1909" s="22"/>
    </row>
    <row r="1910" spans="12:12" x14ac:dyDescent="0.25">
      <c r="L1910" s="22"/>
    </row>
    <row r="1911" spans="12:12" x14ac:dyDescent="0.25">
      <c r="L1911" s="22"/>
    </row>
    <row r="1912" spans="12:12" x14ac:dyDescent="0.25">
      <c r="L1912" s="22"/>
    </row>
    <row r="1913" spans="12:12" x14ac:dyDescent="0.25">
      <c r="L1913" s="22"/>
    </row>
    <row r="1914" spans="12:12" x14ac:dyDescent="0.25">
      <c r="L1914" s="22"/>
    </row>
    <row r="1915" spans="12:12" x14ac:dyDescent="0.25">
      <c r="L1915" s="22"/>
    </row>
    <row r="1916" spans="12:12" x14ac:dyDescent="0.25">
      <c r="L1916" s="22"/>
    </row>
    <row r="1917" spans="12:12" x14ac:dyDescent="0.25">
      <c r="L1917" s="22"/>
    </row>
    <row r="1918" spans="12:12" x14ac:dyDescent="0.25">
      <c r="L1918" s="22"/>
    </row>
    <row r="1919" spans="12:12" x14ac:dyDescent="0.25">
      <c r="L1919" s="22"/>
    </row>
    <row r="1920" spans="12:12" x14ac:dyDescent="0.25">
      <c r="L1920" s="22"/>
    </row>
    <row r="1921" spans="12:12" x14ac:dyDescent="0.25">
      <c r="L1921" s="22"/>
    </row>
    <row r="1922" spans="12:12" x14ac:dyDescent="0.25">
      <c r="L1922" s="22"/>
    </row>
    <row r="1923" spans="12:12" x14ac:dyDescent="0.25">
      <c r="L1923" s="22"/>
    </row>
    <row r="1924" spans="12:12" x14ac:dyDescent="0.25">
      <c r="L1924" s="22"/>
    </row>
    <row r="1925" spans="12:12" x14ac:dyDescent="0.25">
      <c r="L1925" s="22"/>
    </row>
    <row r="1926" spans="12:12" x14ac:dyDescent="0.25">
      <c r="L1926" s="22"/>
    </row>
    <row r="1927" spans="12:12" x14ac:dyDescent="0.25">
      <c r="L1927" s="22"/>
    </row>
    <row r="1928" spans="12:12" x14ac:dyDescent="0.25">
      <c r="L1928" s="22"/>
    </row>
    <row r="1929" spans="12:12" x14ac:dyDescent="0.25">
      <c r="L1929" s="22"/>
    </row>
    <row r="1930" spans="12:12" x14ac:dyDescent="0.25">
      <c r="L1930" s="22"/>
    </row>
    <row r="1931" spans="12:12" x14ac:dyDescent="0.25">
      <c r="L1931" s="22"/>
    </row>
    <row r="1932" spans="12:12" x14ac:dyDescent="0.25">
      <c r="L1932" s="22"/>
    </row>
    <row r="1933" spans="12:12" x14ac:dyDescent="0.25">
      <c r="L1933" s="22"/>
    </row>
    <row r="1934" spans="12:12" x14ac:dyDescent="0.25">
      <c r="L1934" s="22"/>
    </row>
    <row r="1935" spans="12:12" x14ac:dyDescent="0.25">
      <c r="L1935" s="22"/>
    </row>
    <row r="1936" spans="12:12" x14ac:dyDescent="0.25">
      <c r="L1936" s="22"/>
    </row>
    <row r="1937" spans="12:12" x14ac:dyDescent="0.25">
      <c r="L1937" s="22"/>
    </row>
    <row r="1938" spans="12:12" x14ac:dyDescent="0.25">
      <c r="L1938" s="22"/>
    </row>
    <row r="1939" spans="12:12" x14ac:dyDescent="0.25">
      <c r="L1939" s="22"/>
    </row>
    <row r="1940" spans="12:12" x14ac:dyDescent="0.25">
      <c r="L1940" s="22"/>
    </row>
    <row r="1941" spans="12:12" x14ac:dyDescent="0.25">
      <c r="L1941" s="22"/>
    </row>
    <row r="1942" spans="12:12" x14ac:dyDescent="0.25">
      <c r="L1942" s="22"/>
    </row>
    <row r="1943" spans="12:12" x14ac:dyDescent="0.25">
      <c r="L1943" s="22"/>
    </row>
    <row r="1944" spans="12:12" x14ac:dyDescent="0.25">
      <c r="L1944" s="22"/>
    </row>
    <row r="1945" spans="12:12" x14ac:dyDescent="0.25">
      <c r="L1945" s="22"/>
    </row>
    <row r="1946" spans="12:12" x14ac:dyDescent="0.25">
      <c r="L1946" s="22"/>
    </row>
    <row r="1947" spans="12:12" x14ac:dyDescent="0.25">
      <c r="L1947" s="22"/>
    </row>
    <row r="1948" spans="12:12" x14ac:dyDescent="0.25">
      <c r="L1948" s="22"/>
    </row>
    <row r="1949" spans="12:12" x14ac:dyDescent="0.25">
      <c r="L1949" s="22"/>
    </row>
    <row r="1950" spans="12:12" x14ac:dyDescent="0.25">
      <c r="L1950" s="22"/>
    </row>
    <row r="1951" spans="12:12" x14ac:dyDescent="0.25">
      <c r="L1951" s="22"/>
    </row>
    <row r="1952" spans="12:12" x14ac:dyDescent="0.25">
      <c r="L1952" s="22"/>
    </row>
    <row r="1953" spans="12:12" x14ac:dyDescent="0.25">
      <c r="L1953" s="22"/>
    </row>
    <row r="1954" spans="12:12" x14ac:dyDescent="0.25">
      <c r="L1954" s="22"/>
    </row>
    <row r="1955" spans="12:12" x14ac:dyDescent="0.25">
      <c r="L1955" s="22"/>
    </row>
    <row r="1956" spans="12:12" x14ac:dyDescent="0.25">
      <c r="L1956" s="22"/>
    </row>
    <row r="1957" spans="12:12" x14ac:dyDescent="0.25">
      <c r="L1957" s="22"/>
    </row>
    <row r="1958" spans="12:12" x14ac:dyDescent="0.25">
      <c r="L1958" s="22"/>
    </row>
    <row r="1959" spans="12:12" x14ac:dyDescent="0.25">
      <c r="L1959" s="22"/>
    </row>
    <row r="1960" spans="12:12" x14ac:dyDescent="0.25">
      <c r="L1960" s="22"/>
    </row>
    <row r="1961" spans="12:12" x14ac:dyDescent="0.25">
      <c r="L1961" s="22"/>
    </row>
    <row r="1962" spans="12:12" x14ac:dyDescent="0.25">
      <c r="L1962" s="22"/>
    </row>
    <row r="1963" spans="12:12" x14ac:dyDescent="0.25">
      <c r="L1963" s="22"/>
    </row>
    <row r="1964" spans="12:12" x14ac:dyDescent="0.25">
      <c r="L1964" s="22"/>
    </row>
    <row r="1965" spans="12:12" x14ac:dyDescent="0.25">
      <c r="L1965" s="22"/>
    </row>
    <row r="1966" spans="12:12" x14ac:dyDescent="0.25">
      <c r="L1966" s="22"/>
    </row>
    <row r="1967" spans="12:12" x14ac:dyDescent="0.25">
      <c r="L1967" s="22"/>
    </row>
    <row r="1968" spans="12:12" x14ac:dyDescent="0.25">
      <c r="L1968" s="22"/>
    </row>
    <row r="1969" spans="12:12" x14ac:dyDescent="0.25">
      <c r="L1969" s="22"/>
    </row>
    <row r="1970" spans="12:12" x14ac:dyDescent="0.25">
      <c r="L1970" s="22"/>
    </row>
    <row r="1971" spans="12:12" x14ac:dyDescent="0.25">
      <c r="L1971" s="22"/>
    </row>
    <row r="1972" spans="12:12" x14ac:dyDescent="0.25">
      <c r="L1972" s="22"/>
    </row>
    <row r="1973" spans="12:12" x14ac:dyDescent="0.25">
      <c r="L1973" s="22"/>
    </row>
    <row r="1974" spans="12:12" x14ac:dyDescent="0.25">
      <c r="L1974" s="22"/>
    </row>
    <row r="1975" spans="12:12" x14ac:dyDescent="0.25">
      <c r="L1975" s="22"/>
    </row>
    <row r="1976" spans="12:12" x14ac:dyDescent="0.25">
      <c r="L1976" s="22"/>
    </row>
    <row r="1977" spans="12:12" x14ac:dyDescent="0.25">
      <c r="L1977" s="22"/>
    </row>
    <row r="1978" spans="12:12" x14ac:dyDescent="0.25">
      <c r="L1978" s="22"/>
    </row>
    <row r="1979" spans="12:12" x14ac:dyDescent="0.25">
      <c r="L1979" s="22"/>
    </row>
    <row r="1980" spans="12:12" x14ac:dyDescent="0.25">
      <c r="L1980" s="22"/>
    </row>
    <row r="1981" spans="12:12" x14ac:dyDescent="0.25">
      <c r="L1981" s="22"/>
    </row>
    <row r="1982" spans="12:12" x14ac:dyDescent="0.25">
      <c r="L1982" s="22"/>
    </row>
    <row r="1983" spans="12:12" x14ac:dyDescent="0.25">
      <c r="L1983" s="22"/>
    </row>
    <row r="1984" spans="12:12" x14ac:dyDescent="0.25">
      <c r="L1984" s="22"/>
    </row>
    <row r="1985" spans="12:12" x14ac:dyDescent="0.25">
      <c r="L1985" s="22"/>
    </row>
    <row r="1986" spans="12:12" x14ac:dyDescent="0.25">
      <c r="L1986" s="22"/>
    </row>
    <row r="1987" spans="12:12" x14ac:dyDescent="0.25">
      <c r="L1987" s="22"/>
    </row>
    <row r="1988" spans="12:12" x14ac:dyDescent="0.25">
      <c r="L1988" s="22"/>
    </row>
    <row r="1989" spans="12:12" x14ac:dyDescent="0.25">
      <c r="L1989" s="22"/>
    </row>
    <row r="1990" spans="12:12" x14ac:dyDescent="0.25">
      <c r="L1990" s="22"/>
    </row>
    <row r="1991" spans="12:12" x14ac:dyDescent="0.25">
      <c r="L1991" s="22"/>
    </row>
    <row r="1992" spans="12:12" x14ac:dyDescent="0.25">
      <c r="L1992" s="22"/>
    </row>
    <row r="1993" spans="12:12" x14ac:dyDescent="0.25">
      <c r="L1993" s="22"/>
    </row>
    <row r="1994" spans="12:12" x14ac:dyDescent="0.25">
      <c r="L1994" s="22"/>
    </row>
    <row r="1995" spans="12:12" x14ac:dyDescent="0.25">
      <c r="L1995" s="22"/>
    </row>
    <row r="1996" spans="12:12" x14ac:dyDescent="0.25">
      <c r="L1996" s="22"/>
    </row>
    <row r="1997" spans="12:12" x14ac:dyDescent="0.25">
      <c r="L1997" s="22"/>
    </row>
    <row r="1998" spans="12:12" x14ac:dyDescent="0.25">
      <c r="L1998" s="22"/>
    </row>
    <row r="1999" spans="12:12" x14ac:dyDescent="0.25">
      <c r="L1999" s="22"/>
    </row>
    <row r="2000" spans="12:12" x14ac:dyDescent="0.25">
      <c r="L2000" s="22"/>
    </row>
    <row r="2001" spans="12:12" x14ac:dyDescent="0.25">
      <c r="L2001" s="22"/>
    </row>
    <row r="2002" spans="12:12" x14ac:dyDescent="0.25">
      <c r="L2002" s="22"/>
    </row>
    <row r="2003" spans="12:12" x14ac:dyDescent="0.25">
      <c r="L2003" s="22"/>
    </row>
    <row r="2004" spans="12:12" x14ac:dyDescent="0.25">
      <c r="L2004" s="22"/>
    </row>
    <row r="2005" spans="12:12" x14ac:dyDescent="0.25">
      <c r="L2005" s="22"/>
    </row>
    <row r="2006" spans="12:12" x14ac:dyDescent="0.25">
      <c r="L2006" s="22"/>
    </row>
    <row r="2007" spans="12:12" x14ac:dyDescent="0.25">
      <c r="L2007" s="22"/>
    </row>
    <row r="2008" spans="12:12" x14ac:dyDescent="0.25">
      <c r="L2008" s="22"/>
    </row>
    <row r="2009" spans="12:12" x14ac:dyDescent="0.25">
      <c r="L2009" s="22"/>
    </row>
    <row r="2010" spans="12:12" x14ac:dyDescent="0.25">
      <c r="L2010" s="22"/>
    </row>
    <row r="2011" spans="12:12" x14ac:dyDescent="0.25">
      <c r="L2011" s="22"/>
    </row>
    <row r="2012" spans="12:12" x14ac:dyDescent="0.25">
      <c r="L2012" s="22"/>
    </row>
    <row r="2013" spans="12:12" x14ac:dyDescent="0.25">
      <c r="L2013" s="22"/>
    </row>
    <row r="2014" spans="12:12" x14ac:dyDescent="0.25">
      <c r="L2014" s="22"/>
    </row>
    <row r="2015" spans="12:12" x14ac:dyDescent="0.25">
      <c r="L2015" s="22"/>
    </row>
    <row r="2016" spans="12:12" x14ac:dyDescent="0.25">
      <c r="L2016" s="22"/>
    </row>
    <row r="2017" spans="12:12" x14ac:dyDescent="0.25">
      <c r="L2017" s="22"/>
    </row>
    <row r="2018" spans="12:12" x14ac:dyDescent="0.25">
      <c r="L2018" s="22"/>
    </row>
    <row r="2019" spans="12:12" x14ac:dyDescent="0.25">
      <c r="L2019" s="22"/>
    </row>
    <row r="2020" spans="12:12" x14ac:dyDescent="0.25">
      <c r="L2020" s="22"/>
    </row>
    <row r="2021" spans="12:12" x14ac:dyDescent="0.25">
      <c r="L2021" s="22"/>
    </row>
    <row r="2022" spans="12:12" x14ac:dyDescent="0.25">
      <c r="L2022" s="22"/>
    </row>
    <row r="2023" spans="12:12" x14ac:dyDescent="0.25">
      <c r="L2023" s="22"/>
    </row>
    <row r="2024" spans="12:12" x14ac:dyDescent="0.25">
      <c r="L2024" s="22"/>
    </row>
    <row r="2025" spans="12:12" x14ac:dyDescent="0.25">
      <c r="L2025" s="22"/>
    </row>
    <row r="2026" spans="12:12" x14ac:dyDescent="0.25">
      <c r="L2026" s="22"/>
    </row>
    <row r="2027" spans="12:12" x14ac:dyDescent="0.25">
      <c r="L2027" s="22"/>
    </row>
    <row r="2028" spans="12:12" x14ac:dyDescent="0.25">
      <c r="L2028" s="22"/>
    </row>
    <row r="2029" spans="12:12" x14ac:dyDescent="0.25">
      <c r="L2029" s="22"/>
    </row>
    <row r="2030" spans="12:12" x14ac:dyDescent="0.25">
      <c r="L2030" s="22"/>
    </row>
    <row r="2031" spans="12:12" x14ac:dyDescent="0.25">
      <c r="L2031" s="22"/>
    </row>
    <row r="2032" spans="12:12" x14ac:dyDescent="0.25">
      <c r="L2032" s="22"/>
    </row>
    <row r="2033" spans="12:12" x14ac:dyDescent="0.25">
      <c r="L2033" s="22"/>
    </row>
    <row r="2034" spans="12:12" x14ac:dyDescent="0.25">
      <c r="L2034" s="22"/>
    </row>
    <row r="2035" spans="12:12" x14ac:dyDescent="0.25">
      <c r="L2035" s="22"/>
    </row>
    <row r="2036" spans="12:12" x14ac:dyDescent="0.25">
      <c r="L2036" s="22"/>
    </row>
    <row r="2037" spans="12:12" x14ac:dyDescent="0.25">
      <c r="L2037" s="22"/>
    </row>
    <row r="2038" spans="12:12" x14ac:dyDescent="0.25">
      <c r="L2038" s="22"/>
    </row>
    <row r="2039" spans="12:12" x14ac:dyDescent="0.25">
      <c r="L2039" s="22"/>
    </row>
    <row r="2040" spans="12:12" x14ac:dyDescent="0.25">
      <c r="L2040" s="22"/>
    </row>
    <row r="2041" spans="12:12" x14ac:dyDescent="0.25">
      <c r="L2041" s="22"/>
    </row>
    <row r="2042" spans="12:12" x14ac:dyDescent="0.25">
      <c r="L2042" s="22"/>
    </row>
    <row r="2043" spans="12:12" x14ac:dyDescent="0.25">
      <c r="L2043" s="22"/>
    </row>
    <row r="2044" spans="12:12" x14ac:dyDescent="0.25">
      <c r="L2044" s="22"/>
    </row>
    <row r="2045" spans="12:12" x14ac:dyDescent="0.25">
      <c r="L2045" s="22"/>
    </row>
    <row r="2046" spans="12:12" x14ac:dyDescent="0.25">
      <c r="L2046" s="22"/>
    </row>
    <row r="2047" spans="12:12" x14ac:dyDescent="0.25">
      <c r="L2047" s="22"/>
    </row>
    <row r="2048" spans="12:12" x14ac:dyDescent="0.25">
      <c r="L2048" s="22"/>
    </row>
    <row r="2049" spans="12:12" x14ac:dyDescent="0.25">
      <c r="L2049" s="22"/>
    </row>
    <row r="2050" spans="12:12" x14ac:dyDescent="0.25">
      <c r="L2050" s="22"/>
    </row>
    <row r="2051" spans="12:12" x14ac:dyDescent="0.25">
      <c r="L2051" s="22"/>
    </row>
    <row r="2052" spans="12:12" x14ac:dyDescent="0.25">
      <c r="L2052" s="22"/>
    </row>
    <row r="2053" spans="12:12" x14ac:dyDescent="0.25">
      <c r="L2053" s="22"/>
    </row>
    <row r="2054" spans="12:12" x14ac:dyDescent="0.25">
      <c r="L2054" s="22"/>
    </row>
    <row r="2055" spans="12:12" x14ac:dyDescent="0.25">
      <c r="L2055" s="22"/>
    </row>
    <row r="2056" spans="12:12" x14ac:dyDescent="0.25">
      <c r="L2056" s="22"/>
    </row>
    <row r="2057" spans="12:12" x14ac:dyDescent="0.25">
      <c r="L2057" s="22"/>
    </row>
    <row r="2058" spans="12:12" x14ac:dyDescent="0.25">
      <c r="L2058" s="22"/>
    </row>
    <row r="2059" spans="12:12" x14ac:dyDescent="0.25">
      <c r="L2059" s="22"/>
    </row>
    <row r="2060" spans="12:12" x14ac:dyDescent="0.25">
      <c r="L2060" s="22"/>
    </row>
    <row r="2061" spans="12:12" x14ac:dyDescent="0.25">
      <c r="L2061" s="22"/>
    </row>
    <row r="2062" spans="12:12" x14ac:dyDescent="0.25">
      <c r="L2062" s="22"/>
    </row>
    <row r="2063" spans="12:12" x14ac:dyDescent="0.25">
      <c r="L2063" s="22"/>
    </row>
    <row r="2064" spans="12:12" x14ac:dyDescent="0.25">
      <c r="L2064" s="22"/>
    </row>
    <row r="2065" spans="12:12" x14ac:dyDescent="0.25">
      <c r="L2065" s="22"/>
    </row>
    <row r="2066" spans="12:12" x14ac:dyDescent="0.25">
      <c r="L2066" s="22"/>
    </row>
    <row r="2067" spans="12:12" x14ac:dyDescent="0.25">
      <c r="L2067" s="22"/>
    </row>
    <row r="2068" spans="12:12" x14ac:dyDescent="0.25">
      <c r="L2068" s="22"/>
    </row>
    <row r="2069" spans="12:12" x14ac:dyDescent="0.25">
      <c r="L2069" s="22"/>
    </row>
    <row r="2070" spans="12:12" x14ac:dyDescent="0.25">
      <c r="L2070" s="22"/>
    </row>
    <row r="2071" spans="12:12" x14ac:dyDescent="0.25">
      <c r="L2071" s="22"/>
    </row>
    <row r="2072" spans="12:12" x14ac:dyDescent="0.25">
      <c r="L2072" s="22"/>
    </row>
    <row r="2073" spans="12:12" x14ac:dyDescent="0.25">
      <c r="L2073" s="22"/>
    </row>
    <row r="2074" spans="12:12" x14ac:dyDescent="0.25">
      <c r="L2074" s="22"/>
    </row>
    <row r="2075" spans="12:12" x14ac:dyDescent="0.25">
      <c r="L2075" s="22"/>
    </row>
    <row r="2076" spans="12:12" x14ac:dyDescent="0.25">
      <c r="L2076" s="22"/>
    </row>
    <row r="2077" spans="12:12" x14ac:dyDescent="0.25">
      <c r="L2077" s="22"/>
    </row>
    <row r="2078" spans="12:12" x14ac:dyDescent="0.25">
      <c r="L2078" s="22"/>
    </row>
    <row r="2079" spans="12:12" x14ac:dyDescent="0.25">
      <c r="L2079" s="22"/>
    </row>
    <row r="2080" spans="12:12" x14ac:dyDescent="0.25">
      <c r="L2080" s="22"/>
    </row>
    <row r="2081" spans="12:12" x14ac:dyDescent="0.25">
      <c r="L2081" s="22"/>
    </row>
    <row r="2082" spans="12:12" x14ac:dyDescent="0.25">
      <c r="L2082" s="22"/>
    </row>
    <row r="2083" spans="12:12" x14ac:dyDescent="0.25">
      <c r="L2083" s="22"/>
    </row>
    <row r="2084" spans="12:12" x14ac:dyDescent="0.25">
      <c r="L2084" s="22"/>
    </row>
    <row r="2085" spans="12:12" x14ac:dyDescent="0.25">
      <c r="L2085" s="22"/>
    </row>
    <row r="2086" spans="12:12" x14ac:dyDescent="0.25">
      <c r="L2086" s="22"/>
    </row>
    <row r="2087" spans="12:12" x14ac:dyDescent="0.25">
      <c r="L2087" s="22"/>
    </row>
    <row r="2088" spans="12:12" x14ac:dyDescent="0.25">
      <c r="L2088" s="22"/>
    </row>
    <row r="2089" spans="12:12" x14ac:dyDescent="0.25">
      <c r="L2089" s="22"/>
    </row>
    <row r="2090" spans="12:12" x14ac:dyDescent="0.25">
      <c r="L2090" s="22"/>
    </row>
    <row r="2091" spans="12:12" x14ac:dyDescent="0.25">
      <c r="L2091" s="22"/>
    </row>
    <row r="2092" spans="12:12" x14ac:dyDescent="0.25">
      <c r="L2092" s="22"/>
    </row>
    <row r="2093" spans="12:12" x14ac:dyDescent="0.25">
      <c r="L2093" s="22"/>
    </row>
    <row r="2094" spans="12:12" x14ac:dyDescent="0.25">
      <c r="L2094" s="22"/>
    </row>
    <row r="2095" spans="12:12" x14ac:dyDescent="0.25">
      <c r="L2095" s="22"/>
    </row>
    <row r="2096" spans="12:12" x14ac:dyDescent="0.25">
      <c r="L2096" s="22"/>
    </row>
    <row r="2097" spans="12:12" x14ac:dyDescent="0.25">
      <c r="L2097" s="22"/>
    </row>
    <row r="2098" spans="12:12" x14ac:dyDescent="0.25">
      <c r="L2098" s="22"/>
    </row>
    <row r="2099" spans="12:12" x14ac:dyDescent="0.25">
      <c r="L2099" s="22"/>
    </row>
    <row r="2100" spans="12:12" x14ac:dyDescent="0.25">
      <c r="L2100" s="22"/>
    </row>
    <row r="2101" spans="12:12" x14ac:dyDescent="0.25">
      <c r="L2101" s="22"/>
    </row>
    <row r="2102" spans="12:12" x14ac:dyDescent="0.25">
      <c r="L2102" s="22"/>
    </row>
    <row r="2103" spans="12:12" x14ac:dyDescent="0.25">
      <c r="L2103" s="22"/>
    </row>
    <row r="2104" spans="12:12" x14ac:dyDescent="0.25">
      <c r="L2104" s="22"/>
    </row>
    <row r="2105" spans="12:12" x14ac:dyDescent="0.25">
      <c r="L2105" s="22"/>
    </row>
    <row r="2106" spans="12:12" x14ac:dyDescent="0.25">
      <c r="L2106" s="22"/>
    </row>
    <row r="2107" spans="12:12" x14ac:dyDescent="0.25">
      <c r="L2107" s="22"/>
    </row>
    <row r="2108" spans="12:12" x14ac:dyDescent="0.25">
      <c r="L2108" s="22"/>
    </row>
    <row r="2109" spans="12:12" x14ac:dyDescent="0.25">
      <c r="L2109" s="22"/>
    </row>
    <row r="2110" spans="12:12" x14ac:dyDescent="0.25">
      <c r="L2110" s="22"/>
    </row>
    <row r="2111" spans="12:12" x14ac:dyDescent="0.25">
      <c r="L2111" s="22"/>
    </row>
    <row r="2112" spans="12:12" x14ac:dyDescent="0.25">
      <c r="L2112" s="22"/>
    </row>
    <row r="2113" spans="12:12" x14ac:dyDescent="0.25">
      <c r="L2113" s="22"/>
    </row>
    <row r="2114" spans="12:12" x14ac:dyDescent="0.25">
      <c r="L2114" s="22"/>
    </row>
    <row r="2115" spans="12:12" x14ac:dyDescent="0.25">
      <c r="L2115" s="22"/>
    </row>
    <row r="2116" spans="12:12" x14ac:dyDescent="0.25">
      <c r="L2116" s="22"/>
    </row>
    <row r="2117" spans="12:12" x14ac:dyDescent="0.25">
      <c r="L2117" s="22"/>
    </row>
    <row r="2118" spans="12:12" x14ac:dyDescent="0.25">
      <c r="L2118" s="22"/>
    </row>
    <row r="2119" spans="12:12" x14ac:dyDescent="0.25">
      <c r="L2119" s="22"/>
    </row>
    <row r="2120" spans="12:12" x14ac:dyDescent="0.25">
      <c r="L2120" s="22"/>
    </row>
    <row r="2121" spans="12:12" x14ac:dyDescent="0.25">
      <c r="L2121" s="22"/>
    </row>
    <row r="2122" spans="12:12" x14ac:dyDescent="0.25">
      <c r="L2122" s="22"/>
    </row>
    <row r="2123" spans="12:12" x14ac:dyDescent="0.25">
      <c r="L2123" s="22"/>
    </row>
    <row r="2124" spans="12:12" x14ac:dyDescent="0.25">
      <c r="L2124" s="22"/>
    </row>
    <row r="2125" spans="12:12" x14ac:dyDescent="0.25">
      <c r="L2125" s="22"/>
    </row>
    <row r="2126" spans="12:12" x14ac:dyDescent="0.25">
      <c r="L2126" s="22"/>
    </row>
    <row r="2127" spans="12:12" x14ac:dyDescent="0.25">
      <c r="L2127" s="22"/>
    </row>
    <row r="2128" spans="12:12" x14ac:dyDescent="0.25">
      <c r="L2128" s="22"/>
    </row>
    <row r="2129" spans="12:12" x14ac:dyDescent="0.25">
      <c r="L2129" s="22"/>
    </row>
    <row r="2130" spans="12:12" x14ac:dyDescent="0.25">
      <c r="L2130" s="22"/>
    </row>
    <row r="2131" spans="12:12" x14ac:dyDescent="0.25">
      <c r="L2131" s="22"/>
    </row>
    <row r="2132" spans="12:12" x14ac:dyDescent="0.25">
      <c r="L2132" s="22"/>
    </row>
    <row r="2133" spans="12:12" x14ac:dyDescent="0.25">
      <c r="L2133" s="22"/>
    </row>
    <row r="2134" spans="12:12" x14ac:dyDescent="0.25">
      <c r="L2134" s="22"/>
    </row>
    <row r="2135" spans="12:12" x14ac:dyDescent="0.25">
      <c r="L2135" s="22"/>
    </row>
    <row r="2136" spans="12:12" x14ac:dyDescent="0.25">
      <c r="L2136" s="22"/>
    </row>
    <row r="2137" spans="12:12" x14ac:dyDescent="0.25">
      <c r="L2137" s="22"/>
    </row>
    <row r="2138" spans="12:12" x14ac:dyDescent="0.25">
      <c r="L2138" s="22"/>
    </row>
    <row r="2139" spans="12:12" x14ac:dyDescent="0.25">
      <c r="L2139" s="22"/>
    </row>
    <row r="2140" spans="12:12" x14ac:dyDescent="0.25">
      <c r="L2140" s="22"/>
    </row>
    <row r="2141" spans="12:12" x14ac:dyDescent="0.25">
      <c r="L2141" s="22"/>
    </row>
    <row r="2142" spans="12:12" x14ac:dyDescent="0.25">
      <c r="L2142" s="22"/>
    </row>
    <row r="2143" spans="12:12" x14ac:dyDescent="0.25">
      <c r="L2143" s="22"/>
    </row>
    <row r="2144" spans="12:12" x14ac:dyDescent="0.25">
      <c r="L2144" s="22"/>
    </row>
    <row r="2145" spans="12:12" x14ac:dyDescent="0.25">
      <c r="L2145" s="22"/>
    </row>
    <row r="2146" spans="12:12" x14ac:dyDescent="0.25">
      <c r="L2146" s="22"/>
    </row>
    <row r="2147" spans="12:12" x14ac:dyDescent="0.25">
      <c r="L2147" s="22"/>
    </row>
    <row r="2148" spans="12:12" x14ac:dyDescent="0.25">
      <c r="L2148" s="22"/>
    </row>
    <row r="2149" spans="12:12" x14ac:dyDescent="0.25">
      <c r="L2149" s="22"/>
    </row>
    <row r="2150" spans="12:12" x14ac:dyDescent="0.25">
      <c r="L2150" s="22"/>
    </row>
    <row r="2151" spans="12:12" x14ac:dyDescent="0.25">
      <c r="L2151" s="22"/>
    </row>
    <row r="2152" spans="12:12" x14ac:dyDescent="0.25">
      <c r="L2152" s="22"/>
    </row>
    <row r="2153" spans="12:12" x14ac:dyDescent="0.25">
      <c r="L2153" s="22"/>
    </row>
    <row r="2154" spans="12:12" x14ac:dyDescent="0.25">
      <c r="L2154" s="22"/>
    </row>
    <row r="2155" spans="12:12" x14ac:dyDescent="0.25">
      <c r="L2155" s="22"/>
    </row>
    <row r="2156" spans="12:12" x14ac:dyDescent="0.25">
      <c r="L2156" s="22"/>
    </row>
    <row r="2157" spans="12:12" x14ac:dyDescent="0.25">
      <c r="L2157" s="22"/>
    </row>
    <row r="2158" spans="12:12" x14ac:dyDescent="0.25">
      <c r="L2158" s="22"/>
    </row>
    <row r="2159" spans="12:12" x14ac:dyDescent="0.25">
      <c r="L2159" s="22"/>
    </row>
    <row r="2160" spans="12:12" x14ac:dyDescent="0.25">
      <c r="L2160" s="22"/>
    </row>
    <row r="2161" spans="12:12" x14ac:dyDescent="0.25">
      <c r="L2161" s="22"/>
    </row>
    <row r="2162" spans="12:12" x14ac:dyDescent="0.25">
      <c r="L2162" s="22"/>
    </row>
    <row r="2163" spans="12:12" x14ac:dyDescent="0.25">
      <c r="L2163" s="22"/>
    </row>
    <row r="2164" spans="12:12" x14ac:dyDescent="0.25">
      <c r="L2164" s="22"/>
    </row>
    <row r="2165" spans="12:12" x14ac:dyDescent="0.25">
      <c r="L2165" s="22"/>
    </row>
    <row r="2166" spans="12:12" x14ac:dyDescent="0.25">
      <c r="L2166" s="22"/>
    </row>
    <row r="2167" spans="12:12" x14ac:dyDescent="0.25">
      <c r="L2167" s="22"/>
    </row>
    <row r="2168" spans="12:12" x14ac:dyDescent="0.25">
      <c r="L2168" s="22"/>
    </row>
    <row r="2169" spans="12:12" x14ac:dyDescent="0.25">
      <c r="L2169" s="22"/>
    </row>
    <row r="2170" spans="12:12" x14ac:dyDescent="0.25">
      <c r="L2170" s="22"/>
    </row>
    <row r="2171" spans="12:12" x14ac:dyDescent="0.25">
      <c r="L2171" s="22"/>
    </row>
    <row r="2172" spans="12:12" x14ac:dyDescent="0.25">
      <c r="L2172" s="22"/>
    </row>
    <row r="2173" spans="12:12" x14ac:dyDescent="0.25">
      <c r="L2173" s="22"/>
    </row>
    <row r="2174" spans="12:12" x14ac:dyDescent="0.25">
      <c r="L2174" s="22"/>
    </row>
    <row r="2175" spans="12:12" x14ac:dyDescent="0.25">
      <c r="L2175" s="22"/>
    </row>
    <row r="2176" spans="12:12" x14ac:dyDescent="0.25">
      <c r="L2176" s="22"/>
    </row>
    <row r="2177" spans="12:12" x14ac:dyDescent="0.25">
      <c r="L2177" s="22"/>
    </row>
    <row r="2178" spans="12:12" x14ac:dyDescent="0.25">
      <c r="L2178" s="22"/>
    </row>
    <row r="2179" spans="12:12" x14ac:dyDescent="0.25">
      <c r="L2179" s="22"/>
    </row>
    <row r="2180" spans="12:12" x14ac:dyDescent="0.25">
      <c r="L2180" s="22"/>
    </row>
    <row r="2181" spans="12:12" x14ac:dyDescent="0.25">
      <c r="L2181" s="22"/>
    </row>
    <row r="2182" spans="12:12" x14ac:dyDescent="0.25">
      <c r="L2182" s="22"/>
    </row>
    <row r="2183" spans="12:12" x14ac:dyDescent="0.25">
      <c r="L2183" s="22"/>
    </row>
    <row r="2184" spans="12:12" x14ac:dyDescent="0.25">
      <c r="L2184" s="22"/>
    </row>
    <row r="2185" spans="12:12" x14ac:dyDescent="0.25">
      <c r="L2185" s="22"/>
    </row>
    <row r="2186" spans="12:12" x14ac:dyDescent="0.25">
      <c r="L2186" s="22"/>
    </row>
    <row r="2187" spans="12:12" x14ac:dyDescent="0.25">
      <c r="L2187" s="22"/>
    </row>
    <row r="2188" spans="12:12" x14ac:dyDescent="0.25">
      <c r="L2188" s="22"/>
    </row>
    <row r="2189" spans="12:12" x14ac:dyDescent="0.25">
      <c r="L2189" s="22"/>
    </row>
    <row r="2190" spans="12:12" x14ac:dyDescent="0.25">
      <c r="L2190" s="22"/>
    </row>
    <row r="2191" spans="12:12" x14ac:dyDescent="0.25">
      <c r="L2191" s="22"/>
    </row>
    <row r="2192" spans="12:12" x14ac:dyDescent="0.25">
      <c r="L2192" s="22"/>
    </row>
    <row r="2193" spans="12:12" x14ac:dyDescent="0.25">
      <c r="L2193" s="22"/>
    </row>
    <row r="2194" spans="12:12" x14ac:dyDescent="0.25">
      <c r="L2194" s="22"/>
    </row>
    <row r="2195" spans="12:12" x14ac:dyDescent="0.25">
      <c r="L2195" s="22"/>
    </row>
    <row r="2196" spans="12:12" x14ac:dyDescent="0.25">
      <c r="L2196" s="22"/>
    </row>
    <row r="2197" spans="12:12" x14ac:dyDescent="0.25">
      <c r="L2197" s="22"/>
    </row>
    <row r="2198" spans="12:12" x14ac:dyDescent="0.25">
      <c r="L2198" s="22"/>
    </row>
    <row r="2199" spans="12:12" x14ac:dyDescent="0.25">
      <c r="L2199" s="22"/>
    </row>
    <row r="2200" spans="12:12" x14ac:dyDescent="0.25">
      <c r="L2200" s="22"/>
    </row>
    <row r="2201" spans="12:12" x14ac:dyDescent="0.25">
      <c r="L2201" s="22"/>
    </row>
    <row r="2202" spans="12:12" x14ac:dyDescent="0.25">
      <c r="L2202" s="22"/>
    </row>
    <row r="2203" spans="12:12" x14ac:dyDescent="0.25">
      <c r="L2203" s="22"/>
    </row>
    <row r="2204" spans="12:12" x14ac:dyDescent="0.25">
      <c r="L2204" s="22"/>
    </row>
    <row r="2205" spans="12:12" x14ac:dyDescent="0.25">
      <c r="L2205" s="22"/>
    </row>
    <row r="2206" spans="12:12" x14ac:dyDescent="0.25">
      <c r="L2206" s="22"/>
    </row>
    <row r="2207" spans="12:12" x14ac:dyDescent="0.25">
      <c r="L2207" s="22"/>
    </row>
    <row r="2208" spans="12:12" x14ac:dyDescent="0.25">
      <c r="L2208" s="22"/>
    </row>
    <row r="2209" spans="12:12" x14ac:dyDescent="0.25">
      <c r="L2209" s="22"/>
    </row>
    <row r="2210" spans="12:12" x14ac:dyDescent="0.25">
      <c r="L2210" s="22"/>
    </row>
    <row r="2211" spans="12:12" x14ac:dyDescent="0.25">
      <c r="L2211" s="22"/>
    </row>
    <row r="2212" spans="12:12" x14ac:dyDescent="0.25">
      <c r="L2212" s="22"/>
    </row>
    <row r="2213" spans="12:12" x14ac:dyDescent="0.25">
      <c r="L2213" s="22"/>
    </row>
    <row r="2214" spans="12:12" x14ac:dyDescent="0.25">
      <c r="L2214" s="22"/>
    </row>
    <row r="2215" spans="12:12" x14ac:dyDescent="0.25">
      <c r="L2215" s="22"/>
    </row>
    <row r="2216" spans="12:12" x14ac:dyDescent="0.25">
      <c r="L2216" s="22"/>
    </row>
    <row r="2217" spans="12:12" x14ac:dyDescent="0.25">
      <c r="L2217" s="22"/>
    </row>
    <row r="2218" spans="12:12" x14ac:dyDescent="0.25">
      <c r="L2218" s="22"/>
    </row>
    <row r="2219" spans="12:12" x14ac:dyDescent="0.25">
      <c r="L2219" s="22"/>
    </row>
    <row r="2220" spans="12:12" x14ac:dyDescent="0.25">
      <c r="L2220" s="22"/>
    </row>
    <row r="2221" spans="12:12" x14ac:dyDescent="0.25">
      <c r="L2221" s="22"/>
    </row>
    <row r="2222" spans="12:12" x14ac:dyDescent="0.25">
      <c r="L2222" s="22"/>
    </row>
    <row r="2223" spans="12:12" x14ac:dyDescent="0.25">
      <c r="L2223" s="22"/>
    </row>
    <row r="2224" spans="12:12" x14ac:dyDescent="0.25">
      <c r="L2224" s="22"/>
    </row>
    <row r="2225" spans="12:12" x14ac:dyDescent="0.25">
      <c r="L2225" s="22"/>
    </row>
    <row r="2226" spans="12:12" x14ac:dyDescent="0.25">
      <c r="L2226" s="22"/>
    </row>
    <row r="2227" spans="12:12" x14ac:dyDescent="0.25">
      <c r="L2227" s="22"/>
    </row>
    <row r="2228" spans="12:12" x14ac:dyDescent="0.25">
      <c r="L2228" s="22"/>
    </row>
    <row r="2229" spans="12:12" x14ac:dyDescent="0.25">
      <c r="L2229" s="22"/>
    </row>
    <row r="2230" spans="12:12" x14ac:dyDescent="0.25">
      <c r="L2230" s="22"/>
    </row>
    <row r="2231" spans="12:12" x14ac:dyDescent="0.25">
      <c r="L2231" s="22"/>
    </row>
    <row r="2234" spans="12:12" x14ac:dyDescent="0.25">
      <c r="L2234" s="22"/>
    </row>
    <row r="2235" spans="12:12" x14ac:dyDescent="0.25">
      <c r="L2235" s="22"/>
    </row>
    <row r="2236" spans="12:12" x14ac:dyDescent="0.25">
      <c r="L2236" s="22"/>
    </row>
    <row r="2237" spans="12:12" x14ac:dyDescent="0.25">
      <c r="L2237" s="22"/>
    </row>
    <row r="2238" spans="12:12" x14ac:dyDescent="0.25">
      <c r="L2238" s="22"/>
    </row>
    <row r="2239" spans="12:12" x14ac:dyDescent="0.25">
      <c r="L2239" s="22"/>
    </row>
    <row r="2240" spans="12:12" x14ac:dyDescent="0.25">
      <c r="L2240" s="22"/>
    </row>
    <row r="2241" spans="12:12" x14ac:dyDescent="0.25">
      <c r="L2241" s="22"/>
    </row>
    <row r="2242" spans="12:12" x14ac:dyDescent="0.25">
      <c r="L2242" s="22"/>
    </row>
    <row r="2243" spans="12:12" x14ac:dyDescent="0.25">
      <c r="L2243" s="22"/>
    </row>
    <row r="2244" spans="12:12" x14ac:dyDescent="0.25">
      <c r="L2244" s="22"/>
    </row>
    <row r="2245" spans="12:12" x14ac:dyDescent="0.25">
      <c r="L2245" s="22"/>
    </row>
    <row r="2246" spans="12:12" x14ac:dyDescent="0.25">
      <c r="L2246" s="22"/>
    </row>
    <row r="2247" spans="12:12" x14ac:dyDescent="0.25">
      <c r="L2247" s="22"/>
    </row>
    <row r="2248" spans="12:12" x14ac:dyDescent="0.25">
      <c r="L2248" s="22"/>
    </row>
    <row r="2249" spans="12:12" x14ac:dyDescent="0.25">
      <c r="L2249" s="22"/>
    </row>
    <row r="2250" spans="12:12" x14ac:dyDescent="0.25">
      <c r="L2250" s="22"/>
    </row>
    <row r="2251" spans="12:12" x14ac:dyDescent="0.25">
      <c r="L2251" s="22"/>
    </row>
    <row r="2252" spans="12:12" x14ac:dyDescent="0.25">
      <c r="L2252" s="22"/>
    </row>
    <row r="2253" spans="12:12" x14ac:dyDescent="0.25">
      <c r="L2253" s="22"/>
    </row>
    <row r="2254" spans="12:12" x14ac:dyDescent="0.25">
      <c r="L2254" s="22"/>
    </row>
    <row r="2255" spans="12:12" x14ac:dyDescent="0.25">
      <c r="L2255" s="22"/>
    </row>
    <row r="2256" spans="12:12" x14ac:dyDescent="0.25">
      <c r="L2256" s="22"/>
    </row>
    <row r="2257" spans="12:12" x14ac:dyDescent="0.25">
      <c r="L2257" s="22"/>
    </row>
    <row r="2258" spans="12:12" x14ac:dyDescent="0.25">
      <c r="L2258" s="22"/>
    </row>
    <row r="2259" spans="12:12" x14ac:dyDescent="0.25">
      <c r="L2259" s="22"/>
    </row>
    <row r="2260" spans="12:12" x14ac:dyDescent="0.25">
      <c r="L2260" s="22"/>
    </row>
    <row r="2261" spans="12:12" x14ac:dyDescent="0.25">
      <c r="L2261" s="22"/>
    </row>
    <row r="2262" spans="12:12" x14ac:dyDescent="0.25">
      <c r="L2262" s="22"/>
    </row>
    <row r="2263" spans="12:12" x14ac:dyDescent="0.25">
      <c r="L2263" s="22"/>
    </row>
    <row r="2264" spans="12:12" x14ac:dyDescent="0.25">
      <c r="L2264" s="22"/>
    </row>
    <row r="2265" spans="12:12" x14ac:dyDescent="0.25">
      <c r="L2265" s="22"/>
    </row>
    <row r="2266" spans="12:12" x14ac:dyDescent="0.25">
      <c r="L2266" s="22"/>
    </row>
    <row r="2267" spans="12:12" x14ac:dyDescent="0.25">
      <c r="L2267" s="22"/>
    </row>
    <row r="2268" spans="12:12" x14ac:dyDescent="0.25">
      <c r="L2268" s="22"/>
    </row>
    <row r="2269" spans="12:12" x14ac:dyDescent="0.25">
      <c r="L2269" s="22"/>
    </row>
    <row r="2270" spans="12:12" x14ac:dyDescent="0.25">
      <c r="L2270" s="22"/>
    </row>
    <row r="2271" spans="12:12" x14ac:dyDescent="0.25">
      <c r="L2271" s="22"/>
    </row>
    <row r="2272" spans="12:12" x14ac:dyDescent="0.25">
      <c r="L2272" s="22"/>
    </row>
    <row r="2273" spans="12:12" x14ac:dyDescent="0.25">
      <c r="L2273" s="22"/>
    </row>
    <row r="2274" spans="12:12" x14ac:dyDescent="0.25">
      <c r="L2274" s="22"/>
    </row>
    <row r="2275" spans="12:12" x14ac:dyDescent="0.25">
      <c r="L2275" s="22"/>
    </row>
    <row r="2276" spans="12:12" x14ac:dyDescent="0.25">
      <c r="L2276" s="22"/>
    </row>
    <row r="2277" spans="12:12" x14ac:dyDescent="0.25">
      <c r="L2277" s="22"/>
    </row>
    <row r="2278" spans="12:12" x14ac:dyDescent="0.25">
      <c r="L2278" s="22"/>
    </row>
    <row r="2279" spans="12:12" x14ac:dyDescent="0.25">
      <c r="L2279" s="22"/>
    </row>
    <row r="2280" spans="12:12" x14ac:dyDescent="0.25">
      <c r="L2280" s="22"/>
    </row>
    <row r="2281" spans="12:12" x14ac:dyDescent="0.25">
      <c r="L2281" s="22"/>
    </row>
    <row r="2282" spans="12:12" x14ac:dyDescent="0.25">
      <c r="L2282" s="22"/>
    </row>
    <row r="2283" spans="12:12" x14ac:dyDescent="0.25">
      <c r="L2283" s="22"/>
    </row>
    <row r="2284" spans="12:12" x14ac:dyDescent="0.25">
      <c r="L2284" s="22"/>
    </row>
    <row r="2285" spans="12:12" x14ac:dyDescent="0.25">
      <c r="L2285" s="22"/>
    </row>
    <row r="2286" spans="12:12" x14ac:dyDescent="0.25">
      <c r="L2286" s="22"/>
    </row>
    <row r="2287" spans="12:12" x14ac:dyDescent="0.25">
      <c r="L2287" s="22"/>
    </row>
    <row r="2288" spans="12:12" x14ac:dyDescent="0.25">
      <c r="L2288" s="22"/>
    </row>
    <row r="2289" spans="12:12" x14ac:dyDescent="0.25">
      <c r="L2289" s="22"/>
    </row>
    <row r="2290" spans="12:12" x14ac:dyDescent="0.25">
      <c r="L2290" s="22"/>
    </row>
    <row r="2291" spans="12:12" x14ac:dyDescent="0.25">
      <c r="L2291" s="22"/>
    </row>
    <row r="2292" spans="12:12" x14ac:dyDescent="0.25">
      <c r="L2292" s="22"/>
    </row>
    <row r="2293" spans="12:12" x14ac:dyDescent="0.25">
      <c r="L2293" s="22"/>
    </row>
    <row r="2294" spans="12:12" x14ac:dyDescent="0.25">
      <c r="L2294" s="22"/>
    </row>
    <row r="2295" spans="12:12" x14ac:dyDescent="0.25">
      <c r="L2295" s="22"/>
    </row>
    <row r="2296" spans="12:12" x14ac:dyDescent="0.25">
      <c r="L2296" s="22"/>
    </row>
    <row r="2297" spans="12:12" x14ac:dyDescent="0.25">
      <c r="L2297" s="22"/>
    </row>
    <row r="2298" spans="12:12" x14ac:dyDescent="0.25">
      <c r="L2298" s="22"/>
    </row>
    <row r="2299" spans="12:12" x14ac:dyDescent="0.25">
      <c r="L2299" s="22"/>
    </row>
    <row r="2300" spans="12:12" x14ac:dyDescent="0.25">
      <c r="L2300" s="22"/>
    </row>
    <row r="2301" spans="12:12" x14ac:dyDescent="0.25">
      <c r="L2301" s="22"/>
    </row>
    <row r="2302" spans="12:12" x14ac:dyDescent="0.25">
      <c r="L2302" s="22"/>
    </row>
    <row r="2303" spans="12:12" x14ac:dyDescent="0.25">
      <c r="L2303" s="22"/>
    </row>
    <row r="2304" spans="12:12" x14ac:dyDescent="0.25">
      <c r="L2304" s="22"/>
    </row>
    <row r="2305" spans="12:12" x14ac:dyDescent="0.25">
      <c r="L2305" s="22"/>
    </row>
    <row r="2306" spans="12:12" x14ac:dyDescent="0.25">
      <c r="L2306" s="22"/>
    </row>
    <row r="2307" spans="12:12" x14ac:dyDescent="0.25">
      <c r="L2307" s="22"/>
    </row>
    <row r="2308" spans="12:12" x14ac:dyDescent="0.25">
      <c r="L2308" s="22"/>
    </row>
    <row r="2309" spans="12:12" x14ac:dyDescent="0.25">
      <c r="L2309" s="22"/>
    </row>
    <row r="2310" spans="12:12" x14ac:dyDescent="0.25">
      <c r="L2310" s="22"/>
    </row>
    <row r="2311" spans="12:12" x14ac:dyDescent="0.25">
      <c r="L2311" s="22"/>
    </row>
    <row r="2312" spans="12:12" x14ac:dyDescent="0.25">
      <c r="L2312" s="22"/>
    </row>
    <row r="2313" spans="12:12" x14ac:dyDescent="0.25">
      <c r="L2313" s="22"/>
    </row>
    <row r="2314" spans="12:12" x14ac:dyDescent="0.25">
      <c r="L2314" s="22"/>
    </row>
    <row r="2315" spans="12:12" x14ac:dyDescent="0.25">
      <c r="L2315" s="22"/>
    </row>
    <row r="2316" spans="12:12" x14ac:dyDescent="0.25">
      <c r="L2316" s="22"/>
    </row>
    <row r="2317" spans="12:12" x14ac:dyDescent="0.25">
      <c r="L2317" s="22"/>
    </row>
    <row r="2318" spans="12:12" x14ac:dyDescent="0.25">
      <c r="L2318" s="22"/>
    </row>
    <row r="2319" spans="12:12" x14ac:dyDescent="0.25">
      <c r="L2319" s="22"/>
    </row>
    <row r="2320" spans="12:12" x14ac:dyDescent="0.25">
      <c r="L2320" s="22"/>
    </row>
    <row r="2321" spans="12:12" x14ac:dyDescent="0.25">
      <c r="L2321" s="22"/>
    </row>
    <row r="2322" spans="12:12" x14ac:dyDescent="0.25">
      <c r="L2322" s="22"/>
    </row>
    <row r="2323" spans="12:12" x14ac:dyDescent="0.25">
      <c r="L2323" s="22"/>
    </row>
    <row r="2324" spans="12:12" x14ac:dyDescent="0.25">
      <c r="L2324" s="22"/>
    </row>
    <row r="2325" spans="12:12" x14ac:dyDescent="0.25">
      <c r="L2325" s="22"/>
    </row>
    <row r="2326" spans="12:12" x14ac:dyDescent="0.25">
      <c r="L2326" s="22"/>
    </row>
    <row r="2327" spans="12:12" x14ac:dyDescent="0.25">
      <c r="L2327" s="22"/>
    </row>
    <row r="2328" spans="12:12" x14ac:dyDescent="0.25">
      <c r="L2328" s="22"/>
    </row>
    <row r="2329" spans="12:12" x14ac:dyDescent="0.25">
      <c r="L2329" s="22"/>
    </row>
    <row r="2330" spans="12:12" x14ac:dyDescent="0.25">
      <c r="L2330" s="22"/>
    </row>
    <row r="2331" spans="12:12" x14ac:dyDescent="0.25">
      <c r="L2331" s="22"/>
    </row>
    <row r="2332" spans="12:12" x14ac:dyDescent="0.25">
      <c r="L2332" s="22"/>
    </row>
    <row r="2333" spans="12:12" x14ac:dyDescent="0.25">
      <c r="L2333" s="22"/>
    </row>
    <row r="2334" spans="12:12" x14ac:dyDescent="0.25">
      <c r="L2334" s="22"/>
    </row>
    <row r="2335" spans="12:12" x14ac:dyDescent="0.25">
      <c r="L2335" s="22"/>
    </row>
    <row r="2336" spans="12:12" x14ac:dyDescent="0.25">
      <c r="L2336" s="22"/>
    </row>
    <row r="2337" spans="12:12" x14ac:dyDescent="0.25">
      <c r="L2337" s="22"/>
    </row>
    <row r="2338" spans="12:12" x14ac:dyDescent="0.25">
      <c r="L2338" s="22"/>
    </row>
    <row r="2339" spans="12:12" x14ac:dyDescent="0.25">
      <c r="L2339" s="22"/>
    </row>
    <row r="2340" spans="12:12" x14ac:dyDescent="0.25">
      <c r="L2340" s="22"/>
    </row>
    <row r="2341" spans="12:12" x14ac:dyDescent="0.25">
      <c r="L2341" s="22"/>
    </row>
    <row r="2342" spans="12:12" x14ac:dyDescent="0.25">
      <c r="L2342" s="22"/>
    </row>
    <row r="2343" spans="12:12" x14ac:dyDescent="0.25">
      <c r="L2343" s="22"/>
    </row>
    <row r="2344" spans="12:12" x14ac:dyDescent="0.25">
      <c r="L2344" s="22"/>
    </row>
    <row r="2345" spans="12:12" x14ac:dyDescent="0.25">
      <c r="L2345" s="22"/>
    </row>
    <row r="2346" spans="12:12" x14ac:dyDescent="0.25">
      <c r="L2346" s="22"/>
    </row>
    <row r="2347" spans="12:12" x14ac:dyDescent="0.25">
      <c r="L2347" s="22"/>
    </row>
    <row r="2348" spans="12:12" x14ac:dyDescent="0.25">
      <c r="L2348" s="22"/>
    </row>
    <row r="2349" spans="12:12" x14ac:dyDescent="0.25">
      <c r="L2349" s="22"/>
    </row>
    <row r="2350" spans="12:12" x14ac:dyDescent="0.25">
      <c r="L2350" s="22"/>
    </row>
    <row r="2351" spans="12:12" x14ac:dyDescent="0.25">
      <c r="L2351" s="22"/>
    </row>
    <row r="2352" spans="12:12" x14ac:dyDescent="0.25">
      <c r="L2352" s="22"/>
    </row>
    <row r="2353" spans="12:12" x14ac:dyDescent="0.25">
      <c r="L2353" s="22"/>
    </row>
    <row r="2354" spans="12:12" x14ac:dyDescent="0.25">
      <c r="L2354" s="22"/>
    </row>
    <row r="2355" spans="12:12" x14ac:dyDescent="0.25">
      <c r="L2355" s="22"/>
    </row>
    <row r="2356" spans="12:12" x14ac:dyDescent="0.25">
      <c r="L2356" s="22"/>
    </row>
    <row r="2357" spans="12:12" x14ac:dyDescent="0.25">
      <c r="L2357" s="22"/>
    </row>
    <row r="2358" spans="12:12" x14ac:dyDescent="0.25">
      <c r="L2358" s="22"/>
    </row>
    <row r="2359" spans="12:12" x14ac:dyDescent="0.25">
      <c r="L2359" s="22"/>
    </row>
    <row r="2360" spans="12:12" x14ac:dyDescent="0.25">
      <c r="L2360" s="22"/>
    </row>
    <row r="2361" spans="12:12" x14ac:dyDescent="0.25">
      <c r="L2361" s="22"/>
    </row>
    <row r="2362" spans="12:12" x14ac:dyDescent="0.25">
      <c r="L2362" s="22"/>
    </row>
    <row r="2363" spans="12:12" x14ac:dyDescent="0.25">
      <c r="L2363" s="22"/>
    </row>
    <row r="2364" spans="12:12" x14ac:dyDescent="0.25">
      <c r="L2364" s="22"/>
    </row>
    <row r="2365" spans="12:12" x14ac:dyDescent="0.25">
      <c r="L2365" s="22"/>
    </row>
    <row r="2366" spans="12:12" x14ac:dyDescent="0.25">
      <c r="L2366" s="22"/>
    </row>
    <row r="2367" spans="12:12" x14ac:dyDescent="0.25">
      <c r="L2367" s="22"/>
    </row>
    <row r="2368" spans="12:12" x14ac:dyDescent="0.25">
      <c r="L2368" s="22"/>
    </row>
    <row r="2369" spans="12:12" x14ac:dyDescent="0.25">
      <c r="L2369" s="22"/>
    </row>
    <row r="2370" spans="12:12" x14ac:dyDescent="0.25">
      <c r="L2370" s="22"/>
    </row>
    <row r="2371" spans="12:12" x14ac:dyDescent="0.25">
      <c r="L2371" s="22"/>
    </row>
    <row r="2372" spans="12:12" x14ac:dyDescent="0.25">
      <c r="L2372" s="22"/>
    </row>
    <row r="2373" spans="12:12" x14ac:dyDescent="0.25">
      <c r="L2373" s="22"/>
    </row>
    <row r="2374" spans="12:12" x14ac:dyDescent="0.25">
      <c r="L2374" s="22"/>
    </row>
    <row r="2375" spans="12:12" x14ac:dyDescent="0.25">
      <c r="L2375" s="22"/>
    </row>
    <row r="2376" spans="12:12" x14ac:dyDescent="0.25">
      <c r="L2376" s="22"/>
    </row>
    <row r="2377" spans="12:12" x14ac:dyDescent="0.25">
      <c r="L2377" s="22"/>
    </row>
    <row r="2378" spans="12:12" x14ac:dyDescent="0.25">
      <c r="L2378" s="22"/>
    </row>
    <row r="2379" spans="12:12" x14ac:dyDescent="0.25">
      <c r="L2379" s="22"/>
    </row>
    <row r="2380" spans="12:12" x14ac:dyDescent="0.25">
      <c r="L2380" s="22"/>
    </row>
    <row r="2381" spans="12:12" x14ac:dyDescent="0.25">
      <c r="L2381" s="22"/>
    </row>
    <row r="2382" spans="12:12" x14ac:dyDescent="0.25">
      <c r="L2382" s="22"/>
    </row>
    <row r="2383" spans="12:12" x14ac:dyDescent="0.25">
      <c r="L2383" s="22"/>
    </row>
    <row r="2385" spans="12:12" x14ac:dyDescent="0.25">
      <c r="L2385" s="22"/>
    </row>
    <row r="2386" spans="12:12" x14ac:dyDescent="0.25">
      <c r="L2386" s="22"/>
    </row>
    <row r="2387" spans="12:12" x14ac:dyDescent="0.25">
      <c r="L2387" s="22"/>
    </row>
    <row r="2389" spans="12:12" x14ac:dyDescent="0.25">
      <c r="L2389" s="22"/>
    </row>
    <row r="2390" spans="12:12" x14ac:dyDescent="0.25">
      <c r="L2390" s="22"/>
    </row>
    <row r="2391" spans="12:12" x14ac:dyDescent="0.25">
      <c r="L2391" s="22"/>
    </row>
    <row r="2392" spans="12:12" x14ac:dyDescent="0.25">
      <c r="L2392" s="22"/>
    </row>
    <row r="2393" spans="12:12" x14ac:dyDescent="0.25">
      <c r="L2393" s="22"/>
    </row>
    <row r="2394" spans="12:12" x14ac:dyDescent="0.25">
      <c r="L2394" s="22"/>
    </row>
    <row r="2395" spans="12:12" x14ac:dyDescent="0.25">
      <c r="L2395" s="22"/>
    </row>
    <row r="2396" spans="12:12" x14ac:dyDescent="0.25">
      <c r="L2396" s="22"/>
    </row>
    <row r="2397" spans="12:12" x14ac:dyDescent="0.25">
      <c r="L2397" s="22"/>
    </row>
    <row r="2398" spans="12:12" x14ac:dyDescent="0.25">
      <c r="L2398" s="22"/>
    </row>
    <row r="2399" spans="12:12" x14ac:dyDescent="0.25">
      <c r="L2399" s="22"/>
    </row>
    <row r="2400" spans="12:12" x14ac:dyDescent="0.25">
      <c r="L2400" s="22"/>
    </row>
    <row r="2401" spans="12:12" x14ac:dyDescent="0.25">
      <c r="L2401" s="22"/>
    </row>
    <row r="2402" spans="12:12" x14ac:dyDescent="0.25">
      <c r="L2402" s="22"/>
    </row>
    <row r="2403" spans="12:12" x14ac:dyDescent="0.25">
      <c r="L2403" s="22"/>
    </row>
    <row r="2404" spans="12:12" x14ac:dyDescent="0.25">
      <c r="L2404" s="22"/>
    </row>
    <row r="2405" spans="12:12" x14ac:dyDescent="0.25">
      <c r="L2405" s="22"/>
    </row>
    <row r="2406" spans="12:12" x14ac:dyDescent="0.25">
      <c r="L2406" s="22"/>
    </row>
    <row r="2407" spans="12:12" x14ac:dyDescent="0.25">
      <c r="L2407" s="22"/>
    </row>
    <row r="2408" spans="12:12" x14ac:dyDescent="0.25">
      <c r="L2408" s="22"/>
    </row>
    <row r="2409" spans="12:12" x14ac:dyDescent="0.25">
      <c r="L2409" s="22"/>
    </row>
    <row r="2410" spans="12:12" x14ac:dyDescent="0.25">
      <c r="L2410" s="22"/>
    </row>
    <row r="2411" spans="12:12" x14ac:dyDescent="0.25">
      <c r="L2411" s="22"/>
    </row>
    <row r="2412" spans="12:12" x14ac:dyDescent="0.25">
      <c r="L2412" s="22"/>
    </row>
    <row r="2413" spans="12:12" x14ac:dyDescent="0.25">
      <c r="L2413" s="22"/>
    </row>
    <row r="2414" spans="12:12" x14ac:dyDescent="0.25">
      <c r="L2414" s="22"/>
    </row>
    <row r="2415" spans="12:12" x14ac:dyDescent="0.25">
      <c r="L2415" s="22"/>
    </row>
    <row r="2416" spans="12:12" x14ac:dyDescent="0.25">
      <c r="L2416" s="22"/>
    </row>
    <row r="2417" spans="12:12" x14ac:dyDescent="0.25">
      <c r="L2417" s="22"/>
    </row>
    <row r="2418" spans="12:12" x14ac:dyDescent="0.25">
      <c r="L2418" s="22"/>
    </row>
    <row r="2419" spans="12:12" x14ac:dyDescent="0.25">
      <c r="L2419" s="22"/>
    </row>
    <row r="2420" spans="12:12" x14ac:dyDescent="0.25">
      <c r="L2420" s="22"/>
    </row>
    <row r="2422" spans="12:12" x14ac:dyDescent="0.25">
      <c r="L2422" s="22"/>
    </row>
    <row r="2423" spans="12:12" x14ac:dyDescent="0.25">
      <c r="L2423" s="22"/>
    </row>
    <row r="2424" spans="12:12" x14ac:dyDescent="0.25">
      <c r="L2424" s="22"/>
    </row>
    <row r="2425" spans="12:12" x14ac:dyDescent="0.25">
      <c r="L2425" s="22"/>
    </row>
    <row r="2426" spans="12:12" x14ac:dyDescent="0.25">
      <c r="L2426" s="22"/>
    </row>
    <row r="2427" spans="12:12" x14ac:dyDescent="0.25">
      <c r="L2427" s="22"/>
    </row>
    <row r="2428" spans="12:12" x14ac:dyDescent="0.25">
      <c r="L2428" s="22"/>
    </row>
    <row r="2429" spans="12:12" x14ac:dyDescent="0.25">
      <c r="L2429" s="22"/>
    </row>
    <row r="2430" spans="12:12" x14ac:dyDescent="0.25">
      <c r="L2430" s="22"/>
    </row>
    <row r="2431" spans="12:12" x14ac:dyDescent="0.25">
      <c r="L2431" s="22"/>
    </row>
    <row r="2432" spans="12:12" x14ac:dyDescent="0.25">
      <c r="L2432" s="22"/>
    </row>
    <row r="2437" spans="12:12" x14ac:dyDescent="0.25">
      <c r="L2437" s="22"/>
    </row>
    <row r="2441" spans="12:12" x14ac:dyDescent="0.25">
      <c r="L2441" s="22"/>
    </row>
    <row r="2442" spans="12:12" x14ac:dyDescent="0.25">
      <c r="L2442" s="22"/>
    </row>
    <row r="2444" spans="12:12" x14ac:dyDescent="0.25">
      <c r="L2444" s="22"/>
    </row>
    <row r="2445" spans="12:12" x14ac:dyDescent="0.25">
      <c r="L2445" s="22"/>
    </row>
    <row r="2446" spans="12:12" x14ac:dyDescent="0.25">
      <c r="L2446" s="22"/>
    </row>
    <row r="2447" spans="12:12" x14ac:dyDescent="0.25">
      <c r="L2447" s="22"/>
    </row>
    <row r="2448" spans="12:12" x14ac:dyDescent="0.25">
      <c r="L2448" s="22"/>
    </row>
    <row r="2449" spans="12:12" x14ac:dyDescent="0.25">
      <c r="L2449" s="22"/>
    </row>
    <row r="2450" spans="12:12" x14ac:dyDescent="0.25">
      <c r="L2450" s="22"/>
    </row>
    <row r="2452" spans="12:12" x14ac:dyDescent="0.25">
      <c r="L2452" s="22"/>
    </row>
    <row r="2453" spans="12:12" x14ac:dyDescent="0.25">
      <c r="L2453" s="22"/>
    </row>
    <row r="2455" spans="12:12" x14ac:dyDescent="0.25">
      <c r="L2455" s="22"/>
    </row>
    <row r="2456" spans="12:12" x14ac:dyDescent="0.25">
      <c r="L2456" s="22"/>
    </row>
    <row r="2458" spans="12:12" x14ac:dyDescent="0.25">
      <c r="L2458" s="22"/>
    </row>
    <row r="2461" spans="12:12" x14ac:dyDescent="0.25">
      <c r="L2461" s="22"/>
    </row>
    <row r="2462" spans="12:12" x14ac:dyDescent="0.25">
      <c r="L2462" s="22"/>
    </row>
    <row r="2463" spans="12:12" x14ac:dyDescent="0.25">
      <c r="L2463" s="22"/>
    </row>
    <row r="2464" spans="12:12" x14ac:dyDescent="0.25">
      <c r="L2464" s="22"/>
    </row>
    <row r="2465" spans="12:12" x14ac:dyDescent="0.25">
      <c r="L2465" s="22"/>
    </row>
    <row r="2466" spans="12:12" x14ac:dyDescent="0.25">
      <c r="L2466" s="22"/>
    </row>
    <row r="2467" spans="12:12" x14ac:dyDescent="0.25">
      <c r="L2467" s="22"/>
    </row>
    <row r="2468" spans="12:12" x14ac:dyDescent="0.25">
      <c r="L2468" s="22"/>
    </row>
    <row r="2469" spans="12:12" x14ac:dyDescent="0.25">
      <c r="L2469" s="22"/>
    </row>
    <row r="2470" spans="12:12" x14ac:dyDescent="0.25">
      <c r="L2470" s="22"/>
    </row>
    <row r="2471" spans="12:12" x14ac:dyDescent="0.25">
      <c r="L2471" s="22"/>
    </row>
    <row r="2472" spans="12:12" x14ac:dyDescent="0.25">
      <c r="L2472" s="22"/>
    </row>
    <row r="2473" spans="12:12" x14ac:dyDescent="0.25">
      <c r="L2473" s="22"/>
    </row>
    <row r="2474" spans="12:12" x14ac:dyDescent="0.25">
      <c r="L2474" s="22"/>
    </row>
    <row r="2478" spans="12:12" x14ac:dyDescent="0.25">
      <c r="L2478" s="22"/>
    </row>
    <row r="2479" spans="12:12" x14ac:dyDescent="0.25">
      <c r="L2479" s="22"/>
    </row>
    <row r="2481" spans="12:12" x14ac:dyDescent="0.25">
      <c r="L2481" s="22"/>
    </row>
    <row r="2482" spans="12:12" x14ac:dyDescent="0.25">
      <c r="L2482" s="22"/>
    </row>
    <row r="2483" spans="12:12" x14ac:dyDescent="0.25">
      <c r="L2483" s="22"/>
    </row>
    <row r="2486" spans="12:12" x14ac:dyDescent="0.25">
      <c r="L2486" s="22"/>
    </row>
    <row r="2489" spans="12:12" x14ac:dyDescent="0.25">
      <c r="L2489" s="22"/>
    </row>
    <row r="2490" spans="12:12" x14ac:dyDescent="0.25">
      <c r="L2490" s="22"/>
    </row>
    <row r="2491" spans="12:12" x14ac:dyDescent="0.25">
      <c r="L2491" s="22"/>
    </row>
    <row r="2492" spans="12:12" x14ac:dyDescent="0.25">
      <c r="L2492" s="22"/>
    </row>
    <row r="2493" spans="12:12" x14ac:dyDescent="0.25">
      <c r="L2493" s="22"/>
    </row>
    <row r="2494" spans="12:12" x14ac:dyDescent="0.25">
      <c r="L2494" s="22"/>
    </row>
    <row r="2495" spans="12:12" x14ac:dyDescent="0.25">
      <c r="L2495" s="22"/>
    </row>
    <row r="2496" spans="12:12" x14ac:dyDescent="0.25">
      <c r="L2496" s="22"/>
    </row>
    <row r="2497" spans="12:12" x14ac:dyDescent="0.25">
      <c r="L2497" s="22"/>
    </row>
    <row r="2498" spans="12:12" x14ac:dyDescent="0.25">
      <c r="L2498" s="22"/>
    </row>
    <row r="2499" spans="12:12" x14ac:dyDescent="0.25">
      <c r="L2499" s="22"/>
    </row>
    <row r="2500" spans="12:12" x14ac:dyDescent="0.25">
      <c r="L2500" s="22"/>
    </row>
    <row r="2501" spans="12:12" x14ac:dyDescent="0.25">
      <c r="L2501" s="22"/>
    </row>
    <row r="2502" spans="12:12" x14ac:dyDescent="0.25">
      <c r="L2502" s="22"/>
    </row>
    <row r="2503" spans="12:12" x14ac:dyDescent="0.25">
      <c r="L2503" s="22"/>
    </row>
    <row r="2504" spans="12:12" x14ac:dyDescent="0.25">
      <c r="L2504" s="22"/>
    </row>
    <row r="2505" spans="12:12" x14ac:dyDescent="0.25">
      <c r="L2505" s="22"/>
    </row>
    <row r="2506" spans="12:12" x14ac:dyDescent="0.25">
      <c r="L2506" s="22"/>
    </row>
    <row r="2507" spans="12:12" x14ac:dyDescent="0.25">
      <c r="L2507" s="22"/>
    </row>
    <row r="2508" spans="12:12" x14ac:dyDescent="0.25">
      <c r="L2508" s="22"/>
    </row>
    <row r="2509" spans="12:12" x14ac:dyDescent="0.25">
      <c r="L2509" s="22"/>
    </row>
    <row r="2510" spans="12:12" x14ac:dyDescent="0.25">
      <c r="L2510" s="22"/>
    </row>
    <row r="2511" spans="12:12" x14ac:dyDescent="0.25">
      <c r="L2511" s="22"/>
    </row>
    <row r="2512" spans="12:12" x14ac:dyDescent="0.25">
      <c r="L2512" s="22"/>
    </row>
    <row r="2513" spans="12:12" x14ac:dyDescent="0.25">
      <c r="L2513" s="22"/>
    </row>
    <row r="2514" spans="12:12" x14ac:dyDescent="0.25">
      <c r="L2514" s="22"/>
    </row>
    <row r="2515" spans="12:12" x14ac:dyDescent="0.25">
      <c r="L2515" s="22"/>
    </row>
    <row r="2516" spans="12:12" x14ac:dyDescent="0.25">
      <c r="L2516" s="22"/>
    </row>
    <row r="2517" spans="12:12" x14ac:dyDescent="0.25">
      <c r="L2517" s="22"/>
    </row>
    <row r="2518" spans="12:12" x14ac:dyDescent="0.25">
      <c r="L2518" s="22"/>
    </row>
    <row r="2519" spans="12:12" x14ac:dyDescent="0.25">
      <c r="L2519" s="22"/>
    </row>
    <row r="2520" spans="12:12" x14ac:dyDescent="0.25">
      <c r="L2520" s="22"/>
    </row>
    <row r="2521" spans="12:12" x14ac:dyDescent="0.25">
      <c r="L2521" s="22"/>
    </row>
    <row r="2522" spans="12:12" x14ac:dyDescent="0.25">
      <c r="L2522" s="22"/>
    </row>
    <row r="2523" spans="12:12" x14ac:dyDescent="0.25">
      <c r="L2523" s="22"/>
    </row>
    <row r="2524" spans="12:12" x14ac:dyDescent="0.25">
      <c r="L2524" s="22"/>
    </row>
    <row r="2525" spans="12:12" x14ac:dyDescent="0.25">
      <c r="L2525" s="22"/>
    </row>
    <row r="2526" spans="12:12" x14ac:dyDescent="0.25">
      <c r="L2526" s="22"/>
    </row>
    <row r="2527" spans="12:12" x14ac:dyDescent="0.25">
      <c r="L2527" s="22"/>
    </row>
    <row r="2528" spans="12:12" x14ac:dyDescent="0.25">
      <c r="L2528" s="22"/>
    </row>
    <row r="2529" spans="12:12" x14ac:dyDescent="0.25">
      <c r="L2529" s="22"/>
    </row>
    <row r="2530" spans="12:12" x14ac:dyDescent="0.25">
      <c r="L2530" s="22"/>
    </row>
    <row r="2531" spans="12:12" x14ac:dyDescent="0.25">
      <c r="L2531" s="22"/>
    </row>
    <row r="2532" spans="12:12" x14ac:dyDescent="0.25">
      <c r="L2532" s="22"/>
    </row>
    <row r="2533" spans="12:12" x14ac:dyDescent="0.25">
      <c r="L2533" s="22"/>
    </row>
    <row r="2534" spans="12:12" x14ac:dyDescent="0.25">
      <c r="L2534" s="22"/>
    </row>
    <row r="2535" spans="12:12" x14ac:dyDescent="0.25">
      <c r="L2535" s="22"/>
    </row>
    <row r="2536" spans="12:12" x14ac:dyDescent="0.25">
      <c r="L2536" s="22"/>
    </row>
    <row r="2537" spans="12:12" x14ac:dyDescent="0.25">
      <c r="L2537" s="22"/>
    </row>
    <row r="2538" spans="12:12" x14ac:dyDescent="0.25">
      <c r="L2538" s="22"/>
    </row>
    <row r="2539" spans="12:12" x14ac:dyDescent="0.25">
      <c r="L2539" s="22"/>
    </row>
    <row r="2540" spans="12:12" x14ac:dyDescent="0.25">
      <c r="L2540" s="22"/>
    </row>
    <row r="2541" spans="12:12" x14ac:dyDescent="0.25">
      <c r="L2541" s="22"/>
    </row>
    <row r="2542" spans="12:12" x14ac:dyDescent="0.25">
      <c r="L2542" s="22"/>
    </row>
    <row r="2543" spans="12:12" x14ac:dyDescent="0.25">
      <c r="L2543" s="22"/>
    </row>
    <row r="2544" spans="12:12" x14ac:dyDescent="0.25">
      <c r="L2544" s="22"/>
    </row>
    <row r="2545" spans="12:12" x14ac:dyDescent="0.25">
      <c r="L2545" s="22"/>
    </row>
    <row r="2546" spans="12:12" x14ac:dyDescent="0.25">
      <c r="L2546" s="22"/>
    </row>
    <row r="2547" spans="12:12" x14ac:dyDescent="0.25">
      <c r="L2547" s="22"/>
    </row>
    <row r="2548" spans="12:12" x14ac:dyDescent="0.25">
      <c r="L2548" s="22"/>
    </row>
    <row r="2549" spans="12:12" x14ac:dyDescent="0.25">
      <c r="L2549" s="22"/>
    </row>
    <row r="2550" spans="12:12" x14ac:dyDescent="0.25">
      <c r="L2550" s="22"/>
    </row>
    <row r="2551" spans="12:12" x14ac:dyDescent="0.25">
      <c r="L2551" s="22"/>
    </row>
    <row r="2552" spans="12:12" x14ac:dyDescent="0.25">
      <c r="L2552" s="22"/>
    </row>
    <row r="2553" spans="12:12" x14ac:dyDescent="0.25">
      <c r="L2553" s="22"/>
    </row>
    <row r="2554" spans="12:12" x14ac:dyDescent="0.25">
      <c r="L2554" s="22"/>
    </row>
    <row r="2555" spans="12:12" x14ac:dyDescent="0.25">
      <c r="L2555" s="22"/>
    </row>
    <row r="2556" spans="12:12" x14ac:dyDescent="0.25">
      <c r="L2556" s="22"/>
    </row>
    <row r="2557" spans="12:12" x14ac:dyDescent="0.25">
      <c r="L2557" s="22"/>
    </row>
    <row r="2558" spans="12:12" x14ac:dyDescent="0.25">
      <c r="L2558" s="22"/>
    </row>
    <row r="2559" spans="12:12" x14ac:dyDescent="0.25">
      <c r="L2559" s="22"/>
    </row>
    <row r="2560" spans="12:12" x14ac:dyDescent="0.25">
      <c r="L2560" s="22"/>
    </row>
    <row r="2561" spans="12:12" x14ac:dyDescent="0.25">
      <c r="L2561" s="22"/>
    </row>
    <row r="2562" spans="12:12" x14ac:dyDescent="0.25">
      <c r="L2562" s="22"/>
    </row>
    <row r="2563" spans="12:12" x14ac:dyDescent="0.25">
      <c r="L2563" s="22"/>
    </row>
    <row r="2564" spans="12:12" x14ac:dyDescent="0.25">
      <c r="L2564" s="22"/>
    </row>
    <row r="2565" spans="12:12" x14ac:dyDescent="0.25">
      <c r="L2565" s="22"/>
    </row>
    <row r="2566" spans="12:12" x14ac:dyDescent="0.25">
      <c r="L2566" s="22"/>
    </row>
    <row r="2567" spans="12:12" x14ac:dyDescent="0.25">
      <c r="L2567" s="22"/>
    </row>
    <row r="2568" spans="12:12" x14ac:dyDescent="0.25">
      <c r="L2568" s="22"/>
    </row>
    <row r="2569" spans="12:12" x14ac:dyDescent="0.25">
      <c r="L2569" s="22"/>
    </row>
    <row r="2570" spans="12:12" x14ac:dyDescent="0.25">
      <c r="L2570" s="22"/>
    </row>
    <row r="2571" spans="12:12" x14ac:dyDescent="0.25">
      <c r="L2571" s="22"/>
    </row>
    <row r="2572" spans="12:12" x14ac:dyDescent="0.25">
      <c r="L2572" s="22"/>
    </row>
    <row r="2573" spans="12:12" x14ac:dyDescent="0.25">
      <c r="L2573" s="22"/>
    </row>
    <row r="2574" spans="12:12" x14ac:dyDescent="0.25">
      <c r="L2574" s="22"/>
    </row>
    <row r="2575" spans="12:12" x14ac:dyDescent="0.25">
      <c r="L2575" s="22"/>
    </row>
    <row r="2576" spans="12:12" x14ac:dyDescent="0.25">
      <c r="L2576" s="22"/>
    </row>
    <row r="2577" spans="12:12" x14ac:dyDescent="0.25">
      <c r="L2577" s="22"/>
    </row>
    <row r="2578" spans="12:12" x14ac:dyDescent="0.25">
      <c r="L2578" s="22"/>
    </row>
    <row r="2579" spans="12:12" x14ac:dyDescent="0.25">
      <c r="L2579" s="22"/>
    </row>
    <row r="2580" spans="12:12" x14ac:dyDescent="0.25">
      <c r="L2580" s="22"/>
    </row>
    <row r="2581" spans="12:12" x14ac:dyDescent="0.25">
      <c r="L2581" s="22"/>
    </row>
    <row r="2582" spans="12:12" x14ac:dyDescent="0.25">
      <c r="L2582" s="22"/>
    </row>
    <row r="2583" spans="12:12" x14ac:dyDescent="0.25">
      <c r="L2583" s="22"/>
    </row>
    <row r="2584" spans="12:12" x14ac:dyDescent="0.25">
      <c r="L2584" s="22"/>
    </row>
    <row r="2585" spans="12:12" x14ac:dyDescent="0.25">
      <c r="L2585" s="22"/>
    </row>
    <row r="2586" spans="12:12" x14ac:dyDescent="0.25">
      <c r="L2586" s="22"/>
    </row>
    <row r="2587" spans="12:12" x14ac:dyDescent="0.25">
      <c r="L2587" s="22"/>
    </row>
    <row r="2588" spans="12:12" x14ac:dyDescent="0.25">
      <c r="L2588" s="22"/>
    </row>
    <row r="2589" spans="12:12" x14ac:dyDescent="0.25">
      <c r="L2589" s="22"/>
    </row>
    <row r="2590" spans="12:12" x14ac:dyDescent="0.25">
      <c r="L2590" s="22"/>
    </row>
    <row r="2591" spans="12:12" x14ac:dyDescent="0.25">
      <c r="L2591" s="22"/>
    </row>
    <row r="2592" spans="12:12" x14ac:dyDescent="0.25">
      <c r="L2592" s="22"/>
    </row>
    <row r="2593" spans="12:12" x14ac:dyDescent="0.25">
      <c r="L2593" s="22"/>
    </row>
    <row r="2594" spans="12:12" x14ac:dyDescent="0.25">
      <c r="L2594" s="22"/>
    </row>
    <row r="2595" spans="12:12" x14ac:dyDescent="0.25">
      <c r="L2595" s="22"/>
    </row>
    <row r="2596" spans="12:12" x14ac:dyDescent="0.25">
      <c r="L2596" s="22"/>
    </row>
    <row r="2597" spans="12:12" x14ac:dyDescent="0.25">
      <c r="L2597" s="22"/>
    </row>
    <row r="2598" spans="12:12" x14ac:dyDescent="0.25">
      <c r="L2598" s="22"/>
    </row>
    <row r="2599" spans="12:12" x14ac:dyDescent="0.25">
      <c r="L2599" s="22"/>
    </row>
    <row r="2600" spans="12:12" x14ac:dyDescent="0.25">
      <c r="L2600" s="22"/>
    </row>
    <row r="2601" spans="12:12" x14ac:dyDescent="0.25">
      <c r="L2601" s="22"/>
    </row>
    <row r="2602" spans="12:12" x14ac:dyDescent="0.25">
      <c r="L2602" s="22"/>
    </row>
    <row r="2603" spans="12:12" x14ac:dyDescent="0.25">
      <c r="L2603" s="22"/>
    </row>
    <row r="2604" spans="12:12" x14ac:dyDescent="0.25">
      <c r="L2604" s="22"/>
    </row>
    <row r="2605" spans="12:12" x14ac:dyDescent="0.25">
      <c r="L2605" s="22"/>
    </row>
    <row r="2606" spans="12:12" x14ac:dyDescent="0.25">
      <c r="L2606" s="22"/>
    </row>
    <row r="2607" spans="12:12" x14ac:dyDescent="0.25">
      <c r="L2607" s="22"/>
    </row>
    <row r="2608" spans="12:12" x14ac:dyDescent="0.25">
      <c r="L2608" s="22"/>
    </row>
    <row r="2609" spans="12:12" x14ac:dyDescent="0.25">
      <c r="L2609" s="22"/>
    </row>
    <row r="2610" spans="12:12" x14ac:dyDescent="0.25">
      <c r="L2610" s="22"/>
    </row>
    <row r="2611" spans="12:12" x14ac:dyDescent="0.25">
      <c r="L2611" s="22"/>
    </row>
    <row r="2612" spans="12:12" x14ac:dyDescent="0.25">
      <c r="L2612" s="22"/>
    </row>
    <row r="2613" spans="12:12" x14ac:dyDescent="0.25">
      <c r="L2613" s="22"/>
    </row>
    <row r="2614" spans="12:12" x14ac:dyDescent="0.25">
      <c r="L2614" s="22"/>
    </row>
    <row r="2615" spans="12:12" x14ac:dyDescent="0.25">
      <c r="L2615" s="22"/>
    </row>
    <row r="2616" spans="12:12" x14ac:dyDescent="0.25">
      <c r="L2616" s="22"/>
    </row>
    <row r="2617" spans="12:12" x14ac:dyDescent="0.25">
      <c r="L2617" s="22"/>
    </row>
    <row r="2618" spans="12:12" x14ac:dyDescent="0.25">
      <c r="L2618" s="22"/>
    </row>
    <row r="2619" spans="12:12" x14ac:dyDescent="0.25">
      <c r="L2619" s="22"/>
    </row>
    <row r="2620" spans="12:12" x14ac:dyDescent="0.25">
      <c r="L2620" s="22"/>
    </row>
    <row r="2621" spans="12:12" x14ac:dyDescent="0.25">
      <c r="L2621" s="22"/>
    </row>
    <row r="2622" spans="12:12" x14ac:dyDescent="0.25">
      <c r="L2622" s="22"/>
    </row>
    <row r="2623" spans="12:12" x14ac:dyDescent="0.25">
      <c r="L2623" s="22"/>
    </row>
    <row r="2624" spans="12:12" x14ac:dyDescent="0.25">
      <c r="L2624" s="22"/>
    </row>
    <row r="2625" spans="12:12" x14ac:dyDescent="0.25">
      <c r="L2625" s="22"/>
    </row>
    <row r="2626" spans="12:12" x14ac:dyDescent="0.25">
      <c r="L2626" s="22"/>
    </row>
    <row r="2627" spans="12:12" x14ac:dyDescent="0.25">
      <c r="L2627" s="22"/>
    </row>
    <row r="2628" spans="12:12" x14ac:dyDescent="0.25">
      <c r="L2628" s="22"/>
    </row>
    <row r="2629" spans="12:12" x14ac:dyDescent="0.25">
      <c r="L2629" s="22"/>
    </row>
    <row r="2630" spans="12:12" x14ac:dyDescent="0.25">
      <c r="L2630" s="22"/>
    </row>
    <row r="2631" spans="12:12" x14ac:dyDescent="0.25">
      <c r="L2631" s="22"/>
    </row>
    <row r="2632" spans="12:12" x14ac:dyDescent="0.25">
      <c r="L2632" s="22"/>
    </row>
    <row r="2633" spans="12:12" x14ac:dyDescent="0.25">
      <c r="L2633" s="22"/>
    </row>
    <row r="2634" spans="12:12" x14ac:dyDescent="0.25">
      <c r="L2634" s="22"/>
    </row>
    <row r="2635" spans="12:12" x14ac:dyDescent="0.25">
      <c r="L2635" s="22"/>
    </row>
    <row r="2636" spans="12:12" x14ac:dyDescent="0.25">
      <c r="L2636" s="22"/>
    </row>
    <row r="2637" spans="12:12" x14ac:dyDescent="0.25">
      <c r="L2637" s="22"/>
    </row>
    <row r="2638" spans="12:12" x14ac:dyDescent="0.25">
      <c r="L2638" s="22"/>
    </row>
    <row r="2639" spans="12:12" x14ac:dyDescent="0.25">
      <c r="L2639" s="22"/>
    </row>
    <row r="2640" spans="12:12" x14ac:dyDescent="0.25">
      <c r="L2640" s="22"/>
    </row>
    <row r="2641" spans="12:12" x14ac:dyDescent="0.25">
      <c r="L2641" s="22"/>
    </row>
    <row r="2642" spans="12:12" x14ac:dyDescent="0.25">
      <c r="L2642" s="22"/>
    </row>
    <row r="2643" spans="12:12" x14ac:dyDescent="0.25">
      <c r="L2643" s="22"/>
    </row>
    <row r="2644" spans="12:12" x14ac:dyDescent="0.25">
      <c r="L2644" s="22"/>
    </row>
    <row r="2645" spans="12:12" x14ac:dyDescent="0.25">
      <c r="L2645" s="22"/>
    </row>
    <row r="2646" spans="12:12" x14ac:dyDescent="0.25">
      <c r="L2646" s="22"/>
    </row>
    <row r="2647" spans="12:12" x14ac:dyDescent="0.25">
      <c r="L2647" s="22"/>
    </row>
    <row r="2648" spans="12:12" x14ac:dyDescent="0.25">
      <c r="L2648" s="22"/>
    </row>
    <row r="2649" spans="12:12" x14ac:dyDescent="0.25">
      <c r="L2649" s="22"/>
    </row>
    <row r="2650" spans="12:12" x14ac:dyDescent="0.25">
      <c r="L2650" s="22"/>
    </row>
    <row r="2651" spans="12:12" x14ac:dyDescent="0.25">
      <c r="L2651" s="22"/>
    </row>
    <row r="2652" spans="12:12" x14ac:dyDescent="0.25">
      <c r="L2652" s="22"/>
    </row>
    <row r="2653" spans="12:12" x14ac:dyDescent="0.25">
      <c r="L2653" s="22"/>
    </row>
    <row r="2654" spans="12:12" x14ac:dyDescent="0.25">
      <c r="L2654" s="22"/>
    </row>
    <row r="2655" spans="12:12" x14ac:dyDescent="0.25">
      <c r="L2655" s="22"/>
    </row>
    <row r="2656" spans="12:12" x14ac:dyDescent="0.25">
      <c r="L2656" s="22"/>
    </row>
    <row r="2657" spans="12:12" x14ac:dyDescent="0.25">
      <c r="L2657" s="22"/>
    </row>
    <row r="2658" spans="12:12" x14ac:dyDescent="0.25">
      <c r="L2658" s="22"/>
    </row>
    <row r="2659" spans="12:12" x14ac:dyDescent="0.25">
      <c r="L2659" s="22"/>
    </row>
    <row r="2660" spans="12:12" x14ac:dyDescent="0.25">
      <c r="L2660" s="22"/>
    </row>
    <row r="2661" spans="12:12" x14ac:dyDescent="0.25">
      <c r="L2661" s="22"/>
    </row>
    <row r="2662" spans="12:12" x14ac:dyDescent="0.25">
      <c r="L2662" s="22"/>
    </row>
    <row r="2663" spans="12:12" x14ac:dyDescent="0.25">
      <c r="L2663" s="22"/>
    </row>
    <row r="2664" spans="12:12" x14ac:dyDescent="0.25">
      <c r="L2664" s="22"/>
    </row>
    <row r="2665" spans="12:12" x14ac:dyDescent="0.25">
      <c r="L2665" s="22"/>
    </row>
    <row r="2666" spans="12:12" x14ac:dyDescent="0.25">
      <c r="L2666" s="22"/>
    </row>
    <row r="2667" spans="12:12" x14ac:dyDescent="0.25">
      <c r="L2667" s="22"/>
    </row>
    <row r="2668" spans="12:12" x14ac:dyDescent="0.25">
      <c r="L2668" s="22"/>
    </row>
    <row r="2669" spans="12:12" x14ac:dyDescent="0.25">
      <c r="L2669" s="22"/>
    </row>
    <row r="2670" spans="12:12" x14ac:dyDescent="0.25">
      <c r="L2670" s="22"/>
    </row>
    <row r="2671" spans="12:12" x14ac:dyDescent="0.25">
      <c r="L2671" s="22"/>
    </row>
    <row r="2672" spans="12:12" x14ac:dyDescent="0.25">
      <c r="L2672" s="22"/>
    </row>
    <row r="2673" spans="12:12" x14ac:dyDescent="0.25">
      <c r="L2673" s="22"/>
    </row>
    <row r="2674" spans="12:12" x14ac:dyDescent="0.25">
      <c r="L2674" s="22"/>
    </row>
    <row r="2675" spans="12:12" x14ac:dyDescent="0.25">
      <c r="L2675" s="22"/>
    </row>
    <row r="2676" spans="12:12" x14ac:dyDescent="0.25">
      <c r="L2676" s="22"/>
    </row>
    <row r="2677" spans="12:12" x14ac:dyDescent="0.25">
      <c r="L2677" s="22"/>
    </row>
    <row r="2678" spans="12:12" x14ac:dyDescent="0.25">
      <c r="L2678" s="22"/>
    </row>
    <row r="2679" spans="12:12" x14ac:dyDescent="0.25">
      <c r="L2679" s="22"/>
    </row>
    <row r="2680" spans="12:12" x14ac:dyDescent="0.25">
      <c r="L2680" s="22"/>
    </row>
    <row r="2681" spans="12:12" x14ac:dyDescent="0.25">
      <c r="L2681" s="22"/>
    </row>
    <row r="2682" spans="12:12" x14ac:dyDescent="0.25">
      <c r="L2682" s="22"/>
    </row>
    <row r="2683" spans="12:12" x14ac:dyDescent="0.25">
      <c r="L2683" s="22"/>
    </row>
    <row r="2684" spans="12:12" x14ac:dyDescent="0.25">
      <c r="L2684" s="22"/>
    </row>
    <row r="2685" spans="12:12" x14ac:dyDescent="0.25">
      <c r="L2685" s="22"/>
    </row>
    <row r="2686" spans="12:12" x14ac:dyDescent="0.25">
      <c r="L2686" s="22"/>
    </row>
    <row r="2687" spans="12:12" x14ac:dyDescent="0.25">
      <c r="L2687" s="22"/>
    </row>
    <row r="2688" spans="12:12" x14ac:dyDescent="0.25">
      <c r="L2688" s="22"/>
    </row>
    <row r="2689" spans="12:12" x14ac:dyDescent="0.25">
      <c r="L2689" s="22"/>
    </row>
    <row r="2690" spans="12:12" x14ac:dyDescent="0.25">
      <c r="L2690" s="22"/>
    </row>
    <row r="2691" spans="12:12" x14ac:dyDescent="0.25">
      <c r="L2691" s="22"/>
    </row>
    <row r="2692" spans="12:12" x14ac:dyDescent="0.25">
      <c r="L2692" s="22"/>
    </row>
    <row r="2693" spans="12:12" x14ac:dyDescent="0.25">
      <c r="L2693" s="22"/>
    </row>
    <row r="2694" spans="12:12" x14ac:dyDescent="0.25">
      <c r="L2694" s="22"/>
    </row>
    <row r="2695" spans="12:12" x14ac:dyDescent="0.25">
      <c r="L2695" s="22"/>
    </row>
    <row r="2696" spans="12:12" x14ac:dyDescent="0.25">
      <c r="L2696" s="22"/>
    </row>
    <row r="2697" spans="12:12" x14ac:dyDescent="0.25">
      <c r="L2697" s="22"/>
    </row>
    <row r="2698" spans="12:12" x14ac:dyDescent="0.25">
      <c r="L2698" s="22"/>
    </row>
    <row r="2699" spans="12:12" x14ac:dyDescent="0.25">
      <c r="L2699" s="22"/>
    </row>
    <row r="2700" spans="12:12" x14ac:dyDescent="0.25">
      <c r="L2700" s="22"/>
    </row>
    <row r="2701" spans="12:12" x14ac:dyDescent="0.25">
      <c r="L2701" s="22"/>
    </row>
    <row r="2702" spans="12:12" x14ac:dyDescent="0.25">
      <c r="L2702" s="22"/>
    </row>
    <row r="2703" spans="12:12" x14ac:dyDescent="0.25">
      <c r="L2703" s="22"/>
    </row>
    <row r="2704" spans="12:12" x14ac:dyDescent="0.25">
      <c r="L2704" s="22"/>
    </row>
    <row r="2705" spans="12:12" x14ac:dyDescent="0.25">
      <c r="L2705" s="22"/>
    </row>
    <row r="2706" spans="12:12" x14ac:dyDescent="0.25">
      <c r="L2706" s="22"/>
    </row>
    <row r="2707" spans="12:12" x14ac:dyDescent="0.25">
      <c r="L2707" s="22"/>
    </row>
    <row r="2708" spans="12:12" x14ac:dyDescent="0.25">
      <c r="L2708" s="22"/>
    </row>
    <row r="2709" spans="12:12" x14ac:dyDescent="0.25">
      <c r="L2709" s="22"/>
    </row>
    <row r="2710" spans="12:12" x14ac:dyDescent="0.25">
      <c r="L2710" s="22"/>
    </row>
    <row r="2711" spans="12:12" x14ac:dyDescent="0.25">
      <c r="L2711" s="22"/>
    </row>
    <row r="2712" spans="12:12" x14ac:dyDescent="0.25">
      <c r="L2712" s="22"/>
    </row>
    <row r="2713" spans="12:12" x14ac:dyDescent="0.25">
      <c r="L2713" s="22"/>
    </row>
    <row r="2714" spans="12:12" x14ac:dyDescent="0.25">
      <c r="L2714" s="22"/>
    </row>
    <row r="2715" spans="12:12" x14ac:dyDescent="0.25">
      <c r="L2715" s="22"/>
    </row>
    <row r="2716" spans="12:12" x14ac:dyDescent="0.25">
      <c r="L2716" s="22"/>
    </row>
    <row r="2717" spans="12:12" x14ac:dyDescent="0.25">
      <c r="L2717" s="22"/>
    </row>
    <row r="2718" spans="12:12" x14ac:dyDescent="0.25">
      <c r="L2718" s="22"/>
    </row>
    <row r="2719" spans="12:12" x14ac:dyDescent="0.25">
      <c r="L2719" s="22"/>
    </row>
    <row r="2720" spans="12:12" x14ac:dyDescent="0.25">
      <c r="L2720" s="22"/>
    </row>
    <row r="2721" spans="12:12" x14ac:dyDescent="0.25">
      <c r="L2721" s="22"/>
    </row>
    <row r="2722" spans="12:12" x14ac:dyDescent="0.25">
      <c r="L2722" s="22"/>
    </row>
    <row r="2723" spans="12:12" x14ac:dyDescent="0.25">
      <c r="L2723" s="22"/>
    </row>
    <row r="2724" spans="12:12" x14ac:dyDescent="0.25">
      <c r="L2724" s="22"/>
    </row>
    <row r="2725" spans="12:12" x14ac:dyDescent="0.25">
      <c r="L2725" s="22"/>
    </row>
    <row r="2726" spans="12:12" x14ac:dyDescent="0.25">
      <c r="L2726" s="22"/>
    </row>
    <row r="2727" spans="12:12" x14ac:dyDescent="0.25">
      <c r="L2727" s="22"/>
    </row>
    <row r="2728" spans="12:12" x14ac:dyDescent="0.25">
      <c r="L2728" s="22"/>
    </row>
    <row r="2729" spans="12:12" x14ac:dyDescent="0.25">
      <c r="L2729" s="22"/>
    </row>
    <row r="2730" spans="12:12" x14ac:dyDescent="0.25">
      <c r="L2730" s="22"/>
    </row>
    <row r="2731" spans="12:12" x14ac:dyDescent="0.25">
      <c r="L2731" s="22"/>
    </row>
    <row r="2732" spans="12:12" x14ac:dyDescent="0.25">
      <c r="L2732" s="22"/>
    </row>
    <row r="2733" spans="12:12" x14ac:dyDescent="0.25">
      <c r="L2733" s="22"/>
    </row>
    <row r="2734" spans="12:12" x14ac:dyDescent="0.25">
      <c r="L2734" s="22"/>
    </row>
    <row r="2735" spans="12:12" x14ac:dyDescent="0.25">
      <c r="L2735" s="22"/>
    </row>
    <row r="2736" spans="12:12" x14ac:dyDescent="0.25">
      <c r="L2736" s="22"/>
    </row>
    <row r="2737" spans="12:12" x14ac:dyDescent="0.25">
      <c r="L2737" s="22"/>
    </row>
    <row r="2738" spans="12:12" x14ac:dyDescent="0.25">
      <c r="L2738" s="22"/>
    </row>
    <row r="2739" spans="12:12" x14ac:dyDescent="0.25">
      <c r="L2739" s="22"/>
    </row>
    <row r="2740" spans="12:12" x14ac:dyDescent="0.25">
      <c r="L2740" s="22"/>
    </row>
    <row r="2741" spans="12:12" x14ac:dyDescent="0.25">
      <c r="L2741" s="22"/>
    </row>
    <row r="2742" spans="12:12" x14ac:dyDescent="0.25">
      <c r="L2742" s="22"/>
    </row>
    <row r="2743" spans="12:12" x14ac:dyDescent="0.25">
      <c r="L2743" s="22"/>
    </row>
    <row r="2744" spans="12:12" x14ac:dyDescent="0.25">
      <c r="L2744" s="22"/>
    </row>
    <row r="2745" spans="12:12" x14ac:dyDescent="0.25">
      <c r="L2745" s="22"/>
    </row>
    <row r="2746" spans="12:12" x14ac:dyDescent="0.25">
      <c r="L2746" s="22"/>
    </row>
    <row r="2747" spans="12:12" x14ac:dyDescent="0.25">
      <c r="L2747" s="22"/>
    </row>
    <row r="2748" spans="12:12" x14ac:dyDescent="0.25">
      <c r="L2748" s="22"/>
    </row>
    <row r="2749" spans="12:12" x14ac:dyDescent="0.25">
      <c r="L2749" s="22"/>
    </row>
    <row r="2750" spans="12:12" x14ac:dyDescent="0.25">
      <c r="L2750" s="22"/>
    </row>
    <row r="2751" spans="12:12" x14ac:dyDescent="0.25">
      <c r="L2751" s="22"/>
    </row>
    <row r="2752" spans="12:12" x14ac:dyDescent="0.25">
      <c r="L2752" s="22"/>
    </row>
    <row r="2753" spans="12:12" x14ac:dyDescent="0.25">
      <c r="L2753" s="22"/>
    </row>
    <row r="2754" spans="12:12" x14ac:dyDescent="0.25">
      <c r="L2754" s="22"/>
    </row>
    <row r="2755" spans="12:12" x14ac:dyDescent="0.25">
      <c r="L2755" s="22"/>
    </row>
    <row r="2756" spans="12:12" x14ac:dyDescent="0.25">
      <c r="L2756" s="22"/>
    </row>
    <row r="2757" spans="12:12" x14ac:dyDescent="0.25">
      <c r="L2757" s="22"/>
    </row>
    <row r="2758" spans="12:12" x14ac:dyDescent="0.25">
      <c r="L2758" s="22"/>
    </row>
    <row r="2759" spans="12:12" x14ac:dyDescent="0.25">
      <c r="L2759" s="22"/>
    </row>
    <row r="2760" spans="12:12" x14ac:dyDescent="0.25">
      <c r="L2760" s="22"/>
    </row>
    <row r="2761" spans="12:12" x14ac:dyDescent="0.25">
      <c r="L2761" s="22"/>
    </row>
    <row r="2762" spans="12:12" x14ac:dyDescent="0.25">
      <c r="L2762" s="22"/>
    </row>
    <row r="2763" spans="12:12" x14ac:dyDescent="0.25">
      <c r="L2763" s="22"/>
    </row>
    <row r="2764" spans="12:12" x14ac:dyDescent="0.25">
      <c r="L2764" s="22"/>
    </row>
    <row r="2765" spans="12:12" x14ac:dyDescent="0.25">
      <c r="L2765" s="22"/>
    </row>
    <row r="2766" spans="12:12" x14ac:dyDescent="0.25">
      <c r="L2766" s="22"/>
    </row>
    <row r="2767" spans="12:12" x14ac:dyDescent="0.25">
      <c r="L2767" s="22"/>
    </row>
    <row r="2768" spans="12:12" x14ac:dyDescent="0.25">
      <c r="L2768" s="22"/>
    </row>
    <row r="2769" spans="12:12" x14ac:dyDescent="0.25">
      <c r="L2769" s="22"/>
    </row>
    <row r="2770" spans="12:12" x14ac:dyDescent="0.25">
      <c r="L2770" s="22"/>
    </row>
    <row r="2771" spans="12:12" x14ac:dyDescent="0.25">
      <c r="L2771" s="22"/>
    </row>
    <row r="2772" spans="12:12" x14ac:dyDescent="0.25">
      <c r="L2772" s="22"/>
    </row>
    <row r="2773" spans="12:12" x14ac:dyDescent="0.25">
      <c r="L2773" s="22"/>
    </row>
    <row r="2774" spans="12:12" x14ac:dyDescent="0.25">
      <c r="L2774" s="22"/>
    </row>
    <row r="2775" spans="12:12" x14ac:dyDescent="0.25">
      <c r="L2775" s="22"/>
    </row>
    <row r="2776" spans="12:12" x14ac:dyDescent="0.25">
      <c r="L2776" s="22"/>
    </row>
    <row r="2777" spans="12:12" x14ac:dyDescent="0.25">
      <c r="L2777" s="22"/>
    </row>
    <row r="2778" spans="12:12" x14ac:dyDescent="0.25">
      <c r="L2778" s="22"/>
    </row>
    <row r="2779" spans="12:12" x14ac:dyDescent="0.25">
      <c r="L2779" s="22"/>
    </row>
    <row r="2780" spans="12:12" x14ac:dyDescent="0.25">
      <c r="L2780" s="22"/>
    </row>
    <row r="2781" spans="12:12" x14ac:dyDescent="0.25">
      <c r="L2781" s="22"/>
    </row>
    <row r="2782" spans="12:12" x14ac:dyDescent="0.25">
      <c r="L2782" s="22"/>
    </row>
    <row r="2783" spans="12:12" x14ac:dyDescent="0.25">
      <c r="L2783" s="22"/>
    </row>
    <row r="2784" spans="12:12" x14ac:dyDescent="0.25">
      <c r="L2784" s="22"/>
    </row>
    <row r="2785" spans="12:12" x14ac:dyDescent="0.25">
      <c r="L2785" s="22"/>
    </row>
    <row r="2786" spans="12:12" x14ac:dyDescent="0.25">
      <c r="L2786" s="22"/>
    </row>
    <row r="2787" spans="12:12" x14ac:dyDescent="0.25">
      <c r="L2787" s="22"/>
    </row>
    <row r="2788" spans="12:12" x14ac:dyDescent="0.25">
      <c r="L2788" s="22"/>
    </row>
    <row r="2789" spans="12:12" x14ac:dyDescent="0.25">
      <c r="L2789" s="22"/>
    </row>
    <row r="2790" spans="12:12" x14ac:dyDescent="0.25">
      <c r="L2790" s="22"/>
    </row>
    <row r="2791" spans="12:12" x14ac:dyDescent="0.25">
      <c r="L2791" s="22"/>
    </row>
    <row r="2792" spans="12:12" x14ac:dyDescent="0.25">
      <c r="L2792" s="22"/>
    </row>
    <row r="2793" spans="12:12" x14ac:dyDescent="0.25">
      <c r="L2793" s="22"/>
    </row>
    <row r="2794" spans="12:12" x14ac:dyDescent="0.25">
      <c r="L2794" s="22"/>
    </row>
    <row r="2795" spans="12:12" x14ac:dyDescent="0.25">
      <c r="L2795" s="22"/>
    </row>
    <row r="2796" spans="12:12" x14ac:dyDescent="0.25">
      <c r="L2796" s="22"/>
    </row>
    <row r="2797" spans="12:12" x14ac:dyDescent="0.25">
      <c r="L2797" s="22"/>
    </row>
    <row r="2798" spans="12:12" x14ac:dyDescent="0.25">
      <c r="L2798" s="22"/>
    </row>
    <row r="2799" spans="12:12" x14ac:dyDescent="0.25">
      <c r="L2799" s="22"/>
    </row>
    <row r="2800" spans="12:12" x14ac:dyDescent="0.25">
      <c r="L2800" s="22"/>
    </row>
    <row r="2801" spans="12:12" x14ac:dyDescent="0.25">
      <c r="L2801" s="22"/>
    </row>
    <row r="2802" spans="12:12" x14ac:dyDescent="0.25">
      <c r="L2802" s="22"/>
    </row>
    <row r="2803" spans="12:12" x14ac:dyDescent="0.25">
      <c r="L2803" s="22"/>
    </row>
    <row r="2804" spans="12:12" x14ac:dyDescent="0.25">
      <c r="L2804" s="22"/>
    </row>
    <row r="2805" spans="12:12" x14ac:dyDescent="0.25">
      <c r="L2805" s="22"/>
    </row>
    <row r="2806" spans="12:12" x14ac:dyDescent="0.25">
      <c r="L2806" s="22"/>
    </row>
    <row r="2807" spans="12:12" x14ac:dyDescent="0.25">
      <c r="L2807" s="22"/>
    </row>
    <row r="2808" spans="12:12" x14ac:dyDescent="0.25">
      <c r="L2808" s="22"/>
    </row>
    <row r="2809" spans="12:12" x14ac:dyDescent="0.25">
      <c r="L2809" s="22"/>
    </row>
    <row r="2810" spans="12:12" x14ac:dyDescent="0.25">
      <c r="L2810" s="22"/>
    </row>
    <row r="2811" spans="12:12" x14ac:dyDescent="0.25">
      <c r="L2811" s="22"/>
    </row>
    <row r="2812" spans="12:12" x14ac:dyDescent="0.25">
      <c r="L2812" s="22"/>
    </row>
    <row r="2813" spans="12:12" x14ac:dyDescent="0.25">
      <c r="L2813" s="22"/>
    </row>
    <row r="2814" spans="12:12" x14ac:dyDescent="0.25">
      <c r="L2814" s="22"/>
    </row>
    <row r="2815" spans="12:12" x14ac:dyDescent="0.25">
      <c r="L2815" s="22"/>
    </row>
    <row r="2816" spans="12:12" x14ac:dyDescent="0.25">
      <c r="L2816" s="22"/>
    </row>
    <row r="2817" spans="12:12" x14ac:dyDescent="0.25">
      <c r="L2817" s="22"/>
    </row>
    <row r="2818" spans="12:12" x14ac:dyDescent="0.25">
      <c r="L2818" s="22"/>
    </row>
    <row r="2819" spans="12:12" x14ac:dyDescent="0.25">
      <c r="L2819" s="22"/>
    </row>
    <row r="2820" spans="12:12" x14ac:dyDescent="0.25">
      <c r="L2820" s="22"/>
    </row>
    <row r="2821" spans="12:12" x14ac:dyDescent="0.25">
      <c r="L2821" s="22"/>
    </row>
    <row r="2822" spans="12:12" x14ac:dyDescent="0.25">
      <c r="L2822" s="22"/>
    </row>
    <row r="2823" spans="12:12" x14ac:dyDescent="0.25">
      <c r="L2823" s="22"/>
    </row>
    <row r="2824" spans="12:12" x14ac:dyDescent="0.25">
      <c r="L2824" s="22"/>
    </row>
    <row r="2825" spans="12:12" x14ac:dyDescent="0.25">
      <c r="L2825" s="22"/>
    </row>
    <row r="2826" spans="12:12" x14ac:dyDescent="0.25">
      <c r="L2826" s="22"/>
    </row>
    <row r="2827" spans="12:12" x14ac:dyDescent="0.25">
      <c r="L2827" s="22"/>
    </row>
    <row r="2828" spans="12:12" x14ac:dyDescent="0.25">
      <c r="L2828" s="22"/>
    </row>
    <row r="2829" spans="12:12" x14ac:dyDescent="0.25">
      <c r="L2829" s="22"/>
    </row>
    <row r="2830" spans="12:12" x14ac:dyDescent="0.25">
      <c r="L2830" s="22"/>
    </row>
    <row r="2831" spans="12:12" x14ac:dyDescent="0.25">
      <c r="L2831" s="22"/>
    </row>
    <row r="2832" spans="12:12" x14ac:dyDescent="0.25">
      <c r="L2832" s="22"/>
    </row>
    <row r="2833" spans="12:12" x14ac:dyDescent="0.25">
      <c r="L2833" s="22"/>
    </row>
    <row r="2834" spans="12:12" x14ac:dyDescent="0.25">
      <c r="L2834" s="22"/>
    </row>
    <row r="2835" spans="12:12" x14ac:dyDescent="0.25">
      <c r="L2835" s="22"/>
    </row>
    <row r="2836" spans="12:12" x14ac:dyDescent="0.25">
      <c r="L2836" s="22"/>
    </row>
    <row r="2837" spans="12:12" x14ac:dyDescent="0.25">
      <c r="L2837" s="22"/>
    </row>
    <row r="2838" spans="12:12" x14ac:dyDescent="0.25">
      <c r="L2838" s="22"/>
    </row>
    <row r="2839" spans="12:12" x14ac:dyDescent="0.25">
      <c r="L2839" s="22"/>
    </row>
    <row r="2840" spans="12:12" x14ac:dyDescent="0.25">
      <c r="L2840" s="22"/>
    </row>
    <row r="2841" spans="12:12" x14ac:dyDescent="0.25">
      <c r="L2841" s="22"/>
    </row>
    <row r="2842" spans="12:12" x14ac:dyDescent="0.25">
      <c r="L2842" s="22"/>
    </row>
    <row r="2843" spans="12:12" x14ac:dyDescent="0.25">
      <c r="L2843" s="22"/>
    </row>
    <row r="2844" spans="12:12" x14ac:dyDescent="0.25">
      <c r="L2844" s="22"/>
    </row>
    <row r="2845" spans="12:12" x14ac:dyDescent="0.25">
      <c r="L2845" s="22"/>
    </row>
    <row r="2846" spans="12:12" x14ac:dyDescent="0.25">
      <c r="L2846" s="22"/>
    </row>
    <row r="2847" spans="12:12" x14ac:dyDescent="0.25">
      <c r="L2847" s="22"/>
    </row>
    <row r="2848" spans="12:12" x14ac:dyDescent="0.25">
      <c r="L2848" s="22"/>
    </row>
    <row r="2849" spans="12:12" x14ac:dyDescent="0.25">
      <c r="L2849" s="22"/>
    </row>
    <row r="2850" spans="12:12" x14ac:dyDescent="0.25">
      <c r="L2850" s="22"/>
    </row>
    <row r="2851" spans="12:12" x14ac:dyDescent="0.25">
      <c r="L2851" s="22"/>
    </row>
    <row r="2852" spans="12:12" x14ac:dyDescent="0.25">
      <c r="L2852" s="22"/>
    </row>
    <row r="2853" spans="12:12" x14ac:dyDescent="0.25">
      <c r="L2853" s="22"/>
    </row>
    <row r="2854" spans="12:12" x14ac:dyDescent="0.25">
      <c r="L2854" s="22"/>
    </row>
    <row r="2855" spans="12:12" x14ac:dyDescent="0.25">
      <c r="L2855" s="22"/>
    </row>
    <row r="2856" spans="12:12" x14ac:dyDescent="0.25">
      <c r="L2856" s="22"/>
    </row>
    <row r="2857" spans="12:12" x14ac:dyDescent="0.25">
      <c r="L2857" s="22"/>
    </row>
    <row r="2858" spans="12:12" x14ac:dyDescent="0.25">
      <c r="L2858" s="22"/>
    </row>
    <row r="2859" spans="12:12" x14ac:dyDescent="0.25">
      <c r="L2859" s="22"/>
    </row>
    <row r="2860" spans="12:12" x14ac:dyDescent="0.25">
      <c r="L2860" s="22"/>
    </row>
    <row r="2861" spans="12:12" x14ac:dyDescent="0.25">
      <c r="L2861" s="22"/>
    </row>
    <row r="2862" spans="12:12" x14ac:dyDescent="0.25">
      <c r="L2862" s="22"/>
    </row>
    <row r="2863" spans="12:12" x14ac:dyDescent="0.25">
      <c r="L2863" s="22"/>
    </row>
    <row r="2864" spans="12:12" x14ac:dyDescent="0.25">
      <c r="L2864" s="22"/>
    </row>
    <row r="2865" spans="12:12" x14ac:dyDescent="0.25">
      <c r="L2865" s="22"/>
    </row>
    <row r="2866" spans="12:12" x14ac:dyDescent="0.25">
      <c r="L2866" s="22"/>
    </row>
    <row r="2867" spans="12:12" x14ac:dyDescent="0.25">
      <c r="L2867" s="22"/>
    </row>
    <row r="2868" spans="12:12" x14ac:dyDescent="0.25">
      <c r="L2868" s="22"/>
    </row>
    <row r="2869" spans="12:12" x14ac:dyDescent="0.25">
      <c r="L2869" s="22"/>
    </row>
    <row r="2870" spans="12:12" x14ac:dyDescent="0.25">
      <c r="L2870" s="22"/>
    </row>
    <row r="2871" spans="12:12" x14ac:dyDescent="0.25">
      <c r="L2871" s="22"/>
    </row>
    <row r="2872" spans="12:12" x14ac:dyDescent="0.25">
      <c r="L2872" s="22"/>
    </row>
    <row r="2873" spans="12:12" x14ac:dyDescent="0.25">
      <c r="L2873" s="22"/>
    </row>
    <row r="2874" spans="12:12" x14ac:dyDescent="0.25">
      <c r="L2874" s="22"/>
    </row>
    <row r="2875" spans="12:12" x14ac:dyDescent="0.25">
      <c r="L2875" s="22"/>
    </row>
    <row r="2876" spans="12:12" x14ac:dyDescent="0.25">
      <c r="L2876" s="22"/>
    </row>
    <row r="2877" spans="12:12" x14ac:dyDescent="0.25">
      <c r="L2877" s="22"/>
    </row>
    <row r="2878" spans="12:12" x14ac:dyDescent="0.25">
      <c r="L2878" s="22"/>
    </row>
    <row r="2879" spans="12:12" x14ac:dyDescent="0.25">
      <c r="L2879" s="22"/>
    </row>
    <row r="2880" spans="12:12" x14ac:dyDescent="0.25">
      <c r="L2880" s="22"/>
    </row>
    <row r="2881" spans="12:12" x14ac:dyDescent="0.25">
      <c r="L2881" s="22"/>
    </row>
    <row r="2882" spans="12:12" x14ac:dyDescent="0.25">
      <c r="L2882" s="22"/>
    </row>
    <row r="2883" spans="12:12" x14ac:dyDescent="0.25">
      <c r="L2883" s="22"/>
    </row>
    <row r="2884" spans="12:12" x14ac:dyDescent="0.25">
      <c r="L2884" s="22"/>
    </row>
    <row r="2885" spans="12:12" x14ac:dyDescent="0.25">
      <c r="L2885" s="22"/>
    </row>
    <row r="2886" spans="12:12" x14ac:dyDescent="0.25">
      <c r="L2886" s="22"/>
    </row>
    <row r="2887" spans="12:12" x14ac:dyDescent="0.25">
      <c r="L2887" s="22"/>
    </row>
    <row r="2888" spans="12:12" x14ac:dyDescent="0.25">
      <c r="L2888" s="22"/>
    </row>
    <row r="2889" spans="12:12" x14ac:dyDescent="0.25">
      <c r="L2889" s="22"/>
    </row>
    <row r="2890" spans="12:12" x14ac:dyDescent="0.25">
      <c r="L2890" s="22"/>
    </row>
    <row r="2891" spans="12:12" x14ac:dyDescent="0.25">
      <c r="L2891" s="22"/>
    </row>
    <row r="2892" spans="12:12" x14ac:dyDescent="0.25">
      <c r="L2892" s="22"/>
    </row>
    <row r="2893" spans="12:12" x14ac:dyDescent="0.25">
      <c r="L2893" s="22"/>
    </row>
    <row r="2894" spans="12:12" x14ac:dyDescent="0.25">
      <c r="L2894" s="22"/>
    </row>
    <row r="2895" spans="12:12" x14ac:dyDescent="0.25">
      <c r="L2895" s="22"/>
    </row>
    <row r="2896" spans="12:12" x14ac:dyDescent="0.25">
      <c r="L2896" s="22"/>
    </row>
    <row r="2897" spans="12:12" x14ac:dyDescent="0.25">
      <c r="L2897" s="22"/>
    </row>
    <row r="2898" spans="12:12" x14ac:dyDescent="0.25">
      <c r="L2898" s="22"/>
    </row>
    <row r="2899" spans="12:12" x14ac:dyDescent="0.25">
      <c r="L2899" s="22"/>
    </row>
    <row r="2900" spans="12:12" x14ac:dyDescent="0.25">
      <c r="L2900" s="22"/>
    </row>
    <row r="2901" spans="12:12" x14ac:dyDescent="0.25">
      <c r="L2901" s="22"/>
    </row>
    <row r="2902" spans="12:12" x14ac:dyDescent="0.25">
      <c r="L2902" s="22"/>
    </row>
    <row r="2903" spans="12:12" x14ac:dyDescent="0.25">
      <c r="L2903" s="22"/>
    </row>
    <row r="2904" spans="12:12" x14ac:dyDescent="0.25">
      <c r="L2904" s="22"/>
    </row>
    <row r="2905" spans="12:12" x14ac:dyDescent="0.25">
      <c r="L2905" s="22"/>
    </row>
    <row r="2906" spans="12:12" x14ac:dyDescent="0.25">
      <c r="L2906" s="22"/>
    </row>
    <row r="2907" spans="12:12" x14ac:dyDescent="0.25">
      <c r="L2907" s="22"/>
    </row>
    <row r="2908" spans="12:12" x14ac:dyDescent="0.25">
      <c r="L2908" s="22"/>
    </row>
    <row r="2909" spans="12:12" x14ac:dyDescent="0.25">
      <c r="L2909" s="22"/>
    </row>
    <row r="2910" spans="12:12" x14ac:dyDescent="0.25">
      <c r="L2910" s="22"/>
    </row>
    <row r="2911" spans="12:12" x14ac:dyDescent="0.25">
      <c r="L2911" s="22"/>
    </row>
    <row r="2912" spans="12:12" x14ac:dyDescent="0.25">
      <c r="L2912" s="22"/>
    </row>
    <row r="2913" spans="12:12" x14ac:dyDescent="0.25">
      <c r="L2913" s="22"/>
    </row>
    <row r="2914" spans="12:12" x14ac:dyDescent="0.25">
      <c r="L2914" s="22"/>
    </row>
    <row r="2915" spans="12:12" x14ac:dyDescent="0.25">
      <c r="L2915" s="22"/>
    </row>
    <row r="2916" spans="12:12" x14ac:dyDescent="0.25">
      <c r="L2916" s="22"/>
    </row>
    <row r="2917" spans="12:12" x14ac:dyDescent="0.25">
      <c r="L2917" s="22"/>
    </row>
    <row r="2918" spans="12:12" x14ac:dyDescent="0.25">
      <c r="L2918" s="22"/>
    </row>
    <row r="2919" spans="12:12" x14ac:dyDescent="0.25">
      <c r="L2919" s="22"/>
    </row>
    <row r="2920" spans="12:12" x14ac:dyDescent="0.25">
      <c r="L2920" s="22"/>
    </row>
    <row r="2921" spans="12:12" x14ac:dyDescent="0.25">
      <c r="L2921" s="22"/>
    </row>
    <row r="2922" spans="12:12" x14ac:dyDescent="0.25">
      <c r="L2922" s="22"/>
    </row>
    <row r="2923" spans="12:12" x14ac:dyDescent="0.25">
      <c r="L2923" s="22"/>
    </row>
    <row r="2924" spans="12:12" x14ac:dyDescent="0.25">
      <c r="L2924" s="22"/>
    </row>
    <row r="2925" spans="12:12" x14ac:dyDescent="0.25">
      <c r="L2925" s="22"/>
    </row>
    <row r="2926" spans="12:12" x14ac:dyDescent="0.25">
      <c r="L2926" s="22"/>
    </row>
    <row r="2927" spans="12:12" x14ac:dyDescent="0.25">
      <c r="L2927" s="22"/>
    </row>
    <row r="2928" spans="12:12" x14ac:dyDescent="0.25">
      <c r="L2928" s="22"/>
    </row>
    <row r="2929" spans="12:12" x14ac:dyDescent="0.25">
      <c r="L2929" s="22"/>
    </row>
    <row r="2930" spans="12:12" x14ac:dyDescent="0.25">
      <c r="L2930" s="22"/>
    </row>
    <row r="2931" spans="12:12" x14ac:dyDescent="0.25">
      <c r="L2931" s="22"/>
    </row>
    <row r="2932" spans="12:12" x14ac:dyDescent="0.25">
      <c r="L2932" s="22"/>
    </row>
    <row r="2933" spans="12:12" x14ac:dyDescent="0.25">
      <c r="L2933" s="22"/>
    </row>
    <row r="2934" spans="12:12" x14ac:dyDescent="0.25">
      <c r="L2934" s="22"/>
    </row>
    <row r="2935" spans="12:12" x14ac:dyDescent="0.25">
      <c r="L2935" s="22"/>
    </row>
    <row r="2936" spans="12:12" x14ac:dyDescent="0.25">
      <c r="L2936" s="22"/>
    </row>
    <row r="2937" spans="12:12" x14ac:dyDescent="0.25">
      <c r="L2937" s="22"/>
    </row>
    <row r="2938" spans="12:12" x14ac:dyDescent="0.25">
      <c r="L2938" s="22"/>
    </row>
    <row r="2939" spans="12:12" x14ac:dyDescent="0.25">
      <c r="L2939" s="22"/>
    </row>
    <row r="2940" spans="12:12" x14ac:dyDescent="0.25">
      <c r="L2940" s="22"/>
    </row>
    <row r="2941" spans="12:12" x14ac:dyDescent="0.25">
      <c r="L2941" s="22"/>
    </row>
    <row r="2942" spans="12:12" x14ac:dyDescent="0.25">
      <c r="L2942" s="22"/>
    </row>
    <row r="2943" spans="12:12" x14ac:dyDescent="0.25">
      <c r="L2943" s="22"/>
    </row>
    <row r="2944" spans="12:12" x14ac:dyDescent="0.25">
      <c r="L2944" s="22"/>
    </row>
    <row r="2945" spans="12:12" x14ac:dyDescent="0.25">
      <c r="L2945" s="22"/>
    </row>
    <row r="2946" spans="12:12" x14ac:dyDescent="0.25">
      <c r="L2946" s="22"/>
    </row>
    <row r="2947" spans="12:12" x14ac:dyDescent="0.25">
      <c r="L2947" s="22"/>
    </row>
    <row r="2948" spans="12:12" x14ac:dyDescent="0.25">
      <c r="L2948" s="22"/>
    </row>
    <row r="2949" spans="12:12" x14ac:dyDescent="0.25">
      <c r="L2949" s="22"/>
    </row>
    <row r="2950" spans="12:12" x14ac:dyDescent="0.25">
      <c r="L2950" s="22"/>
    </row>
    <row r="2951" spans="12:12" x14ac:dyDescent="0.25">
      <c r="L2951" s="22"/>
    </row>
    <row r="2952" spans="12:12" x14ac:dyDescent="0.25">
      <c r="L2952" s="22"/>
    </row>
    <row r="2953" spans="12:12" x14ac:dyDescent="0.25">
      <c r="L2953" s="22"/>
    </row>
    <row r="2954" spans="12:12" x14ac:dyDescent="0.25">
      <c r="L2954" s="22"/>
    </row>
    <row r="2955" spans="12:12" x14ac:dyDescent="0.25">
      <c r="L2955" s="22"/>
    </row>
    <row r="2956" spans="12:12" x14ac:dyDescent="0.25">
      <c r="L2956" s="22"/>
    </row>
    <row r="2957" spans="12:12" x14ac:dyDescent="0.25">
      <c r="L2957" s="22"/>
    </row>
    <row r="2958" spans="12:12" x14ac:dyDescent="0.25">
      <c r="L2958" s="22"/>
    </row>
    <row r="2959" spans="12:12" x14ac:dyDescent="0.25">
      <c r="L2959" s="22"/>
    </row>
    <row r="2960" spans="12:12" x14ac:dyDescent="0.25">
      <c r="L2960" s="22"/>
    </row>
    <row r="2961" spans="12:12" x14ac:dyDescent="0.25">
      <c r="L2961" s="22"/>
    </row>
    <row r="2962" spans="12:12" x14ac:dyDescent="0.25">
      <c r="L2962" s="22"/>
    </row>
    <row r="2963" spans="12:12" x14ac:dyDescent="0.25">
      <c r="L2963" s="22"/>
    </row>
    <row r="2964" spans="12:12" x14ac:dyDescent="0.25">
      <c r="L2964" s="22"/>
    </row>
    <row r="2965" spans="12:12" x14ac:dyDescent="0.25">
      <c r="L2965" s="22"/>
    </row>
    <row r="2966" spans="12:12" x14ac:dyDescent="0.25">
      <c r="L2966" s="22"/>
    </row>
    <row r="2967" spans="12:12" x14ac:dyDescent="0.25">
      <c r="L2967" s="22"/>
    </row>
    <row r="2968" spans="12:12" x14ac:dyDescent="0.25">
      <c r="L2968" s="22"/>
    </row>
    <row r="2969" spans="12:12" x14ac:dyDescent="0.25">
      <c r="L2969" s="22"/>
    </row>
    <row r="2970" spans="12:12" x14ac:dyDescent="0.25">
      <c r="L2970" s="22"/>
    </row>
    <row r="2971" spans="12:12" x14ac:dyDescent="0.25">
      <c r="L2971" s="22"/>
    </row>
    <row r="2972" spans="12:12" x14ac:dyDescent="0.25">
      <c r="L2972" s="22"/>
    </row>
    <row r="2973" spans="12:12" x14ac:dyDescent="0.25">
      <c r="L2973" s="22"/>
    </row>
    <row r="2974" spans="12:12" x14ac:dyDescent="0.25">
      <c r="L2974" s="22"/>
    </row>
    <row r="2975" spans="12:12" x14ac:dyDescent="0.25">
      <c r="L2975" s="22"/>
    </row>
    <row r="2976" spans="12:12" x14ac:dyDescent="0.25">
      <c r="L2976" s="22"/>
    </row>
    <row r="2977" spans="12:12" x14ac:dyDescent="0.25">
      <c r="L2977" s="22"/>
    </row>
    <row r="2978" spans="12:12" x14ac:dyDescent="0.25">
      <c r="L2978" s="22"/>
    </row>
    <row r="2979" spans="12:12" x14ac:dyDescent="0.25">
      <c r="L2979" s="22"/>
    </row>
    <row r="2980" spans="12:12" x14ac:dyDescent="0.25">
      <c r="L2980" s="22"/>
    </row>
    <row r="2981" spans="12:12" x14ac:dyDescent="0.25">
      <c r="L2981" s="22"/>
    </row>
    <row r="2982" spans="12:12" x14ac:dyDescent="0.25">
      <c r="L2982" s="22"/>
    </row>
    <row r="2983" spans="12:12" x14ac:dyDescent="0.25">
      <c r="L2983" s="22"/>
    </row>
    <row r="2984" spans="12:12" x14ac:dyDescent="0.25">
      <c r="L2984" s="22"/>
    </row>
    <row r="2985" spans="12:12" x14ac:dyDescent="0.25">
      <c r="L2985" s="22"/>
    </row>
    <row r="2986" spans="12:12" x14ac:dyDescent="0.25">
      <c r="L2986" s="22"/>
    </row>
    <row r="2987" spans="12:12" x14ac:dyDescent="0.25">
      <c r="L2987" s="22"/>
    </row>
    <row r="2988" spans="12:12" x14ac:dyDescent="0.25">
      <c r="L2988" s="22"/>
    </row>
    <row r="2989" spans="12:12" x14ac:dyDescent="0.25">
      <c r="L2989" s="22"/>
    </row>
    <row r="2990" spans="12:12" x14ac:dyDescent="0.25">
      <c r="L2990" s="22"/>
    </row>
    <row r="2991" spans="12:12" x14ac:dyDescent="0.25">
      <c r="L2991" s="22"/>
    </row>
    <row r="2992" spans="12:12" x14ac:dyDescent="0.25">
      <c r="L2992" s="22"/>
    </row>
    <row r="2993" spans="12:12" x14ac:dyDescent="0.25">
      <c r="L2993" s="22"/>
    </row>
    <row r="2994" spans="12:12" x14ac:dyDescent="0.25">
      <c r="L2994" s="22"/>
    </row>
    <row r="2995" spans="12:12" x14ac:dyDescent="0.25">
      <c r="L2995" s="22"/>
    </row>
    <row r="2996" spans="12:12" x14ac:dyDescent="0.25">
      <c r="L2996" s="22"/>
    </row>
    <row r="2997" spans="12:12" x14ac:dyDescent="0.25">
      <c r="L2997" s="22"/>
    </row>
    <row r="2998" spans="12:12" x14ac:dyDescent="0.25">
      <c r="L2998" s="22"/>
    </row>
    <row r="2999" spans="12:12" x14ac:dyDescent="0.25">
      <c r="L2999" s="22"/>
    </row>
    <row r="3000" spans="12:12" x14ac:dyDescent="0.25">
      <c r="L3000" s="22"/>
    </row>
    <row r="3001" spans="12:12" x14ac:dyDescent="0.25">
      <c r="L3001" s="22"/>
    </row>
    <row r="3002" spans="12:12" x14ac:dyDescent="0.25">
      <c r="L3002" s="22"/>
    </row>
    <row r="3003" spans="12:12" x14ac:dyDescent="0.25">
      <c r="L3003" s="22"/>
    </row>
    <row r="3004" spans="12:12" x14ac:dyDescent="0.25">
      <c r="L3004" s="22"/>
    </row>
    <row r="3005" spans="12:12" x14ac:dyDescent="0.25">
      <c r="L3005" s="22"/>
    </row>
    <row r="3006" spans="12:12" x14ac:dyDescent="0.25">
      <c r="L3006" s="22"/>
    </row>
    <row r="3007" spans="12:12" x14ac:dyDescent="0.25">
      <c r="L3007" s="22"/>
    </row>
    <row r="3008" spans="12:12" x14ac:dyDescent="0.25">
      <c r="L3008" s="22"/>
    </row>
    <row r="3009" spans="12:12" x14ac:dyDescent="0.25">
      <c r="L3009" s="22"/>
    </row>
    <row r="3010" spans="12:12" x14ac:dyDescent="0.25">
      <c r="L3010" s="22"/>
    </row>
    <row r="3011" spans="12:12" x14ac:dyDescent="0.25">
      <c r="L3011" s="22"/>
    </row>
    <row r="3012" spans="12:12" x14ac:dyDescent="0.25">
      <c r="L3012" s="22"/>
    </row>
    <row r="3013" spans="12:12" x14ac:dyDescent="0.25">
      <c r="L3013" s="22"/>
    </row>
    <row r="3014" spans="12:12" x14ac:dyDescent="0.25">
      <c r="L3014" s="22"/>
    </row>
    <row r="3015" spans="12:12" x14ac:dyDescent="0.25">
      <c r="L3015" s="22"/>
    </row>
    <row r="3016" spans="12:12" x14ac:dyDescent="0.25">
      <c r="L3016" s="22"/>
    </row>
    <row r="3017" spans="12:12" x14ac:dyDescent="0.25">
      <c r="L3017" s="22"/>
    </row>
    <row r="3018" spans="12:12" x14ac:dyDescent="0.25">
      <c r="L3018" s="22"/>
    </row>
    <row r="3019" spans="12:12" x14ac:dyDescent="0.25">
      <c r="L3019" s="22"/>
    </row>
    <row r="3020" spans="12:12" x14ac:dyDescent="0.25">
      <c r="L3020" s="22"/>
    </row>
    <row r="3021" spans="12:12" x14ac:dyDescent="0.25">
      <c r="L3021" s="22"/>
    </row>
    <row r="3022" spans="12:12" x14ac:dyDescent="0.25">
      <c r="L3022" s="22"/>
    </row>
    <row r="3023" spans="12:12" x14ac:dyDescent="0.25">
      <c r="L3023" s="22"/>
    </row>
    <row r="3024" spans="12:12" x14ac:dyDescent="0.25">
      <c r="L3024" s="22"/>
    </row>
    <row r="3025" spans="12:12" x14ac:dyDescent="0.25">
      <c r="L3025" s="22"/>
    </row>
    <row r="3026" spans="12:12" x14ac:dyDescent="0.25">
      <c r="L3026" s="22"/>
    </row>
    <row r="3027" spans="12:12" x14ac:dyDescent="0.25">
      <c r="L3027" s="22"/>
    </row>
    <row r="3028" spans="12:12" x14ac:dyDescent="0.25">
      <c r="L3028" s="22"/>
    </row>
    <row r="3029" spans="12:12" x14ac:dyDescent="0.25">
      <c r="L3029" s="22"/>
    </row>
    <row r="3030" spans="12:12" x14ac:dyDescent="0.25">
      <c r="L3030" s="22"/>
    </row>
    <row r="3031" spans="12:12" x14ac:dyDescent="0.25">
      <c r="L3031" s="22"/>
    </row>
    <row r="3032" spans="12:12" x14ac:dyDescent="0.25">
      <c r="L3032" s="22"/>
    </row>
    <row r="3033" spans="12:12" x14ac:dyDescent="0.25">
      <c r="L3033" s="22"/>
    </row>
    <row r="3034" spans="12:12" x14ac:dyDescent="0.25">
      <c r="L3034" s="22"/>
    </row>
    <row r="3035" spans="12:12" x14ac:dyDescent="0.25">
      <c r="L3035" s="22"/>
    </row>
    <row r="3036" spans="12:12" x14ac:dyDescent="0.25">
      <c r="L3036" s="22"/>
    </row>
    <row r="3037" spans="12:12" x14ac:dyDescent="0.25">
      <c r="L3037" s="22"/>
    </row>
    <row r="3038" spans="12:12" x14ac:dyDescent="0.25">
      <c r="L3038" s="22"/>
    </row>
    <row r="3039" spans="12:12" x14ac:dyDescent="0.25">
      <c r="L3039" s="22"/>
    </row>
    <row r="3040" spans="12:12" x14ac:dyDescent="0.25">
      <c r="L3040" s="22"/>
    </row>
    <row r="3041" spans="12:12" x14ac:dyDescent="0.25">
      <c r="L3041" s="22"/>
    </row>
    <row r="3042" spans="12:12" x14ac:dyDescent="0.25">
      <c r="L3042" s="22"/>
    </row>
    <row r="3043" spans="12:12" x14ac:dyDescent="0.25">
      <c r="L3043" s="22"/>
    </row>
    <row r="3044" spans="12:12" x14ac:dyDescent="0.25">
      <c r="L3044" s="22"/>
    </row>
    <row r="3045" spans="12:12" x14ac:dyDescent="0.25">
      <c r="L3045" s="22"/>
    </row>
    <row r="3046" spans="12:12" x14ac:dyDescent="0.25">
      <c r="L3046" s="22"/>
    </row>
    <row r="3047" spans="12:12" x14ac:dyDescent="0.25">
      <c r="L3047" s="22"/>
    </row>
    <row r="3048" spans="12:12" x14ac:dyDescent="0.25">
      <c r="L3048" s="22"/>
    </row>
    <row r="3049" spans="12:12" x14ac:dyDescent="0.25">
      <c r="L3049" s="22"/>
    </row>
    <row r="3050" spans="12:12" x14ac:dyDescent="0.25">
      <c r="L3050" s="22"/>
    </row>
    <row r="3051" spans="12:12" x14ac:dyDescent="0.25">
      <c r="L3051" s="22"/>
    </row>
    <row r="3052" spans="12:12" x14ac:dyDescent="0.25">
      <c r="L3052" s="22"/>
    </row>
    <row r="3053" spans="12:12" x14ac:dyDescent="0.25">
      <c r="L3053" s="22"/>
    </row>
    <row r="3054" spans="12:12" x14ac:dyDescent="0.25">
      <c r="L3054" s="22"/>
    </row>
    <row r="3055" spans="12:12" x14ac:dyDescent="0.25">
      <c r="L3055" s="22"/>
    </row>
    <row r="3056" spans="12:12" x14ac:dyDescent="0.25">
      <c r="L3056" s="22"/>
    </row>
    <row r="3057" spans="12:12" x14ac:dyDescent="0.25">
      <c r="L3057" s="22"/>
    </row>
    <row r="3058" spans="12:12" x14ac:dyDescent="0.25">
      <c r="L3058" s="22"/>
    </row>
    <row r="3059" spans="12:12" x14ac:dyDescent="0.25">
      <c r="L3059" s="22"/>
    </row>
    <row r="3060" spans="12:12" x14ac:dyDescent="0.25">
      <c r="L3060" s="22"/>
    </row>
    <row r="3061" spans="12:12" x14ac:dyDescent="0.25">
      <c r="L3061" s="22"/>
    </row>
    <row r="3062" spans="12:12" x14ac:dyDescent="0.25">
      <c r="L3062" s="22"/>
    </row>
    <row r="3063" spans="12:12" x14ac:dyDescent="0.25">
      <c r="L3063" s="22"/>
    </row>
    <row r="3064" spans="12:12" x14ac:dyDescent="0.25">
      <c r="L3064" s="22"/>
    </row>
    <row r="3065" spans="12:12" x14ac:dyDescent="0.25">
      <c r="L3065" s="22"/>
    </row>
    <row r="3066" spans="12:12" x14ac:dyDescent="0.25">
      <c r="L3066" s="22"/>
    </row>
    <row r="3067" spans="12:12" x14ac:dyDescent="0.25">
      <c r="L3067" s="22"/>
    </row>
    <row r="3068" spans="12:12" x14ac:dyDescent="0.25">
      <c r="L3068" s="22"/>
    </row>
    <row r="3069" spans="12:12" x14ac:dyDescent="0.25">
      <c r="L3069" s="22"/>
    </row>
    <row r="3070" spans="12:12" x14ac:dyDescent="0.25">
      <c r="L3070" s="22"/>
    </row>
    <row r="3071" spans="12:12" x14ac:dyDescent="0.25">
      <c r="L3071" s="22"/>
    </row>
    <row r="3072" spans="12:12" x14ac:dyDescent="0.25">
      <c r="L3072" s="22"/>
    </row>
    <row r="3073" spans="12:12" x14ac:dyDescent="0.25">
      <c r="L3073" s="22"/>
    </row>
    <row r="3074" spans="12:12" x14ac:dyDescent="0.25">
      <c r="L3074" s="22"/>
    </row>
    <row r="3075" spans="12:12" x14ac:dyDescent="0.25">
      <c r="L3075" s="22"/>
    </row>
    <row r="3076" spans="12:12" x14ac:dyDescent="0.25">
      <c r="L3076" s="22"/>
    </row>
    <row r="3077" spans="12:12" x14ac:dyDescent="0.25">
      <c r="L3077" s="22"/>
    </row>
    <row r="3078" spans="12:12" x14ac:dyDescent="0.25">
      <c r="L3078" s="22"/>
    </row>
    <row r="3079" spans="12:12" x14ac:dyDescent="0.25">
      <c r="L3079" s="22"/>
    </row>
    <row r="3080" spans="12:12" x14ac:dyDescent="0.25">
      <c r="L3080" s="22"/>
    </row>
    <row r="3081" spans="12:12" x14ac:dyDescent="0.25">
      <c r="L3081" s="22"/>
    </row>
    <row r="3082" spans="12:12" x14ac:dyDescent="0.25">
      <c r="L3082" s="22"/>
    </row>
    <row r="3083" spans="12:12" x14ac:dyDescent="0.25">
      <c r="L3083" s="22"/>
    </row>
    <row r="3084" spans="12:12" x14ac:dyDescent="0.25">
      <c r="L3084" s="22"/>
    </row>
    <row r="3085" spans="12:12" x14ac:dyDescent="0.25">
      <c r="L3085" s="22"/>
    </row>
    <row r="3086" spans="12:12" x14ac:dyDescent="0.25">
      <c r="L3086" s="22"/>
    </row>
    <row r="3087" spans="12:12" x14ac:dyDescent="0.25">
      <c r="L3087" s="22"/>
    </row>
    <row r="3088" spans="12:12" x14ac:dyDescent="0.25">
      <c r="L3088" s="22"/>
    </row>
    <row r="3089" spans="12:12" x14ac:dyDescent="0.25">
      <c r="L3089" s="22"/>
    </row>
    <row r="3090" spans="12:12" x14ac:dyDescent="0.25">
      <c r="L3090" s="22"/>
    </row>
    <row r="3091" spans="12:12" x14ac:dyDescent="0.25">
      <c r="L3091" s="22"/>
    </row>
    <row r="3092" spans="12:12" x14ac:dyDescent="0.25">
      <c r="L3092" s="22"/>
    </row>
    <row r="3093" spans="12:12" x14ac:dyDescent="0.25">
      <c r="L3093" s="22"/>
    </row>
    <row r="3094" spans="12:12" x14ac:dyDescent="0.25">
      <c r="L3094" s="22"/>
    </row>
    <row r="3095" spans="12:12" x14ac:dyDescent="0.25">
      <c r="L3095" s="22"/>
    </row>
    <row r="3096" spans="12:12" x14ac:dyDescent="0.25">
      <c r="L3096" s="22"/>
    </row>
    <row r="3097" spans="12:12" x14ac:dyDescent="0.25">
      <c r="L3097" s="22"/>
    </row>
    <row r="3098" spans="12:12" x14ac:dyDescent="0.25">
      <c r="L3098" s="22"/>
    </row>
    <row r="3099" spans="12:12" x14ac:dyDescent="0.25">
      <c r="L3099" s="22"/>
    </row>
    <row r="3100" spans="12:12" x14ac:dyDescent="0.25">
      <c r="L3100" s="22"/>
    </row>
    <row r="3101" spans="12:12" x14ac:dyDescent="0.25">
      <c r="L3101" s="22"/>
    </row>
    <row r="3102" spans="12:12" x14ac:dyDescent="0.25">
      <c r="L3102" s="22"/>
    </row>
    <row r="3103" spans="12:12" x14ac:dyDescent="0.25">
      <c r="L3103" s="22"/>
    </row>
    <row r="3104" spans="12:12" x14ac:dyDescent="0.25">
      <c r="L3104" s="22"/>
    </row>
    <row r="3105" spans="12:12" x14ac:dyDescent="0.25">
      <c r="L3105" s="22"/>
    </row>
    <row r="3106" spans="12:12" x14ac:dyDescent="0.25">
      <c r="L3106" s="22"/>
    </row>
    <row r="3107" spans="12:12" x14ac:dyDescent="0.25">
      <c r="L3107" s="22"/>
    </row>
    <row r="3108" spans="12:12" x14ac:dyDescent="0.25">
      <c r="L3108" s="22"/>
    </row>
    <row r="3109" spans="12:12" x14ac:dyDescent="0.25">
      <c r="L3109" s="22"/>
    </row>
    <row r="3110" spans="12:12" x14ac:dyDescent="0.25">
      <c r="L3110" s="22"/>
    </row>
    <row r="3111" spans="12:12" x14ac:dyDescent="0.25">
      <c r="L3111" s="22"/>
    </row>
    <row r="3112" spans="12:12" x14ac:dyDescent="0.25">
      <c r="L3112" s="22"/>
    </row>
    <row r="3113" spans="12:12" x14ac:dyDescent="0.25">
      <c r="L3113" s="22"/>
    </row>
    <row r="3114" spans="12:12" x14ac:dyDescent="0.25">
      <c r="L3114" s="22"/>
    </row>
    <row r="3115" spans="12:12" x14ac:dyDescent="0.25">
      <c r="L3115" s="22"/>
    </row>
    <row r="3116" spans="12:12" x14ac:dyDescent="0.25">
      <c r="L3116" s="22"/>
    </row>
    <row r="3117" spans="12:12" x14ac:dyDescent="0.25">
      <c r="L3117" s="22"/>
    </row>
    <row r="3118" spans="12:12" x14ac:dyDescent="0.25">
      <c r="L3118" s="22"/>
    </row>
    <row r="3119" spans="12:12" x14ac:dyDescent="0.25">
      <c r="L3119" s="22"/>
    </row>
    <row r="3120" spans="12:12" x14ac:dyDescent="0.25">
      <c r="L3120" s="22"/>
    </row>
    <row r="3121" spans="12:12" x14ac:dyDescent="0.25">
      <c r="L3121" s="22"/>
    </row>
    <row r="3122" spans="12:12" x14ac:dyDescent="0.25">
      <c r="L3122" s="22"/>
    </row>
    <row r="3123" spans="12:12" x14ac:dyDescent="0.25">
      <c r="L3123" s="22"/>
    </row>
    <row r="3124" spans="12:12" x14ac:dyDescent="0.25">
      <c r="L3124" s="22"/>
    </row>
    <row r="3125" spans="12:12" x14ac:dyDescent="0.25">
      <c r="L3125" s="22"/>
    </row>
    <row r="3126" spans="12:12" x14ac:dyDescent="0.25">
      <c r="L3126" s="22"/>
    </row>
    <row r="3127" spans="12:12" x14ac:dyDescent="0.25">
      <c r="L3127" s="22"/>
    </row>
    <row r="3128" spans="12:12" x14ac:dyDescent="0.25">
      <c r="L3128" s="22"/>
    </row>
    <row r="3129" spans="12:12" x14ac:dyDescent="0.25">
      <c r="L3129" s="22"/>
    </row>
    <row r="3130" spans="12:12" x14ac:dyDescent="0.25">
      <c r="L3130" s="22"/>
    </row>
    <row r="3131" spans="12:12" x14ac:dyDescent="0.25">
      <c r="L3131" s="22"/>
    </row>
    <row r="3132" spans="12:12" x14ac:dyDescent="0.25">
      <c r="L3132" s="22"/>
    </row>
    <row r="3133" spans="12:12" x14ac:dyDescent="0.25">
      <c r="L3133" s="22"/>
    </row>
    <row r="3134" spans="12:12" x14ac:dyDescent="0.25">
      <c r="L3134" s="22"/>
    </row>
    <row r="3135" spans="12:12" x14ac:dyDescent="0.25">
      <c r="L3135" s="22"/>
    </row>
    <row r="3136" spans="12:12" x14ac:dyDescent="0.25">
      <c r="L3136" s="22"/>
    </row>
    <row r="3137" spans="12:12" x14ac:dyDescent="0.25">
      <c r="L3137" s="22"/>
    </row>
    <row r="3138" spans="12:12" x14ac:dyDescent="0.25">
      <c r="L3138" s="22"/>
    </row>
    <row r="3139" spans="12:12" x14ac:dyDescent="0.25">
      <c r="L3139" s="22"/>
    </row>
    <row r="3140" spans="12:12" x14ac:dyDescent="0.25">
      <c r="L3140" s="22"/>
    </row>
    <row r="3141" spans="12:12" x14ac:dyDescent="0.25">
      <c r="L3141" s="22"/>
    </row>
    <row r="3142" spans="12:12" x14ac:dyDescent="0.25">
      <c r="L3142" s="22"/>
    </row>
    <row r="3143" spans="12:12" x14ac:dyDescent="0.25">
      <c r="L3143" s="22"/>
    </row>
    <row r="3144" spans="12:12" x14ac:dyDescent="0.25">
      <c r="L3144" s="22"/>
    </row>
    <row r="3145" spans="12:12" x14ac:dyDescent="0.25">
      <c r="L3145" s="22"/>
    </row>
    <row r="3146" spans="12:12" x14ac:dyDescent="0.25">
      <c r="L3146" s="22"/>
    </row>
    <row r="3147" spans="12:12" x14ac:dyDescent="0.25">
      <c r="L3147" s="22"/>
    </row>
    <row r="3148" spans="12:12" x14ac:dyDescent="0.25">
      <c r="L3148" s="22"/>
    </row>
    <row r="3149" spans="12:12" x14ac:dyDescent="0.25">
      <c r="L3149" s="22"/>
    </row>
    <row r="3150" spans="12:12" x14ac:dyDescent="0.25">
      <c r="L3150" s="22"/>
    </row>
    <row r="3151" spans="12:12" x14ac:dyDescent="0.25">
      <c r="L3151" s="22"/>
    </row>
    <row r="3152" spans="12:12" x14ac:dyDescent="0.25">
      <c r="L3152" s="22"/>
    </row>
    <row r="3153" spans="12:12" x14ac:dyDescent="0.25">
      <c r="L3153" s="22"/>
    </row>
    <row r="3154" spans="12:12" x14ac:dyDescent="0.25">
      <c r="L3154" s="22"/>
    </row>
    <row r="3155" spans="12:12" x14ac:dyDescent="0.25">
      <c r="L3155" s="22"/>
    </row>
    <row r="3156" spans="12:12" x14ac:dyDescent="0.25">
      <c r="L3156" s="22"/>
    </row>
    <row r="3157" spans="12:12" x14ac:dyDescent="0.25">
      <c r="L3157" s="22"/>
    </row>
    <row r="3158" spans="12:12" x14ac:dyDescent="0.25">
      <c r="L3158" s="22"/>
    </row>
    <row r="3159" spans="12:12" x14ac:dyDescent="0.25">
      <c r="L3159" s="22"/>
    </row>
    <row r="3160" spans="12:12" x14ac:dyDescent="0.25">
      <c r="L3160" s="22"/>
    </row>
    <row r="3161" spans="12:12" x14ac:dyDescent="0.25">
      <c r="L3161" s="22"/>
    </row>
    <row r="3162" spans="12:12" x14ac:dyDescent="0.25">
      <c r="L3162" s="22"/>
    </row>
    <row r="3163" spans="12:12" x14ac:dyDescent="0.25">
      <c r="L3163" s="22"/>
    </row>
    <row r="3164" spans="12:12" x14ac:dyDescent="0.25">
      <c r="L3164" s="22"/>
    </row>
    <row r="3165" spans="12:12" x14ac:dyDescent="0.25">
      <c r="L3165" s="22"/>
    </row>
    <row r="3166" spans="12:12" x14ac:dyDescent="0.25">
      <c r="L3166" s="22"/>
    </row>
    <row r="3167" spans="12:12" x14ac:dyDescent="0.25">
      <c r="L3167" s="22"/>
    </row>
    <row r="3168" spans="12:12" x14ac:dyDescent="0.25">
      <c r="L3168" s="22"/>
    </row>
    <row r="3169" spans="12:12" x14ac:dyDescent="0.25">
      <c r="L3169" s="22"/>
    </row>
    <row r="3170" spans="12:12" x14ac:dyDescent="0.25">
      <c r="L3170" s="22"/>
    </row>
    <row r="3171" spans="12:12" x14ac:dyDescent="0.25">
      <c r="L3171" s="22"/>
    </row>
    <row r="3172" spans="12:12" x14ac:dyDescent="0.25">
      <c r="L3172" s="22"/>
    </row>
    <row r="3173" spans="12:12" x14ac:dyDescent="0.25">
      <c r="L3173" s="22"/>
    </row>
    <row r="3174" spans="12:12" x14ac:dyDescent="0.25">
      <c r="L3174" s="22"/>
    </row>
    <row r="3175" spans="12:12" x14ac:dyDescent="0.25">
      <c r="L3175" s="22"/>
    </row>
    <row r="3176" spans="12:12" x14ac:dyDescent="0.25">
      <c r="L3176" s="22"/>
    </row>
    <row r="3177" spans="12:12" x14ac:dyDescent="0.25">
      <c r="L3177" s="22"/>
    </row>
    <row r="3178" spans="12:12" x14ac:dyDescent="0.25">
      <c r="L3178" s="22"/>
    </row>
    <row r="3179" spans="12:12" x14ac:dyDescent="0.25">
      <c r="L3179" s="22"/>
    </row>
    <row r="3180" spans="12:12" x14ac:dyDescent="0.25">
      <c r="L3180" s="22"/>
    </row>
    <row r="3181" spans="12:12" x14ac:dyDescent="0.25">
      <c r="L3181" s="22"/>
    </row>
    <row r="3182" spans="12:12" x14ac:dyDescent="0.25">
      <c r="L3182" s="22"/>
    </row>
    <row r="3183" spans="12:12" x14ac:dyDescent="0.25">
      <c r="L3183" s="22"/>
    </row>
    <row r="3184" spans="12:12" x14ac:dyDescent="0.25">
      <c r="L3184" s="22"/>
    </row>
    <row r="3185" spans="12:12" x14ac:dyDescent="0.25">
      <c r="L3185" s="22"/>
    </row>
    <row r="3186" spans="12:12" x14ac:dyDescent="0.25">
      <c r="L3186" s="22"/>
    </row>
    <row r="3187" spans="12:12" x14ac:dyDescent="0.25">
      <c r="L3187" s="22"/>
    </row>
    <row r="3188" spans="12:12" x14ac:dyDescent="0.25">
      <c r="L3188" s="22"/>
    </row>
    <row r="3189" spans="12:12" x14ac:dyDescent="0.25">
      <c r="L3189" s="22"/>
    </row>
    <row r="3190" spans="12:12" x14ac:dyDescent="0.25">
      <c r="L3190" s="22"/>
    </row>
    <row r="3191" spans="12:12" x14ac:dyDescent="0.25">
      <c r="L3191" s="22"/>
    </row>
    <row r="3192" spans="12:12" x14ac:dyDescent="0.25">
      <c r="L3192" s="22"/>
    </row>
    <row r="3193" spans="12:12" x14ac:dyDescent="0.25">
      <c r="L3193" s="22"/>
    </row>
    <row r="3194" spans="12:12" x14ac:dyDescent="0.25">
      <c r="L3194" s="22"/>
    </row>
    <row r="3195" spans="12:12" x14ac:dyDescent="0.25">
      <c r="L3195" s="22"/>
    </row>
    <row r="3196" spans="12:12" x14ac:dyDescent="0.25">
      <c r="L3196" s="22"/>
    </row>
    <row r="3197" spans="12:12" x14ac:dyDescent="0.25">
      <c r="L3197" s="22"/>
    </row>
    <row r="3198" spans="12:12" x14ac:dyDescent="0.25">
      <c r="L3198" s="22"/>
    </row>
    <row r="3199" spans="12:12" x14ac:dyDescent="0.25">
      <c r="L3199" s="22"/>
    </row>
    <row r="3200" spans="12:12" x14ac:dyDescent="0.25">
      <c r="L3200" s="22"/>
    </row>
    <row r="3201" spans="12:12" x14ac:dyDescent="0.25">
      <c r="L3201" s="22"/>
    </row>
    <row r="3202" spans="12:12" x14ac:dyDescent="0.25">
      <c r="L3202" s="22"/>
    </row>
    <row r="3203" spans="12:12" x14ac:dyDescent="0.25">
      <c r="L3203" s="22"/>
    </row>
    <row r="3204" spans="12:12" x14ac:dyDescent="0.25">
      <c r="L3204" s="22"/>
    </row>
    <row r="3205" spans="12:12" x14ac:dyDescent="0.25">
      <c r="L3205" s="22"/>
    </row>
    <row r="3206" spans="12:12" x14ac:dyDescent="0.25">
      <c r="L3206" s="22"/>
    </row>
    <row r="3207" spans="12:12" x14ac:dyDescent="0.25">
      <c r="L3207" s="22"/>
    </row>
    <row r="3208" spans="12:12" x14ac:dyDescent="0.25">
      <c r="L3208" s="22"/>
    </row>
    <row r="3209" spans="12:12" x14ac:dyDescent="0.25">
      <c r="L3209" s="22"/>
    </row>
    <row r="3210" spans="12:12" x14ac:dyDescent="0.25">
      <c r="L3210" s="22"/>
    </row>
    <row r="3211" spans="12:12" x14ac:dyDescent="0.25">
      <c r="L3211" s="22"/>
    </row>
    <row r="3212" spans="12:12" x14ac:dyDescent="0.25">
      <c r="L3212" s="22"/>
    </row>
    <row r="3213" spans="12:12" x14ac:dyDescent="0.25">
      <c r="L3213" s="22"/>
    </row>
    <row r="3214" spans="12:12" x14ac:dyDescent="0.25">
      <c r="L3214" s="22"/>
    </row>
    <row r="3215" spans="12:12" x14ac:dyDescent="0.25">
      <c r="L3215" s="22"/>
    </row>
    <row r="3216" spans="12:12" x14ac:dyDescent="0.25">
      <c r="L3216" s="22"/>
    </row>
    <row r="3217" spans="12:12" x14ac:dyDescent="0.25">
      <c r="L3217" s="22"/>
    </row>
    <row r="3218" spans="12:12" x14ac:dyDescent="0.25">
      <c r="L3218" s="22"/>
    </row>
    <row r="3219" spans="12:12" x14ac:dyDescent="0.25">
      <c r="L3219" s="22"/>
    </row>
    <row r="3220" spans="12:12" x14ac:dyDescent="0.25">
      <c r="L3220" s="22"/>
    </row>
    <row r="3221" spans="12:12" x14ac:dyDescent="0.25">
      <c r="L3221" s="22"/>
    </row>
    <row r="3222" spans="12:12" x14ac:dyDescent="0.25">
      <c r="L3222" s="22"/>
    </row>
    <row r="3223" spans="12:12" x14ac:dyDescent="0.25">
      <c r="L3223" s="22"/>
    </row>
    <row r="3224" spans="12:12" x14ac:dyDescent="0.25">
      <c r="L3224" s="22"/>
    </row>
    <row r="3225" spans="12:12" x14ac:dyDescent="0.25">
      <c r="L3225" s="22"/>
    </row>
    <row r="3226" spans="12:12" x14ac:dyDescent="0.25">
      <c r="L3226" s="22"/>
    </row>
    <row r="3227" spans="12:12" x14ac:dyDescent="0.25">
      <c r="L3227" s="22"/>
    </row>
    <row r="3228" spans="12:12" x14ac:dyDescent="0.25">
      <c r="L3228" s="22"/>
    </row>
    <row r="3229" spans="12:12" x14ac:dyDescent="0.25">
      <c r="L3229" s="22"/>
    </row>
    <row r="3230" spans="12:12" x14ac:dyDescent="0.25">
      <c r="L3230" s="22"/>
    </row>
    <row r="3231" spans="12:12" x14ac:dyDescent="0.25">
      <c r="L3231" s="22"/>
    </row>
    <row r="3232" spans="12:12" x14ac:dyDescent="0.25">
      <c r="L3232" s="22"/>
    </row>
    <row r="3233" spans="12:12" x14ac:dyDescent="0.25">
      <c r="L3233" s="22"/>
    </row>
    <row r="3234" spans="12:12" x14ac:dyDescent="0.25">
      <c r="L3234" s="22"/>
    </row>
    <row r="3235" spans="12:12" x14ac:dyDescent="0.25">
      <c r="L3235" s="22"/>
    </row>
    <row r="3236" spans="12:12" x14ac:dyDescent="0.25">
      <c r="L3236" s="22"/>
    </row>
    <row r="3237" spans="12:12" x14ac:dyDescent="0.25">
      <c r="L3237" s="22"/>
    </row>
    <row r="3238" spans="12:12" x14ac:dyDescent="0.25">
      <c r="L3238" s="22"/>
    </row>
    <row r="3239" spans="12:12" x14ac:dyDescent="0.25">
      <c r="L3239" s="22"/>
    </row>
    <row r="3240" spans="12:12" x14ac:dyDescent="0.25">
      <c r="L3240" s="22"/>
    </row>
    <row r="3241" spans="12:12" x14ac:dyDescent="0.25">
      <c r="L3241" s="22"/>
    </row>
    <row r="3242" spans="12:12" x14ac:dyDescent="0.25">
      <c r="L3242" s="22"/>
    </row>
    <row r="3243" spans="12:12" x14ac:dyDescent="0.25">
      <c r="L3243" s="22"/>
    </row>
    <row r="3244" spans="12:12" x14ac:dyDescent="0.25">
      <c r="L3244" s="22"/>
    </row>
    <row r="3245" spans="12:12" x14ac:dyDescent="0.25">
      <c r="L3245" s="22"/>
    </row>
    <row r="3246" spans="12:12" x14ac:dyDescent="0.25">
      <c r="L3246" s="22"/>
    </row>
    <row r="3247" spans="12:12" x14ac:dyDescent="0.25">
      <c r="L3247" s="22"/>
    </row>
    <row r="3248" spans="12:12" x14ac:dyDescent="0.25">
      <c r="L3248" s="22"/>
    </row>
    <row r="3249" spans="12:12" x14ac:dyDescent="0.25">
      <c r="L3249" s="22"/>
    </row>
    <row r="3250" spans="12:12" x14ac:dyDescent="0.25">
      <c r="L3250" s="22"/>
    </row>
    <row r="3251" spans="12:12" x14ac:dyDescent="0.25">
      <c r="L3251" s="22"/>
    </row>
    <row r="3252" spans="12:12" x14ac:dyDescent="0.25">
      <c r="L3252" s="22"/>
    </row>
    <row r="3253" spans="12:12" x14ac:dyDescent="0.25">
      <c r="L3253" s="22"/>
    </row>
    <row r="3254" spans="12:12" x14ac:dyDescent="0.25">
      <c r="L3254" s="22"/>
    </row>
    <row r="3255" spans="12:12" x14ac:dyDescent="0.25">
      <c r="L3255" s="22"/>
    </row>
    <row r="3256" spans="12:12" x14ac:dyDescent="0.25">
      <c r="L3256" s="22"/>
    </row>
    <row r="3257" spans="12:12" x14ac:dyDescent="0.25">
      <c r="L3257" s="22"/>
    </row>
    <row r="3258" spans="12:12" x14ac:dyDescent="0.25">
      <c r="L3258" s="22"/>
    </row>
    <row r="3259" spans="12:12" x14ac:dyDescent="0.25">
      <c r="L3259" s="22"/>
    </row>
    <row r="3260" spans="12:12" x14ac:dyDescent="0.25">
      <c r="L3260" s="22"/>
    </row>
    <row r="3261" spans="12:12" x14ac:dyDescent="0.25">
      <c r="L3261" s="22"/>
    </row>
    <row r="3262" spans="12:12" x14ac:dyDescent="0.25">
      <c r="L3262" s="22"/>
    </row>
    <row r="3263" spans="12:12" x14ac:dyDescent="0.25">
      <c r="L3263" s="22"/>
    </row>
    <row r="3264" spans="12:12" x14ac:dyDescent="0.25">
      <c r="L3264" s="22"/>
    </row>
    <row r="3265" spans="12:12" x14ac:dyDescent="0.25">
      <c r="L3265" s="22"/>
    </row>
    <row r="3266" spans="12:12" x14ac:dyDescent="0.25">
      <c r="L3266" s="22"/>
    </row>
    <row r="3267" spans="12:12" x14ac:dyDescent="0.25">
      <c r="L3267" s="22"/>
    </row>
    <row r="3268" spans="12:12" x14ac:dyDescent="0.25">
      <c r="L3268" s="22"/>
    </row>
    <row r="3269" spans="12:12" x14ac:dyDescent="0.25">
      <c r="L3269" s="22"/>
    </row>
    <row r="3270" spans="12:12" x14ac:dyDescent="0.25">
      <c r="L3270" s="22"/>
    </row>
    <row r="3271" spans="12:12" x14ac:dyDescent="0.25">
      <c r="L3271" s="22"/>
    </row>
    <row r="3272" spans="12:12" x14ac:dyDescent="0.25">
      <c r="L3272" s="22"/>
    </row>
    <row r="3273" spans="12:12" x14ac:dyDescent="0.25">
      <c r="L3273" s="22"/>
    </row>
    <row r="3274" spans="12:12" x14ac:dyDescent="0.25">
      <c r="L3274" s="22"/>
    </row>
    <row r="3275" spans="12:12" x14ac:dyDescent="0.25">
      <c r="L3275" s="22"/>
    </row>
    <row r="3276" spans="12:12" x14ac:dyDescent="0.25">
      <c r="L3276" s="22"/>
    </row>
    <row r="3277" spans="12:12" x14ac:dyDescent="0.25">
      <c r="L3277" s="22"/>
    </row>
    <row r="3278" spans="12:12" x14ac:dyDescent="0.25">
      <c r="L3278" s="22"/>
    </row>
    <row r="3279" spans="12:12" x14ac:dyDescent="0.25">
      <c r="L3279" s="22"/>
    </row>
    <row r="3280" spans="12:12" x14ac:dyDescent="0.25">
      <c r="L3280" s="22"/>
    </row>
    <row r="3281" spans="12:12" x14ac:dyDescent="0.25">
      <c r="L3281" s="22"/>
    </row>
    <row r="3282" spans="12:12" x14ac:dyDescent="0.25">
      <c r="L3282" s="22"/>
    </row>
    <row r="3283" spans="12:12" x14ac:dyDescent="0.25">
      <c r="L3283" s="22"/>
    </row>
    <row r="3284" spans="12:12" x14ac:dyDescent="0.25">
      <c r="L3284" s="22"/>
    </row>
    <row r="3285" spans="12:12" x14ac:dyDescent="0.25">
      <c r="L3285" s="22"/>
    </row>
    <row r="3286" spans="12:12" x14ac:dyDescent="0.25">
      <c r="L3286" s="22"/>
    </row>
    <row r="3287" spans="12:12" x14ac:dyDescent="0.25">
      <c r="L3287" s="22"/>
    </row>
    <row r="3288" spans="12:12" x14ac:dyDescent="0.25">
      <c r="L3288" s="22"/>
    </row>
    <row r="3289" spans="12:12" x14ac:dyDescent="0.25">
      <c r="L3289" s="22"/>
    </row>
    <row r="3290" spans="12:12" x14ac:dyDescent="0.25">
      <c r="L3290" s="22"/>
    </row>
    <row r="3291" spans="12:12" x14ac:dyDescent="0.25">
      <c r="L3291" s="22"/>
    </row>
    <row r="3292" spans="12:12" x14ac:dyDescent="0.25">
      <c r="L3292" s="22"/>
    </row>
    <row r="3293" spans="12:12" x14ac:dyDescent="0.25">
      <c r="L3293" s="22"/>
    </row>
    <row r="3294" spans="12:12" x14ac:dyDescent="0.25">
      <c r="L3294" s="22"/>
    </row>
    <row r="3295" spans="12:12" x14ac:dyDescent="0.25">
      <c r="L3295" s="22"/>
    </row>
    <row r="3296" spans="12:12" x14ac:dyDescent="0.25">
      <c r="L3296" s="22"/>
    </row>
    <row r="3297" spans="12:12" x14ac:dyDescent="0.25">
      <c r="L3297" s="22"/>
    </row>
    <row r="3298" spans="12:12" x14ac:dyDescent="0.25">
      <c r="L3298" s="22"/>
    </row>
    <row r="3299" spans="12:12" x14ac:dyDescent="0.25">
      <c r="L3299" s="22"/>
    </row>
    <row r="3300" spans="12:12" x14ac:dyDescent="0.25">
      <c r="L3300" s="22"/>
    </row>
    <row r="3301" spans="12:12" x14ac:dyDescent="0.25">
      <c r="L3301" s="22"/>
    </row>
    <row r="3302" spans="12:12" x14ac:dyDescent="0.25">
      <c r="L3302" s="22"/>
    </row>
    <row r="3303" spans="12:12" x14ac:dyDescent="0.25">
      <c r="L3303" s="22"/>
    </row>
    <row r="3304" spans="12:12" x14ac:dyDescent="0.25">
      <c r="L3304" s="22"/>
    </row>
    <row r="3305" spans="12:12" x14ac:dyDescent="0.25">
      <c r="L3305" s="22"/>
    </row>
    <row r="3306" spans="12:12" x14ac:dyDescent="0.25">
      <c r="L3306" s="22"/>
    </row>
    <row r="3307" spans="12:12" x14ac:dyDescent="0.25">
      <c r="L3307" s="22"/>
    </row>
    <row r="3308" spans="12:12" x14ac:dyDescent="0.25">
      <c r="L3308" s="22"/>
    </row>
    <row r="3309" spans="12:12" x14ac:dyDescent="0.25">
      <c r="L3309" s="22"/>
    </row>
    <row r="3310" spans="12:12" x14ac:dyDescent="0.25">
      <c r="L3310" s="22"/>
    </row>
    <row r="3311" spans="12:12" x14ac:dyDescent="0.25">
      <c r="L3311" s="22"/>
    </row>
    <row r="3312" spans="12:12" x14ac:dyDescent="0.25">
      <c r="L3312" s="22"/>
    </row>
    <row r="3313" spans="12:12" x14ac:dyDescent="0.25">
      <c r="L3313" s="22"/>
    </row>
    <row r="3314" spans="12:12" x14ac:dyDescent="0.25">
      <c r="L3314" s="22"/>
    </row>
    <row r="3315" spans="12:12" x14ac:dyDescent="0.25">
      <c r="L3315" s="22"/>
    </row>
    <row r="3316" spans="12:12" x14ac:dyDescent="0.25">
      <c r="L3316" s="22"/>
    </row>
    <row r="3317" spans="12:12" x14ac:dyDescent="0.25">
      <c r="L3317" s="22"/>
    </row>
    <row r="3318" spans="12:12" x14ac:dyDescent="0.25">
      <c r="L3318" s="22"/>
    </row>
    <row r="3319" spans="12:12" x14ac:dyDescent="0.25">
      <c r="L3319" s="22"/>
    </row>
    <row r="3320" spans="12:12" x14ac:dyDescent="0.25">
      <c r="L3320" s="22"/>
    </row>
    <row r="3321" spans="12:12" x14ac:dyDescent="0.25">
      <c r="L3321" s="22"/>
    </row>
    <row r="3322" spans="12:12" x14ac:dyDescent="0.25">
      <c r="L3322" s="22"/>
    </row>
    <row r="3323" spans="12:12" x14ac:dyDescent="0.25">
      <c r="L3323" s="22"/>
    </row>
    <row r="3324" spans="12:12" x14ac:dyDescent="0.25">
      <c r="L3324" s="22"/>
    </row>
    <row r="3325" spans="12:12" x14ac:dyDescent="0.25">
      <c r="L3325" s="22"/>
    </row>
    <row r="3326" spans="12:12" x14ac:dyDescent="0.25">
      <c r="L3326" s="22"/>
    </row>
    <row r="3327" spans="12:12" x14ac:dyDescent="0.25">
      <c r="L3327" s="22"/>
    </row>
    <row r="3328" spans="12:12" x14ac:dyDescent="0.25">
      <c r="L3328" s="22"/>
    </row>
    <row r="3329" spans="12:12" x14ac:dyDescent="0.25">
      <c r="L3329" s="22"/>
    </row>
    <row r="3330" spans="12:12" x14ac:dyDescent="0.25">
      <c r="L3330" s="22"/>
    </row>
    <row r="3331" spans="12:12" x14ac:dyDescent="0.25">
      <c r="L3331" s="22"/>
    </row>
    <row r="3332" spans="12:12" x14ac:dyDescent="0.25">
      <c r="L3332" s="22"/>
    </row>
    <row r="3333" spans="12:12" x14ac:dyDescent="0.25">
      <c r="L3333" s="22"/>
    </row>
    <row r="3334" spans="12:12" x14ac:dyDescent="0.25">
      <c r="L3334" s="22"/>
    </row>
    <row r="3335" spans="12:12" x14ac:dyDescent="0.25">
      <c r="L3335" s="22"/>
    </row>
    <row r="3336" spans="12:12" x14ac:dyDescent="0.25">
      <c r="L3336" s="22"/>
    </row>
    <row r="3337" spans="12:12" x14ac:dyDescent="0.25">
      <c r="L3337" s="22"/>
    </row>
    <row r="3338" spans="12:12" x14ac:dyDescent="0.25">
      <c r="L3338" s="22"/>
    </row>
    <row r="3339" spans="12:12" x14ac:dyDescent="0.25">
      <c r="L3339" s="22"/>
    </row>
    <row r="3340" spans="12:12" x14ac:dyDescent="0.25">
      <c r="L3340" s="22"/>
    </row>
    <row r="3341" spans="12:12" x14ac:dyDescent="0.25">
      <c r="L3341" s="22"/>
    </row>
    <row r="3342" spans="12:12" x14ac:dyDescent="0.25">
      <c r="L3342" s="22"/>
    </row>
    <row r="3343" spans="12:12" x14ac:dyDescent="0.25">
      <c r="L3343" s="22"/>
    </row>
    <row r="3344" spans="12:12" x14ac:dyDescent="0.25">
      <c r="L3344" s="22"/>
    </row>
    <row r="3345" spans="12:12" x14ac:dyDescent="0.25">
      <c r="L3345" s="22"/>
    </row>
    <row r="3346" spans="12:12" x14ac:dyDescent="0.25">
      <c r="L3346" s="22"/>
    </row>
    <row r="3347" spans="12:12" x14ac:dyDescent="0.25">
      <c r="L3347" s="22"/>
    </row>
    <row r="3348" spans="12:12" x14ac:dyDescent="0.25">
      <c r="L3348" s="22"/>
    </row>
    <row r="3349" spans="12:12" x14ac:dyDescent="0.25">
      <c r="L3349" s="22"/>
    </row>
    <row r="3350" spans="12:12" x14ac:dyDescent="0.25">
      <c r="L3350" s="22"/>
    </row>
    <row r="3351" spans="12:12" x14ac:dyDescent="0.25">
      <c r="L3351" s="22"/>
    </row>
    <row r="3352" spans="12:12" x14ac:dyDescent="0.25">
      <c r="L3352" s="22"/>
    </row>
    <row r="3353" spans="12:12" x14ac:dyDescent="0.25">
      <c r="L3353" s="22"/>
    </row>
    <row r="3354" spans="12:12" x14ac:dyDescent="0.25">
      <c r="L3354" s="22"/>
    </row>
    <row r="3355" spans="12:12" x14ac:dyDescent="0.25">
      <c r="L3355" s="22"/>
    </row>
    <row r="3356" spans="12:12" x14ac:dyDescent="0.25">
      <c r="L3356" s="22"/>
    </row>
    <row r="3357" spans="12:12" x14ac:dyDescent="0.25">
      <c r="L3357" s="22"/>
    </row>
    <row r="3358" spans="12:12" x14ac:dyDescent="0.25">
      <c r="L3358" s="22"/>
    </row>
    <row r="3359" spans="12:12" x14ac:dyDescent="0.25">
      <c r="L3359" s="22"/>
    </row>
    <row r="3360" spans="12:12" x14ac:dyDescent="0.25">
      <c r="L3360" s="22"/>
    </row>
    <row r="3361" spans="12:12" x14ac:dyDescent="0.25">
      <c r="L3361" s="22"/>
    </row>
    <row r="3362" spans="12:12" x14ac:dyDescent="0.25">
      <c r="L3362" s="22"/>
    </row>
    <row r="3363" spans="12:12" x14ac:dyDescent="0.25">
      <c r="L3363" s="22"/>
    </row>
    <row r="3364" spans="12:12" x14ac:dyDescent="0.25">
      <c r="L3364" s="22"/>
    </row>
    <row r="3365" spans="12:12" x14ac:dyDescent="0.25">
      <c r="L3365" s="22"/>
    </row>
    <row r="3366" spans="12:12" x14ac:dyDescent="0.25">
      <c r="L3366" s="22"/>
    </row>
    <row r="3367" spans="12:12" x14ac:dyDescent="0.25">
      <c r="L3367" s="22"/>
    </row>
    <row r="3368" spans="12:12" x14ac:dyDescent="0.25">
      <c r="L3368" s="22"/>
    </row>
    <row r="3369" spans="12:12" x14ac:dyDescent="0.25">
      <c r="L3369" s="22"/>
    </row>
    <row r="3370" spans="12:12" x14ac:dyDescent="0.25">
      <c r="L3370" s="22"/>
    </row>
    <row r="3371" spans="12:12" x14ac:dyDescent="0.25">
      <c r="L3371" s="22"/>
    </row>
    <row r="3372" spans="12:12" x14ac:dyDescent="0.25">
      <c r="L3372" s="22"/>
    </row>
    <row r="3373" spans="12:12" x14ac:dyDescent="0.25">
      <c r="L3373" s="22"/>
    </row>
    <row r="3374" spans="12:12" x14ac:dyDescent="0.25">
      <c r="L3374" s="22"/>
    </row>
    <row r="3375" spans="12:12" x14ac:dyDescent="0.25">
      <c r="L3375" s="22"/>
    </row>
    <row r="3376" spans="12:12" x14ac:dyDescent="0.25">
      <c r="L3376" s="22"/>
    </row>
    <row r="3377" spans="12:12" x14ac:dyDescent="0.25">
      <c r="L3377" s="22"/>
    </row>
    <row r="3378" spans="12:12" x14ac:dyDescent="0.25">
      <c r="L3378" s="22"/>
    </row>
    <row r="3379" spans="12:12" x14ac:dyDescent="0.25">
      <c r="L3379" s="22"/>
    </row>
    <row r="3380" spans="12:12" x14ac:dyDescent="0.25">
      <c r="L3380" s="22"/>
    </row>
    <row r="3381" spans="12:12" x14ac:dyDescent="0.25">
      <c r="L3381" s="22"/>
    </row>
    <row r="3382" spans="12:12" x14ac:dyDescent="0.25">
      <c r="L3382" s="22"/>
    </row>
    <row r="3383" spans="12:12" x14ac:dyDescent="0.25">
      <c r="L3383" s="22"/>
    </row>
    <row r="3384" spans="12:12" x14ac:dyDescent="0.25">
      <c r="L3384" s="22"/>
    </row>
    <row r="3385" spans="12:12" x14ac:dyDescent="0.25">
      <c r="L3385" s="22"/>
    </row>
    <row r="3386" spans="12:12" x14ac:dyDescent="0.25">
      <c r="L3386" s="22"/>
    </row>
    <row r="3387" spans="12:12" x14ac:dyDescent="0.25">
      <c r="L3387" s="22"/>
    </row>
    <row r="3388" spans="12:12" x14ac:dyDescent="0.25">
      <c r="L3388" s="22"/>
    </row>
    <row r="3389" spans="12:12" x14ac:dyDescent="0.25">
      <c r="L3389" s="22"/>
    </row>
    <row r="3390" spans="12:12" x14ac:dyDescent="0.25">
      <c r="L3390" s="22"/>
    </row>
    <row r="3391" spans="12:12" x14ac:dyDescent="0.25">
      <c r="L3391" s="22"/>
    </row>
    <row r="3392" spans="12:12" x14ac:dyDescent="0.25">
      <c r="L3392" s="22"/>
    </row>
    <row r="3393" spans="12:12" x14ac:dyDescent="0.25">
      <c r="L3393" s="22"/>
    </row>
    <row r="3394" spans="12:12" x14ac:dyDescent="0.25">
      <c r="L3394" s="22"/>
    </row>
    <row r="3395" spans="12:12" x14ac:dyDescent="0.25">
      <c r="L3395" s="22"/>
    </row>
    <row r="3396" spans="12:12" x14ac:dyDescent="0.25">
      <c r="L3396" s="22"/>
    </row>
    <row r="3397" spans="12:12" x14ac:dyDescent="0.25">
      <c r="L3397" s="22"/>
    </row>
    <row r="3398" spans="12:12" x14ac:dyDescent="0.25">
      <c r="L3398" s="22"/>
    </row>
    <row r="3399" spans="12:12" x14ac:dyDescent="0.25">
      <c r="L3399" s="22"/>
    </row>
    <row r="3400" spans="12:12" x14ac:dyDescent="0.25">
      <c r="L3400" s="22"/>
    </row>
    <row r="3401" spans="12:12" x14ac:dyDescent="0.25">
      <c r="L3401" s="22"/>
    </row>
    <row r="3402" spans="12:12" x14ac:dyDescent="0.25">
      <c r="L3402" s="22"/>
    </row>
    <row r="3403" spans="12:12" x14ac:dyDescent="0.25">
      <c r="L3403" s="22"/>
    </row>
    <row r="3404" spans="12:12" x14ac:dyDescent="0.25">
      <c r="L3404" s="22"/>
    </row>
    <row r="3405" spans="12:12" x14ac:dyDescent="0.25">
      <c r="L3405" s="22"/>
    </row>
    <row r="3406" spans="12:12" x14ac:dyDescent="0.25">
      <c r="L3406" s="22"/>
    </row>
    <row r="3407" spans="12:12" x14ac:dyDescent="0.25">
      <c r="L3407" s="22"/>
    </row>
    <row r="3408" spans="12:12" x14ac:dyDescent="0.25">
      <c r="L3408" s="22"/>
    </row>
    <row r="3409" spans="12:12" x14ac:dyDescent="0.25">
      <c r="L3409" s="22"/>
    </row>
    <row r="3410" spans="12:12" x14ac:dyDescent="0.25">
      <c r="L3410" s="22"/>
    </row>
    <row r="3411" spans="12:12" x14ac:dyDescent="0.25">
      <c r="L3411" s="22"/>
    </row>
    <row r="3412" spans="12:12" x14ac:dyDescent="0.25">
      <c r="L3412" s="22"/>
    </row>
    <row r="3413" spans="12:12" x14ac:dyDescent="0.25">
      <c r="L3413" s="22"/>
    </row>
    <row r="3414" spans="12:12" x14ac:dyDescent="0.25">
      <c r="L3414" s="22"/>
    </row>
    <row r="3415" spans="12:12" x14ac:dyDescent="0.25">
      <c r="L3415" s="22"/>
    </row>
    <row r="3416" spans="12:12" x14ac:dyDescent="0.25">
      <c r="L3416" s="22"/>
    </row>
    <row r="3417" spans="12:12" x14ac:dyDescent="0.25">
      <c r="L3417" s="22"/>
    </row>
    <row r="3418" spans="12:12" x14ac:dyDescent="0.25">
      <c r="L3418" s="22"/>
    </row>
    <row r="3419" spans="12:12" x14ac:dyDescent="0.25">
      <c r="L3419" s="22"/>
    </row>
    <row r="3420" spans="12:12" x14ac:dyDescent="0.25">
      <c r="L3420" s="22"/>
    </row>
    <row r="3421" spans="12:12" x14ac:dyDescent="0.25">
      <c r="L3421" s="22"/>
    </row>
    <row r="3422" spans="12:12" x14ac:dyDescent="0.25">
      <c r="L3422" s="22"/>
    </row>
    <row r="3423" spans="12:12" x14ac:dyDescent="0.25">
      <c r="L3423" s="22"/>
    </row>
    <row r="3424" spans="12:12" x14ac:dyDescent="0.25">
      <c r="L3424" s="22"/>
    </row>
    <row r="3425" spans="12:12" x14ac:dyDescent="0.25">
      <c r="L3425" s="22"/>
    </row>
    <row r="3426" spans="12:12" x14ac:dyDescent="0.25">
      <c r="L3426" s="22"/>
    </row>
    <row r="3427" spans="12:12" x14ac:dyDescent="0.25">
      <c r="L3427" s="22"/>
    </row>
    <row r="3428" spans="12:12" x14ac:dyDescent="0.25">
      <c r="L3428" s="22"/>
    </row>
    <row r="3429" spans="12:12" x14ac:dyDescent="0.25">
      <c r="L3429" s="22"/>
    </row>
    <row r="3430" spans="12:12" x14ac:dyDescent="0.25">
      <c r="L3430" s="22"/>
    </row>
    <row r="3431" spans="12:12" x14ac:dyDescent="0.25">
      <c r="L3431" s="22"/>
    </row>
    <row r="3432" spans="12:12" x14ac:dyDescent="0.25">
      <c r="L3432" s="22"/>
    </row>
    <row r="3433" spans="12:12" x14ac:dyDescent="0.25">
      <c r="L3433" s="22"/>
    </row>
    <row r="3434" spans="12:12" x14ac:dyDescent="0.25">
      <c r="L3434" s="22"/>
    </row>
    <row r="3435" spans="12:12" x14ac:dyDescent="0.25">
      <c r="L3435" s="22"/>
    </row>
    <row r="3436" spans="12:12" x14ac:dyDescent="0.25">
      <c r="L3436" s="22"/>
    </row>
    <row r="3437" spans="12:12" x14ac:dyDescent="0.25">
      <c r="L3437" s="22"/>
    </row>
    <row r="3438" spans="12:12" x14ac:dyDescent="0.25">
      <c r="L3438" s="22"/>
    </row>
    <row r="3439" spans="12:12" x14ac:dyDescent="0.25">
      <c r="L3439" s="22"/>
    </row>
    <row r="3440" spans="12:12" x14ac:dyDescent="0.25">
      <c r="L3440" s="22"/>
    </row>
    <row r="3441" spans="12:12" x14ac:dyDescent="0.25">
      <c r="L3441" s="22"/>
    </row>
    <row r="3442" spans="12:12" x14ac:dyDescent="0.25">
      <c r="L3442" s="22"/>
    </row>
    <row r="3443" spans="12:12" x14ac:dyDescent="0.25">
      <c r="L3443" s="22"/>
    </row>
    <row r="3444" spans="12:12" x14ac:dyDescent="0.25">
      <c r="L3444" s="22"/>
    </row>
    <row r="3445" spans="12:12" x14ac:dyDescent="0.25">
      <c r="L3445" s="22"/>
    </row>
    <row r="3446" spans="12:12" x14ac:dyDescent="0.25">
      <c r="L3446" s="22"/>
    </row>
    <row r="3447" spans="12:12" x14ac:dyDescent="0.25">
      <c r="L3447" s="22"/>
    </row>
    <row r="3448" spans="12:12" x14ac:dyDescent="0.25">
      <c r="L3448" s="22"/>
    </row>
    <row r="3449" spans="12:12" x14ac:dyDescent="0.25">
      <c r="L3449" s="22"/>
    </row>
    <row r="3450" spans="12:12" x14ac:dyDescent="0.25">
      <c r="L3450" s="22"/>
    </row>
    <row r="3451" spans="12:12" x14ac:dyDescent="0.25">
      <c r="L3451" s="22"/>
    </row>
    <row r="3452" spans="12:12" x14ac:dyDescent="0.25">
      <c r="L3452" s="22"/>
    </row>
    <row r="3453" spans="12:12" x14ac:dyDescent="0.25">
      <c r="L3453" s="22"/>
    </row>
    <row r="3454" spans="12:12" x14ac:dyDescent="0.25">
      <c r="L3454" s="22"/>
    </row>
    <row r="3455" spans="12:12" x14ac:dyDescent="0.25">
      <c r="L3455" s="22"/>
    </row>
    <row r="3456" spans="12:12" x14ac:dyDescent="0.25">
      <c r="L3456" s="22"/>
    </row>
    <row r="3457" spans="12:12" x14ac:dyDescent="0.25">
      <c r="L3457" s="22"/>
    </row>
    <row r="3458" spans="12:12" x14ac:dyDescent="0.25">
      <c r="L3458" s="22"/>
    </row>
    <row r="3459" spans="12:12" x14ac:dyDescent="0.25">
      <c r="L3459" s="22"/>
    </row>
    <row r="3460" spans="12:12" x14ac:dyDescent="0.25">
      <c r="L3460" s="22"/>
    </row>
    <row r="3461" spans="12:12" x14ac:dyDescent="0.25">
      <c r="L3461" s="22"/>
    </row>
    <row r="3462" spans="12:12" x14ac:dyDescent="0.25">
      <c r="L3462" s="22"/>
    </row>
    <row r="3463" spans="12:12" x14ac:dyDescent="0.25">
      <c r="L3463" s="22"/>
    </row>
    <row r="3464" spans="12:12" x14ac:dyDescent="0.25">
      <c r="L3464" s="22"/>
    </row>
    <row r="3465" spans="12:12" x14ac:dyDescent="0.25">
      <c r="L3465" s="22"/>
    </row>
    <row r="3466" spans="12:12" x14ac:dyDescent="0.25">
      <c r="L3466" s="22"/>
    </row>
    <row r="3467" spans="12:12" x14ac:dyDescent="0.25">
      <c r="L3467" s="22"/>
    </row>
    <row r="3468" spans="12:12" x14ac:dyDescent="0.25">
      <c r="L3468" s="22"/>
    </row>
    <row r="3469" spans="12:12" x14ac:dyDescent="0.25">
      <c r="L3469" s="22"/>
    </row>
    <row r="3470" spans="12:12" x14ac:dyDescent="0.25">
      <c r="L3470" s="22"/>
    </row>
    <row r="3471" spans="12:12" x14ac:dyDescent="0.25">
      <c r="L3471" s="22"/>
    </row>
    <row r="3472" spans="12:12" x14ac:dyDescent="0.25">
      <c r="L3472" s="22"/>
    </row>
    <row r="3473" spans="12:12" x14ac:dyDescent="0.25">
      <c r="L3473" s="22"/>
    </row>
    <row r="3474" spans="12:12" x14ac:dyDescent="0.25">
      <c r="L3474" s="22"/>
    </row>
    <row r="3475" spans="12:12" x14ac:dyDescent="0.25">
      <c r="L3475" s="22"/>
    </row>
    <row r="3476" spans="12:12" x14ac:dyDescent="0.25">
      <c r="L3476" s="22"/>
    </row>
    <row r="3477" spans="12:12" x14ac:dyDescent="0.25">
      <c r="L3477" s="22"/>
    </row>
    <row r="3478" spans="12:12" x14ac:dyDescent="0.25">
      <c r="L3478" s="22"/>
    </row>
    <row r="3479" spans="12:12" x14ac:dyDescent="0.25">
      <c r="L3479" s="22"/>
    </row>
    <row r="3480" spans="12:12" x14ac:dyDescent="0.25">
      <c r="L3480" s="22"/>
    </row>
    <row r="3481" spans="12:12" x14ac:dyDescent="0.25">
      <c r="L3481" s="22"/>
    </row>
    <row r="3482" spans="12:12" x14ac:dyDescent="0.25">
      <c r="L3482" s="22"/>
    </row>
    <row r="3483" spans="12:12" x14ac:dyDescent="0.25">
      <c r="L3483" s="22"/>
    </row>
    <row r="3484" spans="12:12" x14ac:dyDescent="0.25">
      <c r="L3484" s="22"/>
    </row>
    <row r="3485" spans="12:12" x14ac:dyDescent="0.25">
      <c r="L3485" s="22"/>
    </row>
    <row r="3486" spans="12:12" x14ac:dyDescent="0.25">
      <c r="L3486" s="22"/>
    </row>
    <row r="3487" spans="12:12" x14ac:dyDescent="0.25">
      <c r="L3487" s="22"/>
    </row>
    <row r="3488" spans="12:12" x14ac:dyDescent="0.25">
      <c r="L3488" s="22"/>
    </row>
    <row r="3489" spans="12:12" x14ac:dyDescent="0.25">
      <c r="L3489" s="22"/>
    </row>
    <row r="3490" spans="12:12" x14ac:dyDescent="0.25">
      <c r="L3490" s="22"/>
    </row>
    <row r="3491" spans="12:12" x14ac:dyDescent="0.25">
      <c r="L3491" s="22"/>
    </row>
    <row r="3492" spans="12:12" x14ac:dyDescent="0.25">
      <c r="L3492" s="22"/>
    </row>
    <row r="3493" spans="12:12" x14ac:dyDescent="0.25">
      <c r="L3493" s="22"/>
    </row>
    <row r="3494" spans="12:12" x14ac:dyDescent="0.25">
      <c r="L3494" s="22"/>
    </row>
    <row r="3495" spans="12:12" x14ac:dyDescent="0.25">
      <c r="L3495" s="22"/>
    </row>
    <row r="3496" spans="12:12" x14ac:dyDescent="0.25">
      <c r="L3496" s="22"/>
    </row>
    <row r="3497" spans="12:12" x14ac:dyDescent="0.25">
      <c r="L3497" s="22"/>
    </row>
    <row r="3498" spans="12:12" x14ac:dyDescent="0.25">
      <c r="L3498" s="22"/>
    </row>
    <row r="3499" spans="12:12" x14ac:dyDescent="0.25">
      <c r="L3499" s="22"/>
    </row>
    <row r="3500" spans="12:12" x14ac:dyDescent="0.25">
      <c r="L3500" s="22"/>
    </row>
    <row r="3501" spans="12:12" x14ac:dyDescent="0.25">
      <c r="L3501" s="22"/>
    </row>
    <row r="3502" spans="12:12" x14ac:dyDescent="0.25">
      <c r="L3502" s="22"/>
    </row>
    <row r="3503" spans="12:12" x14ac:dyDescent="0.25">
      <c r="L3503" s="22"/>
    </row>
    <row r="3504" spans="12:12" x14ac:dyDescent="0.25">
      <c r="L3504" s="22"/>
    </row>
    <row r="3505" spans="12:12" x14ac:dyDescent="0.25">
      <c r="L3505" s="22"/>
    </row>
    <row r="3506" spans="12:12" x14ac:dyDescent="0.25">
      <c r="L3506" s="22"/>
    </row>
    <row r="3507" spans="12:12" x14ac:dyDescent="0.25">
      <c r="L3507" s="22"/>
    </row>
    <row r="3508" spans="12:12" x14ac:dyDescent="0.25">
      <c r="L3508" s="22"/>
    </row>
    <row r="3509" spans="12:12" x14ac:dyDescent="0.25">
      <c r="L3509" s="22"/>
    </row>
    <row r="3510" spans="12:12" x14ac:dyDescent="0.25">
      <c r="L3510" s="22"/>
    </row>
    <row r="3511" spans="12:12" x14ac:dyDescent="0.25">
      <c r="L3511" s="22"/>
    </row>
    <row r="3512" spans="12:12" x14ac:dyDescent="0.25">
      <c r="L3512" s="22"/>
    </row>
    <row r="3513" spans="12:12" x14ac:dyDescent="0.25">
      <c r="L3513" s="22"/>
    </row>
    <row r="3514" spans="12:12" x14ac:dyDescent="0.25">
      <c r="L3514" s="22"/>
    </row>
    <row r="3515" spans="12:12" x14ac:dyDescent="0.25">
      <c r="L3515" s="22"/>
    </row>
    <row r="3516" spans="12:12" x14ac:dyDescent="0.25">
      <c r="L3516" s="22"/>
    </row>
    <row r="3517" spans="12:12" x14ac:dyDescent="0.25">
      <c r="L3517" s="22"/>
    </row>
    <row r="3518" spans="12:12" x14ac:dyDescent="0.25">
      <c r="L3518" s="22"/>
    </row>
    <row r="3519" spans="12:12" x14ac:dyDescent="0.25">
      <c r="L3519" s="22"/>
    </row>
    <row r="3520" spans="12:12" x14ac:dyDescent="0.25">
      <c r="L3520" s="22"/>
    </row>
    <row r="3521" spans="12:12" x14ac:dyDescent="0.25">
      <c r="L3521" s="22"/>
    </row>
    <row r="3522" spans="12:12" x14ac:dyDescent="0.25">
      <c r="L3522" s="22"/>
    </row>
    <row r="3523" spans="12:12" x14ac:dyDescent="0.25">
      <c r="L3523" s="22"/>
    </row>
    <row r="3524" spans="12:12" x14ac:dyDescent="0.25">
      <c r="L3524" s="22"/>
    </row>
    <row r="3525" spans="12:12" x14ac:dyDescent="0.25">
      <c r="L3525" s="22"/>
    </row>
    <row r="3526" spans="12:12" x14ac:dyDescent="0.25">
      <c r="L3526" s="22"/>
    </row>
    <row r="3527" spans="12:12" x14ac:dyDescent="0.25">
      <c r="L3527" s="22"/>
    </row>
    <row r="3528" spans="12:12" x14ac:dyDescent="0.25">
      <c r="L3528" s="22"/>
    </row>
    <row r="3529" spans="12:12" x14ac:dyDescent="0.25">
      <c r="L3529" s="22"/>
    </row>
    <row r="3530" spans="12:12" x14ac:dyDescent="0.25">
      <c r="L3530" s="22"/>
    </row>
    <row r="3531" spans="12:12" x14ac:dyDescent="0.25">
      <c r="L3531" s="22"/>
    </row>
    <row r="3532" spans="12:12" x14ac:dyDescent="0.25">
      <c r="L3532" s="22"/>
    </row>
    <row r="3533" spans="12:12" x14ac:dyDescent="0.25">
      <c r="L3533" s="22"/>
    </row>
    <row r="3534" spans="12:12" x14ac:dyDescent="0.25">
      <c r="L3534" s="22"/>
    </row>
    <row r="3535" spans="12:12" x14ac:dyDescent="0.25">
      <c r="L3535" s="22"/>
    </row>
    <row r="3536" spans="12:12" x14ac:dyDescent="0.25">
      <c r="L3536" s="22"/>
    </row>
    <row r="3537" spans="12:12" x14ac:dyDescent="0.25">
      <c r="L3537" s="22"/>
    </row>
    <row r="3538" spans="12:12" x14ac:dyDescent="0.25">
      <c r="L3538" s="22"/>
    </row>
    <row r="3539" spans="12:12" x14ac:dyDescent="0.25">
      <c r="L3539" s="22"/>
    </row>
    <row r="3540" spans="12:12" x14ac:dyDescent="0.25">
      <c r="L3540" s="22"/>
    </row>
    <row r="3541" spans="12:12" x14ac:dyDescent="0.25">
      <c r="L3541" s="22"/>
    </row>
    <row r="3542" spans="12:12" x14ac:dyDescent="0.25">
      <c r="L3542" s="22"/>
    </row>
    <row r="3543" spans="12:12" x14ac:dyDescent="0.25">
      <c r="L3543" s="22"/>
    </row>
    <row r="3544" spans="12:12" x14ac:dyDescent="0.25">
      <c r="L3544" s="22"/>
    </row>
    <row r="3545" spans="12:12" x14ac:dyDescent="0.25">
      <c r="L3545" s="22"/>
    </row>
    <row r="3546" spans="12:12" x14ac:dyDescent="0.25">
      <c r="L3546" s="22"/>
    </row>
    <row r="3547" spans="12:12" x14ac:dyDescent="0.25">
      <c r="L3547" s="22"/>
    </row>
    <row r="3548" spans="12:12" x14ac:dyDescent="0.25">
      <c r="L3548" s="22"/>
    </row>
    <row r="3549" spans="12:12" x14ac:dyDescent="0.25">
      <c r="L3549" s="22"/>
    </row>
    <row r="3550" spans="12:12" x14ac:dyDescent="0.25">
      <c r="L3550" s="22"/>
    </row>
    <row r="3551" spans="12:12" x14ac:dyDescent="0.25">
      <c r="L3551" s="22"/>
    </row>
    <row r="3552" spans="12:12" x14ac:dyDescent="0.25">
      <c r="L3552" s="22"/>
    </row>
    <row r="3553" spans="12:12" x14ac:dyDescent="0.25">
      <c r="L3553" s="22"/>
    </row>
    <row r="3554" spans="12:12" x14ac:dyDescent="0.25">
      <c r="L3554" s="22"/>
    </row>
    <row r="3555" spans="12:12" x14ac:dyDescent="0.25">
      <c r="L3555" s="22"/>
    </row>
    <row r="3556" spans="12:12" x14ac:dyDescent="0.25">
      <c r="L3556" s="22"/>
    </row>
    <row r="3557" spans="12:12" x14ac:dyDescent="0.25">
      <c r="L3557" s="22"/>
    </row>
    <row r="3558" spans="12:12" x14ac:dyDescent="0.25">
      <c r="L3558" s="22"/>
    </row>
    <row r="3559" spans="12:12" x14ac:dyDescent="0.25">
      <c r="L3559" s="22"/>
    </row>
    <row r="3560" spans="12:12" x14ac:dyDescent="0.25">
      <c r="L3560" s="22"/>
    </row>
    <row r="3561" spans="12:12" x14ac:dyDescent="0.25">
      <c r="L3561" s="22"/>
    </row>
    <row r="3562" spans="12:12" x14ac:dyDescent="0.25">
      <c r="L3562" s="22"/>
    </row>
    <row r="3563" spans="12:12" x14ac:dyDescent="0.25">
      <c r="L3563" s="22"/>
    </row>
    <row r="3564" spans="12:12" x14ac:dyDescent="0.25">
      <c r="L3564" s="22"/>
    </row>
    <row r="3565" spans="12:12" x14ac:dyDescent="0.25">
      <c r="L3565" s="22"/>
    </row>
    <row r="3566" spans="12:12" x14ac:dyDescent="0.25">
      <c r="L3566" s="22"/>
    </row>
    <row r="3567" spans="12:12" x14ac:dyDescent="0.25">
      <c r="L3567" s="22"/>
    </row>
    <row r="3568" spans="12:12" x14ac:dyDescent="0.25">
      <c r="L3568" s="22"/>
    </row>
    <row r="3569" spans="12:12" x14ac:dyDescent="0.25">
      <c r="L3569" s="22"/>
    </row>
    <row r="3570" spans="12:12" x14ac:dyDescent="0.25">
      <c r="L3570" s="22"/>
    </row>
    <row r="3571" spans="12:12" x14ac:dyDescent="0.25">
      <c r="L3571" s="22"/>
    </row>
    <row r="3572" spans="12:12" x14ac:dyDescent="0.25">
      <c r="L3572" s="22"/>
    </row>
    <row r="3573" spans="12:12" x14ac:dyDescent="0.25">
      <c r="L3573" s="22"/>
    </row>
    <row r="3574" spans="12:12" x14ac:dyDescent="0.25">
      <c r="L3574" s="22"/>
    </row>
    <row r="3575" spans="12:12" x14ac:dyDescent="0.25">
      <c r="L3575" s="22"/>
    </row>
    <row r="3576" spans="12:12" x14ac:dyDescent="0.25">
      <c r="L3576" s="22"/>
    </row>
    <row r="3577" spans="12:12" x14ac:dyDescent="0.25">
      <c r="L3577" s="22"/>
    </row>
    <row r="3578" spans="12:12" x14ac:dyDescent="0.25">
      <c r="L3578" s="22"/>
    </row>
    <row r="3579" spans="12:12" x14ac:dyDescent="0.25">
      <c r="L3579" s="22"/>
    </row>
    <row r="3580" spans="12:12" x14ac:dyDescent="0.25">
      <c r="L3580" s="22"/>
    </row>
    <row r="3581" spans="12:12" x14ac:dyDescent="0.25">
      <c r="L3581" s="22"/>
    </row>
    <row r="3582" spans="12:12" x14ac:dyDescent="0.25">
      <c r="L3582" s="22"/>
    </row>
    <row r="3583" spans="12:12" x14ac:dyDescent="0.25">
      <c r="L3583" s="22"/>
    </row>
    <row r="3584" spans="12:12" x14ac:dyDescent="0.25">
      <c r="L3584" s="22"/>
    </row>
    <row r="3585" spans="12:12" x14ac:dyDescent="0.25">
      <c r="L3585" s="22"/>
    </row>
    <row r="3586" spans="12:12" x14ac:dyDescent="0.25">
      <c r="L3586" s="22"/>
    </row>
    <row r="3587" spans="12:12" x14ac:dyDescent="0.25">
      <c r="L3587" s="22"/>
    </row>
    <row r="3588" spans="12:12" x14ac:dyDescent="0.25">
      <c r="L3588" s="22"/>
    </row>
    <row r="3589" spans="12:12" x14ac:dyDescent="0.25">
      <c r="L3589" s="22"/>
    </row>
    <row r="3590" spans="12:12" x14ac:dyDescent="0.25">
      <c r="L3590" s="22"/>
    </row>
    <row r="3591" spans="12:12" x14ac:dyDescent="0.25">
      <c r="L3591" s="22"/>
    </row>
    <row r="3592" spans="12:12" x14ac:dyDescent="0.25">
      <c r="L3592" s="22"/>
    </row>
    <row r="3593" spans="12:12" x14ac:dyDescent="0.25">
      <c r="L3593" s="22"/>
    </row>
    <row r="3594" spans="12:12" x14ac:dyDescent="0.25">
      <c r="L3594" s="22"/>
    </row>
    <row r="3595" spans="12:12" x14ac:dyDescent="0.25">
      <c r="L3595" s="22"/>
    </row>
    <row r="3596" spans="12:12" x14ac:dyDescent="0.25">
      <c r="L3596" s="22"/>
    </row>
    <row r="3597" spans="12:12" x14ac:dyDescent="0.25">
      <c r="L3597" s="22"/>
    </row>
    <row r="3598" spans="12:12" x14ac:dyDescent="0.25">
      <c r="L3598" s="22"/>
    </row>
    <row r="3599" spans="12:12" x14ac:dyDescent="0.25">
      <c r="L3599" s="22"/>
    </row>
    <row r="3600" spans="12:12" x14ac:dyDescent="0.25">
      <c r="L3600" s="22"/>
    </row>
    <row r="3601" spans="12:12" x14ac:dyDescent="0.25">
      <c r="L3601" s="22"/>
    </row>
    <row r="3602" spans="12:12" x14ac:dyDescent="0.25">
      <c r="L3602" s="22"/>
    </row>
    <row r="3603" spans="12:12" x14ac:dyDescent="0.25">
      <c r="L3603" s="22"/>
    </row>
    <row r="3604" spans="12:12" x14ac:dyDescent="0.25">
      <c r="L3604" s="22"/>
    </row>
    <row r="3605" spans="12:12" x14ac:dyDescent="0.25">
      <c r="L3605" s="22"/>
    </row>
    <row r="3606" spans="12:12" x14ac:dyDescent="0.25">
      <c r="L3606" s="22"/>
    </row>
    <row r="3607" spans="12:12" x14ac:dyDescent="0.25">
      <c r="L3607" s="22"/>
    </row>
    <row r="3608" spans="12:12" x14ac:dyDescent="0.25">
      <c r="L3608" s="22"/>
    </row>
    <row r="3609" spans="12:12" x14ac:dyDescent="0.25">
      <c r="L3609" s="22"/>
    </row>
    <row r="3610" spans="12:12" x14ac:dyDescent="0.25">
      <c r="L3610" s="22"/>
    </row>
    <row r="3611" spans="12:12" x14ac:dyDescent="0.25">
      <c r="L3611" s="22"/>
    </row>
    <row r="3612" spans="12:12" x14ac:dyDescent="0.25">
      <c r="L3612" s="22"/>
    </row>
    <row r="3613" spans="12:12" x14ac:dyDescent="0.25">
      <c r="L3613" s="22"/>
    </row>
    <row r="3614" spans="12:12" x14ac:dyDescent="0.25">
      <c r="L3614" s="22"/>
    </row>
    <row r="3615" spans="12:12" x14ac:dyDescent="0.25">
      <c r="L3615" s="22"/>
    </row>
    <row r="3616" spans="12:12" x14ac:dyDescent="0.25">
      <c r="L3616" s="22"/>
    </row>
    <row r="3617" spans="12:12" x14ac:dyDescent="0.25">
      <c r="L3617" s="22"/>
    </row>
    <row r="3618" spans="12:12" x14ac:dyDescent="0.25">
      <c r="L3618" s="22"/>
    </row>
    <row r="3619" spans="12:12" x14ac:dyDescent="0.25">
      <c r="L3619" s="22"/>
    </row>
    <row r="3620" spans="12:12" x14ac:dyDescent="0.25">
      <c r="L3620" s="22"/>
    </row>
    <row r="3621" spans="12:12" x14ac:dyDescent="0.25">
      <c r="L3621" s="22"/>
    </row>
    <row r="3622" spans="12:12" x14ac:dyDescent="0.25">
      <c r="L3622" s="22"/>
    </row>
    <row r="3623" spans="12:12" x14ac:dyDescent="0.25">
      <c r="L3623" s="22"/>
    </row>
    <row r="3624" spans="12:12" x14ac:dyDescent="0.25">
      <c r="L3624" s="22"/>
    </row>
    <row r="3625" spans="12:12" x14ac:dyDescent="0.25">
      <c r="L3625" s="22"/>
    </row>
    <row r="3626" spans="12:12" x14ac:dyDescent="0.25">
      <c r="L3626" s="22"/>
    </row>
    <row r="3627" spans="12:12" x14ac:dyDescent="0.25">
      <c r="L3627" s="22"/>
    </row>
    <row r="3628" spans="12:12" x14ac:dyDescent="0.25">
      <c r="L3628" s="22"/>
    </row>
    <row r="3629" spans="12:12" x14ac:dyDescent="0.25">
      <c r="L3629" s="22"/>
    </row>
    <row r="3630" spans="12:12" x14ac:dyDescent="0.25">
      <c r="L3630" s="22"/>
    </row>
    <row r="3631" spans="12:12" x14ac:dyDescent="0.25">
      <c r="L3631" s="22"/>
    </row>
    <row r="3632" spans="12:12" x14ac:dyDescent="0.25">
      <c r="L3632" s="22"/>
    </row>
    <row r="3633" spans="12:12" x14ac:dyDescent="0.25">
      <c r="L3633" s="22"/>
    </row>
    <row r="3634" spans="12:12" x14ac:dyDescent="0.25">
      <c r="L3634" s="22"/>
    </row>
    <row r="3635" spans="12:12" x14ac:dyDescent="0.25">
      <c r="L3635" s="22"/>
    </row>
    <row r="3636" spans="12:12" x14ac:dyDescent="0.25">
      <c r="L3636" s="22"/>
    </row>
    <row r="3637" spans="12:12" x14ac:dyDescent="0.25">
      <c r="L3637" s="22"/>
    </row>
    <row r="3638" spans="12:12" x14ac:dyDescent="0.25">
      <c r="L3638" s="22"/>
    </row>
    <row r="3639" spans="12:12" x14ac:dyDescent="0.25">
      <c r="L3639" s="22"/>
    </row>
    <row r="3640" spans="12:12" x14ac:dyDescent="0.25">
      <c r="L3640" s="22"/>
    </row>
    <row r="3641" spans="12:12" x14ac:dyDescent="0.25">
      <c r="L3641" s="22"/>
    </row>
    <row r="3642" spans="12:12" x14ac:dyDescent="0.25">
      <c r="L3642" s="22"/>
    </row>
    <row r="3643" spans="12:12" x14ac:dyDescent="0.25">
      <c r="L3643" s="22"/>
    </row>
    <row r="3644" spans="12:12" x14ac:dyDescent="0.25">
      <c r="L3644" s="22"/>
    </row>
    <row r="3645" spans="12:12" x14ac:dyDescent="0.25">
      <c r="L3645" s="22"/>
    </row>
    <row r="3646" spans="12:12" x14ac:dyDescent="0.25">
      <c r="L3646" s="22"/>
    </row>
    <row r="3647" spans="12:12" x14ac:dyDescent="0.25">
      <c r="L3647" s="22"/>
    </row>
    <row r="3648" spans="12:12" x14ac:dyDescent="0.25">
      <c r="L3648" s="22"/>
    </row>
    <row r="3649" spans="12:12" x14ac:dyDescent="0.25">
      <c r="L3649" s="22"/>
    </row>
    <row r="3650" spans="12:12" x14ac:dyDescent="0.25">
      <c r="L3650" s="22"/>
    </row>
    <row r="3651" spans="12:12" x14ac:dyDescent="0.25">
      <c r="L3651" s="22"/>
    </row>
    <row r="3652" spans="12:12" x14ac:dyDescent="0.25">
      <c r="L3652" s="22"/>
    </row>
    <row r="3653" spans="12:12" x14ac:dyDescent="0.25">
      <c r="L3653" s="22"/>
    </row>
    <row r="3654" spans="12:12" x14ac:dyDescent="0.25">
      <c r="L3654" s="22"/>
    </row>
    <row r="3655" spans="12:12" x14ac:dyDescent="0.25">
      <c r="L3655" s="22"/>
    </row>
    <row r="3656" spans="12:12" x14ac:dyDescent="0.25">
      <c r="L3656" s="22"/>
    </row>
    <row r="3657" spans="12:12" x14ac:dyDescent="0.25">
      <c r="L3657" s="22"/>
    </row>
    <row r="3658" spans="12:12" x14ac:dyDescent="0.25">
      <c r="L3658" s="22"/>
    </row>
    <row r="3659" spans="12:12" x14ac:dyDescent="0.25">
      <c r="L3659" s="22"/>
    </row>
    <row r="3660" spans="12:12" x14ac:dyDescent="0.25">
      <c r="L3660" s="22"/>
    </row>
    <row r="3661" spans="12:12" x14ac:dyDescent="0.25">
      <c r="L3661" s="22"/>
    </row>
    <row r="3662" spans="12:12" x14ac:dyDescent="0.25">
      <c r="L3662" s="22"/>
    </row>
    <row r="3663" spans="12:12" x14ac:dyDescent="0.25">
      <c r="L3663" s="22"/>
    </row>
    <row r="3664" spans="12:12" x14ac:dyDescent="0.25">
      <c r="L3664" s="22"/>
    </row>
    <row r="3665" spans="12:12" x14ac:dyDescent="0.25">
      <c r="L3665" s="22"/>
    </row>
    <row r="3666" spans="12:12" x14ac:dyDescent="0.25">
      <c r="L3666" s="22"/>
    </row>
    <row r="3667" spans="12:12" x14ac:dyDescent="0.25">
      <c r="L3667" s="22"/>
    </row>
    <row r="3668" spans="12:12" x14ac:dyDescent="0.25">
      <c r="L3668" s="22"/>
    </row>
    <row r="3669" spans="12:12" x14ac:dyDescent="0.25">
      <c r="L3669" s="22"/>
    </row>
    <row r="3670" spans="12:12" x14ac:dyDescent="0.25">
      <c r="L3670" s="22"/>
    </row>
    <row r="3671" spans="12:12" x14ac:dyDescent="0.25">
      <c r="L3671" s="22"/>
    </row>
    <row r="3672" spans="12:12" x14ac:dyDescent="0.25">
      <c r="L3672" s="22"/>
    </row>
    <row r="3673" spans="12:12" x14ac:dyDescent="0.25">
      <c r="L3673" s="22"/>
    </row>
    <row r="3674" spans="12:12" x14ac:dyDescent="0.25">
      <c r="L3674" s="22"/>
    </row>
    <row r="3675" spans="12:12" x14ac:dyDescent="0.25">
      <c r="L3675" s="22"/>
    </row>
    <row r="3676" spans="12:12" x14ac:dyDescent="0.25">
      <c r="L3676" s="22"/>
    </row>
    <row r="3677" spans="12:12" x14ac:dyDescent="0.25">
      <c r="L3677" s="22"/>
    </row>
    <row r="3678" spans="12:12" x14ac:dyDescent="0.25">
      <c r="L3678" s="22"/>
    </row>
    <row r="3679" spans="12:12" x14ac:dyDescent="0.25">
      <c r="L3679" s="22"/>
    </row>
    <row r="3680" spans="12:12" x14ac:dyDescent="0.25">
      <c r="L3680" s="22"/>
    </row>
    <row r="3681" spans="12:12" x14ac:dyDescent="0.25">
      <c r="L3681" s="22"/>
    </row>
    <row r="3682" spans="12:12" x14ac:dyDescent="0.25">
      <c r="L3682" s="22"/>
    </row>
    <row r="3683" spans="12:12" x14ac:dyDescent="0.25">
      <c r="L3683" s="22"/>
    </row>
    <row r="3684" spans="12:12" x14ac:dyDescent="0.25">
      <c r="L3684" s="22"/>
    </row>
    <row r="3685" spans="12:12" x14ac:dyDescent="0.25">
      <c r="L3685" s="22"/>
    </row>
    <row r="3686" spans="12:12" x14ac:dyDescent="0.25">
      <c r="L3686" s="22"/>
    </row>
    <row r="3687" spans="12:12" x14ac:dyDescent="0.25">
      <c r="L3687" s="22"/>
    </row>
    <row r="3688" spans="12:12" x14ac:dyDescent="0.25">
      <c r="L3688" s="22"/>
    </row>
    <row r="3689" spans="12:12" x14ac:dyDescent="0.25">
      <c r="L3689" s="22"/>
    </row>
    <row r="3690" spans="12:12" x14ac:dyDescent="0.25">
      <c r="L3690" s="22"/>
    </row>
    <row r="3691" spans="12:12" x14ac:dyDescent="0.25">
      <c r="L3691" s="22"/>
    </row>
    <row r="3692" spans="12:12" x14ac:dyDescent="0.25">
      <c r="L3692" s="22"/>
    </row>
    <row r="3693" spans="12:12" x14ac:dyDescent="0.25">
      <c r="L3693" s="22"/>
    </row>
    <row r="3694" spans="12:12" x14ac:dyDescent="0.25">
      <c r="L3694" s="22"/>
    </row>
    <row r="3695" spans="12:12" x14ac:dyDescent="0.25">
      <c r="L3695" s="22"/>
    </row>
    <row r="3696" spans="12:12" x14ac:dyDescent="0.25">
      <c r="L3696" s="22"/>
    </row>
    <row r="3697" spans="12:12" x14ac:dyDescent="0.25">
      <c r="L3697" s="22"/>
    </row>
    <row r="3698" spans="12:12" x14ac:dyDescent="0.25">
      <c r="L3698" s="22"/>
    </row>
    <row r="3699" spans="12:12" x14ac:dyDescent="0.25">
      <c r="L3699" s="22"/>
    </row>
    <row r="3700" spans="12:12" x14ac:dyDescent="0.25">
      <c r="L3700" s="22"/>
    </row>
    <row r="3701" spans="12:12" x14ac:dyDescent="0.25">
      <c r="L3701" s="22"/>
    </row>
    <row r="3702" spans="12:12" x14ac:dyDescent="0.25">
      <c r="L3702" s="22"/>
    </row>
    <row r="3703" spans="12:12" x14ac:dyDescent="0.25">
      <c r="L3703" s="22"/>
    </row>
    <row r="3704" spans="12:12" x14ac:dyDescent="0.25">
      <c r="L3704" s="22"/>
    </row>
    <row r="3705" spans="12:12" x14ac:dyDescent="0.25">
      <c r="L3705" s="22"/>
    </row>
    <row r="3706" spans="12:12" x14ac:dyDescent="0.25">
      <c r="L3706" s="22"/>
    </row>
    <row r="3707" spans="12:12" x14ac:dyDescent="0.25">
      <c r="L3707" s="22"/>
    </row>
    <row r="3708" spans="12:12" x14ac:dyDescent="0.25">
      <c r="L3708" s="22"/>
    </row>
    <row r="3709" spans="12:12" x14ac:dyDescent="0.25">
      <c r="L3709" s="22"/>
    </row>
    <row r="3710" spans="12:12" x14ac:dyDescent="0.25">
      <c r="L3710" s="22"/>
    </row>
    <row r="3711" spans="12:12" x14ac:dyDescent="0.25">
      <c r="L3711" s="22"/>
    </row>
    <row r="3712" spans="12:12" x14ac:dyDescent="0.25">
      <c r="L3712" s="22"/>
    </row>
    <row r="3713" spans="12:12" x14ac:dyDescent="0.25">
      <c r="L3713" s="22"/>
    </row>
    <row r="3714" spans="12:12" x14ac:dyDescent="0.25">
      <c r="L3714" s="22"/>
    </row>
    <row r="3715" spans="12:12" x14ac:dyDescent="0.25">
      <c r="L3715" s="22"/>
    </row>
    <row r="3716" spans="12:12" x14ac:dyDescent="0.25">
      <c r="L3716" s="22"/>
    </row>
    <row r="3717" spans="12:12" x14ac:dyDescent="0.25">
      <c r="L3717" s="22"/>
    </row>
    <row r="3718" spans="12:12" x14ac:dyDescent="0.25">
      <c r="L3718" s="22"/>
    </row>
    <row r="3719" spans="12:12" x14ac:dyDescent="0.25">
      <c r="L3719" s="22"/>
    </row>
    <row r="3720" spans="12:12" x14ac:dyDescent="0.25">
      <c r="L3720" s="22"/>
    </row>
    <row r="3721" spans="12:12" x14ac:dyDescent="0.25">
      <c r="L3721" s="22"/>
    </row>
    <row r="3722" spans="12:12" x14ac:dyDescent="0.25">
      <c r="L3722" s="22"/>
    </row>
    <row r="3723" spans="12:12" x14ac:dyDescent="0.25">
      <c r="L3723" s="22"/>
    </row>
    <row r="3724" spans="12:12" x14ac:dyDescent="0.25">
      <c r="L3724" s="22"/>
    </row>
    <row r="3725" spans="12:12" x14ac:dyDescent="0.25">
      <c r="L3725" s="22"/>
    </row>
    <row r="3726" spans="12:12" x14ac:dyDescent="0.25">
      <c r="L3726" s="22"/>
    </row>
    <row r="3727" spans="12:12" x14ac:dyDescent="0.25">
      <c r="L3727" s="22"/>
    </row>
    <row r="3728" spans="12:12" x14ac:dyDescent="0.25">
      <c r="L3728" s="22"/>
    </row>
    <row r="3729" spans="12:12" x14ac:dyDescent="0.25">
      <c r="L3729" s="22"/>
    </row>
    <row r="3730" spans="12:12" x14ac:dyDescent="0.25">
      <c r="L3730" s="22"/>
    </row>
    <row r="3731" spans="12:12" x14ac:dyDescent="0.25">
      <c r="L3731" s="22"/>
    </row>
    <row r="3732" spans="12:12" x14ac:dyDescent="0.25">
      <c r="L3732" s="22"/>
    </row>
    <row r="3733" spans="12:12" x14ac:dyDescent="0.25">
      <c r="L3733" s="22"/>
    </row>
    <row r="3734" spans="12:12" x14ac:dyDescent="0.25">
      <c r="L3734" s="22"/>
    </row>
    <row r="3735" spans="12:12" x14ac:dyDescent="0.25">
      <c r="L3735" s="22"/>
    </row>
    <row r="3736" spans="12:12" x14ac:dyDescent="0.25">
      <c r="L3736" s="22"/>
    </row>
    <row r="3737" spans="12:12" x14ac:dyDescent="0.25">
      <c r="L3737" s="22"/>
    </row>
    <row r="3738" spans="12:12" x14ac:dyDescent="0.25">
      <c r="L3738" s="22"/>
    </row>
    <row r="3739" spans="12:12" x14ac:dyDescent="0.25">
      <c r="L3739" s="22"/>
    </row>
    <row r="3740" spans="12:12" x14ac:dyDescent="0.25">
      <c r="L3740" s="22"/>
    </row>
    <row r="3741" spans="12:12" x14ac:dyDescent="0.25">
      <c r="L3741" s="22"/>
    </row>
    <row r="3742" spans="12:12" x14ac:dyDescent="0.25">
      <c r="L3742" s="22"/>
    </row>
    <row r="3743" spans="12:12" x14ac:dyDescent="0.25">
      <c r="L3743" s="22"/>
    </row>
    <row r="3744" spans="12:12" x14ac:dyDescent="0.25">
      <c r="L3744" s="22"/>
    </row>
    <row r="3745" spans="12:12" x14ac:dyDescent="0.25">
      <c r="L3745" s="22"/>
    </row>
    <row r="3746" spans="12:12" x14ac:dyDescent="0.25">
      <c r="L3746" s="22"/>
    </row>
    <row r="3747" spans="12:12" x14ac:dyDescent="0.25">
      <c r="L3747" s="22"/>
    </row>
    <row r="3748" spans="12:12" x14ac:dyDescent="0.25">
      <c r="L3748" s="22"/>
    </row>
    <row r="3749" spans="12:12" x14ac:dyDescent="0.25">
      <c r="L3749" s="22"/>
    </row>
    <row r="3750" spans="12:12" x14ac:dyDescent="0.25">
      <c r="L3750" s="22"/>
    </row>
    <row r="3751" spans="12:12" x14ac:dyDescent="0.25">
      <c r="L3751" s="22"/>
    </row>
    <row r="3752" spans="12:12" x14ac:dyDescent="0.25">
      <c r="L3752" s="22"/>
    </row>
    <row r="3753" spans="12:12" x14ac:dyDescent="0.25">
      <c r="L3753" s="22"/>
    </row>
    <row r="3754" spans="12:12" x14ac:dyDescent="0.25">
      <c r="L3754" s="22"/>
    </row>
    <row r="3755" spans="12:12" x14ac:dyDescent="0.25">
      <c r="L3755" s="22"/>
    </row>
    <row r="3756" spans="12:12" x14ac:dyDescent="0.25">
      <c r="L3756" s="22"/>
    </row>
    <row r="3757" spans="12:12" x14ac:dyDescent="0.25">
      <c r="L3757" s="22"/>
    </row>
    <row r="3758" spans="12:12" x14ac:dyDescent="0.25">
      <c r="L3758" s="22"/>
    </row>
    <row r="3759" spans="12:12" x14ac:dyDescent="0.25">
      <c r="L3759" s="22"/>
    </row>
    <row r="3760" spans="12:12" x14ac:dyDescent="0.25">
      <c r="L3760" s="22"/>
    </row>
    <row r="3761" spans="12:12" x14ac:dyDescent="0.25">
      <c r="L3761" s="22"/>
    </row>
    <row r="3762" spans="12:12" x14ac:dyDescent="0.25">
      <c r="L3762" s="22"/>
    </row>
    <row r="3763" spans="12:12" x14ac:dyDescent="0.25">
      <c r="L3763" s="22"/>
    </row>
    <row r="3764" spans="12:12" x14ac:dyDescent="0.25">
      <c r="L3764" s="22"/>
    </row>
    <row r="3765" spans="12:12" x14ac:dyDescent="0.25">
      <c r="L3765" s="22"/>
    </row>
    <row r="3766" spans="12:12" x14ac:dyDescent="0.25">
      <c r="L3766" s="22"/>
    </row>
    <row r="3767" spans="12:12" x14ac:dyDescent="0.25">
      <c r="L3767" s="22"/>
    </row>
    <row r="3768" spans="12:12" x14ac:dyDescent="0.25">
      <c r="L3768" s="22"/>
    </row>
    <row r="3769" spans="12:12" x14ac:dyDescent="0.25">
      <c r="L3769" s="22"/>
    </row>
    <row r="3770" spans="12:12" x14ac:dyDescent="0.25">
      <c r="L3770" s="22"/>
    </row>
    <row r="3771" spans="12:12" x14ac:dyDescent="0.25">
      <c r="L3771" s="22"/>
    </row>
    <row r="3772" spans="12:12" x14ac:dyDescent="0.25">
      <c r="L3772" s="22"/>
    </row>
    <row r="3773" spans="12:12" x14ac:dyDescent="0.25">
      <c r="L3773" s="22"/>
    </row>
    <row r="3774" spans="12:12" x14ac:dyDescent="0.25">
      <c r="L3774" s="22"/>
    </row>
    <row r="3775" spans="12:12" x14ac:dyDescent="0.25">
      <c r="L3775" s="22"/>
    </row>
    <row r="3776" spans="12:12" x14ac:dyDescent="0.25">
      <c r="L3776" s="22"/>
    </row>
    <row r="3777" spans="12:12" x14ac:dyDescent="0.25">
      <c r="L3777" s="22"/>
    </row>
    <row r="3778" spans="12:12" x14ac:dyDescent="0.25">
      <c r="L3778" s="22"/>
    </row>
    <row r="3779" spans="12:12" x14ac:dyDescent="0.25">
      <c r="L3779" s="22"/>
    </row>
    <row r="3780" spans="12:12" x14ac:dyDescent="0.25">
      <c r="L3780" s="22"/>
    </row>
    <row r="3781" spans="12:12" x14ac:dyDescent="0.25">
      <c r="L3781" s="22"/>
    </row>
    <row r="3782" spans="12:12" x14ac:dyDescent="0.25">
      <c r="L3782" s="22"/>
    </row>
    <row r="3783" spans="12:12" x14ac:dyDescent="0.25">
      <c r="L3783" s="22"/>
    </row>
    <row r="3784" spans="12:12" x14ac:dyDescent="0.25">
      <c r="L3784" s="22"/>
    </row>
    <row r="3785" spans="12:12" x14ac:dyDescent="0.25">
      <c r="L3785" s="22"/>
    </row>
    <row r="3786" spans="12:12" x14ac:dyDescent="0.25">
      <c r="L3786" s="22"/>
    </row>
    <row r="3787" spans="12:12" x14ac:dyDescent="0.25">
      <c r="L3787" s="22"/>
    </row>
    <row r="3788" spans="12:12" x14ac:dyDescent="0.25">
      <c r="L3788" s="22"/>
    </row>
    <row r="3789" spans="12:12" x14ac:dyDescent="0.25">
      <c r="L3789" s="22"/>
    </row>
    <row r="3790" spans="12:12" x14ac:dyDescent="0.25">
      <c r="L3790" s="22"/>
    </row>
    <row r="3791" spans="12:12" x14ac:dyDescent="0.25">
      <c r="L3791" s="22"/>
    </row>
    <row r="3792" spans="12:12" x14ac:dyDescent="0.25">
      <c r="L3792" s="22"/>
    </row>
    <row r="3793" spans="12:12" x14ac:dyDescent="0.25">
      <c r="L3793" s="22"/>
    </row>
    <row r="3794" spans="12:12" x14ac:dyDescent="0.25">
      <c r="L3794" s="22"/>
    </row>
    <row r="3795" spans="12:12" x14ac:dyDescent="0.25">
      <c r="L3795" s="22"/>
    </row>
    <row r="3796" spans="12:12" x14ac:dyDescent="0.25">
      <c r="L3796" s="22"/>
    </row>
    <row r="3797" spans="12:12" x14ac:dyDescent="0.25">
      <c r="L3797" s="22"/>
    </row>
    <row r="3798" spans="12:12" x14ac:dyDescent="0.25">
      <c r="L3798" s="22"/>
    </row>
    <row r="3799" spans="12:12" x14ac:dyDescent="0.25">
      <c r="L3799" s="22"/>
    </row>
    <row r="3800" spans="12:12" x14ac:dyDescent="0.25">
      <c r="L3800" s="22"/>
    </row>
    <row r="3801" spans="12:12" x14ac:dyDescent="0.25">
      <c r="L3801" s="22"/>
    </row>
    <row r="3802" spans="12:12" x14ac:dyDescent="0.25">
      <c r="L3802" s="22"/>
    </row>
    <row r="3803" spans="12:12" x14ac:dyDescent="0.25">
      <c r="L3803" s="22"/>
    </row>
    <row r="3804" spans="12:12" x14ac:dyDescent="0.25">
      <c r="L3804" s="22"/>
    </row>
    <row r="3805" spans="12:12" x14ac:dyDescent="0.25">
      <c r="L3805" s="22"/>
    </row>
    <row r="3806" spans="12:12" x14ac:dyDescent="0.25">
      <c r="L3806" s="22"/>
    </row>
    <row r="3807" spans="12:12" x14ac:dyDescent="0.25">
      <c r="L3807" s="22"/>
    </row>
    <row r="3808" spans="12:12" x14ac:dyDescent="0.25">
      <c r="L3808" s="22"/>
    </row>
    <row r="3809" spans="12:12" x14ac:dyDescent="0.25">
      <c r="L3809" s="22"/>
    </row>
    <row r="3810" spans="12:12" x14ac:dyDescent="0.25">
      <c r="L3810" s="22"/>
    </row>
    <row r="3811" spans="12:12" x14ac:dyDescent="0.25">
      <c r="L3811" s="22"/>
    </row>
    <row r="3812" spans="12:12" x14ac:dyDescent="0.25">
      <c r="L3812" s="22"/>
    </row>
    <row r="3813" spans="12:12" x14ac:dyDescent="0.25">
      <c r="L3813" s="22"/>
    </row>
    <row r="3814" spans="12:12" x14ac:dyDescent="0.25">
      <c r="L3814" s="22"/>
    </row>
    <row r="3815" spans="12:12" x14ac:dyDescent="0.25">
      <c r="L3815" s="22"/>
    </row>
    <row r="3816" spans="12:12" x14ac:dyDescent="0.25">
      <c r="L3816" s="22"/>
    </row>
    <row r="3817" spans="12:12" x14ac:dyDescent="0.25">
      <c r="L3817" s="22"/>
    </row>
    <row r="3818" spans="12:12" x14ac:dyDescent="0.25">
      <c r="L3818" s="22"/>
    </row>
    <row r="3819" spans="12:12" x14ac:dyDescent="0.25">
      <c r="L3819" s="22"/>
    </row>
    <row r="3820" spans="12:12" x14ac:dyDescent="0.25">
      <c r="L3820" s="22"/>
    </row>
    <row r="3821" spans="12:12" x14ac:dyDescent="0.25">
      <c r="L3821" s="22"/>
    </row>
    <row r="3822" spans="12:12" x14ac:dyDescent="0.25">
      <c r="L3822" s="22"/>
    </row>
    <row r="3823" spans="12:12" x14ac:dyDescent="0.25">
      <c r="L3823" s="22"/>
    </row>
    <row r="3824" spans="12:12" x14ac:dyDescent="0.25">
      <c r="L3824" s="22"/>
    </row>
    <row r="3825" spans="12:12" x14ac:dyDescent="0.25">
      <c r="L3825" s="22"/>
    </row>
    <row r="3826" spans="12:12" x14ac:dyDescent="0.25">
      <c r="L3826" s="22"/>
    </row>
    <row r="3827" spans="12:12" x14ac:dyDescent="0.25">
      <c r="L3827" s="22"/>
    </row>
    <row r="3828" spans="12:12" x14ac:dyDescent="0.25">
      <c r="L3828" s="22"/>
    </row>
    <row r="3829" spans="12:12" x14ac:dyDescent="0.25">
      <c r="L3829" s="22"/>
    </row>
    <row r="3830" spans="12:12" x14ac:dyDescent="0.25">
      <c r="L3830" s="22"/>
    </row>
    <row r="3831" spans="12:12" x14ac:dyDescent="0.25">
      <c r="L3831" s="22"/>
    </row>
    <row r="3832" spans="12:12" x14ac:dyDescent="0.25">
      <c r="L3832" s="22"/>
    </row>
    <row r="3833" spans="12:12" x14ac:dyDescent="0.25">
      <c r="L3833" s="22"/>
    </row>
    <row r="3834" spans="12:12" x14ac:dyDescent="0.25">
      <c r="L3834" s="22"/>
    </row>
    <row r="3835" spans="12:12" x14ac:dyDescent="0.25">
      <c r="L3835" s="22"/>
    </row>
    <row r="3836" spans="12:12" x14ac:dyDescent="0.25">
      <c r="L3836" s="22"/>
    </row>
    <row r="3837" spans="12:12" x14ac:dyDescent="0.25">
      <c r="L3837" s="22"/>
    </row>
    <row r="3838" spans="12:12" x14ac:dyDescent="0.25">
      <c r="L3838" s="22"/>
    </row>
    <row r="3839" spans="12:12" x14ac:dyDescent="0.25">
      <c r="L3839" s="22"/>
    </row>
    <row r="3840" spans="12:12" x14ac:dyDescent="0.25">
      <c r="L3840" s="22"/>
    </row>
    <row r="3841" spans="12:12" x14ac:dyDescent="0.25">
      <c r="L3841" s="22"/>
    </row>
    <row r="3842" spans="12:12" x14ac:dyDescent="0.25">
      <c r="L3842" s="22"/>
    </row>
    <row r="3843" spans="12:12" x14ac:dyDescent="0.25">
      <c r="L3843" s="22"/>
    </row>
    <row r="3844" spans="12:12" x14ac:dyDescent="0.25">
      <c r="L3844" s="22"/>
    </row>
    <row r="3845" spans="12:12" x14ac:dyDescent="0.25">
      <c r="L3845" s="22"/>
    </row>
    <row r="3846" spans="12:12" x14ac:dyDescent="0.25">
      <c r="L3846" s="22"/>
    </row>
    <row r="3847" spans="12:12" x14ac:dyDescent="0.25">
      <c r="L3847" s="22"/>
    </row>
    <row r="3848" spans="12:12" x14ac:dyDescent="0.25">
      <c r="L3848" s="22"/>
    </row>
    <row r="3849" spans="12:12" x14ac:dyDescent="0.25">
      <c r="L3849" s="22"/>
    </row>
    <row r="3850" spans="12:12" x14ac:dyDescent="0.25">
      <c r="L3850" s="22"/>
    </row>
    <row r="3851" spans="12:12" x14ac:dyDescent="0.25">
      <c r="L3851" s="22"/>
    </row>
    <row r="3852" spans="12:12" x14ac:dyDescent="0.25">
      <c r="L3852" s="22"/>
    </row>
    <row r="3853" spans="12:12" x14ac:dyDescent="0.25">
      <c r="L3853" s="22"/>
    </row>
    <row r="3854" spans="12:12" x14ac:dyDescent="0.25">
      <c r="L3854" s="22"/>
    </row>
    <row r="3855" spans="12:12" x14ac:dyDescent="0.25">
      <c r="L3855" s="22"/>
    </row>
    <row r="3856" spans="12:12" x14ac:dyDescent="0.25">
      <c r="L3856" s="22"/>
    </row>
    <row r="3857" spans="12:12" x14ac:dyDescent="0.25">
      <c r="L3857" s="22"/>
    </row>
    <row r="3858" spans="12:12" x14ac:dyDescent="0.25">
      <c r="L3858" s="22"/>
    </row>
    <row r="3859" spans="12:12" x14ac:dyDescent="0.25">
      <c r="L3859" s="22"/>
    </row>
    <row r="3860" spans="12:12" x14ac:dyDescent="0.25">
      <c r="L3860" s="22"/>
    </row>
    <row r="3861" spans="12:12" x14ac:dyDescent="0.25">
      <c r="L3861" s="22"/>
    </row>
    <row r="3862" spans="12:12" x14ac:dyDescent="0.25">
      <c r="L3862" s="22"/>
    </row>
    <row r="3863" spans="12:12" x14ac:dyDescent="0.25">
      <c r="L3863" s="22"/>
    </row>
    <row r="3864" spans="12:12" x14ac:dyDescent="0.25">
      <c r="L3864" s="22"/>
    </row>
    <row r="3865" spans="12:12" x14ac:dyDescent="0.25">
      <c r="L3865" s="22"/>
    </row>
    <row r="3866" spans="12:12" x14ac:dyDescent="0.25">
      <c r="L3866" s="22"/>
    </row>
    <row r="3867" spans="12:12" x14ac:dyDescent="0.25">
      <c r="L3867" s="22"/>
    </row>
    <row r="3868" spans="12:12" x14ac:dyDescent="0.25">
      <c r="L3868" s="22"/>
    </row>
    <row r="3869" spans="12:12" x14ac:dyDescent="0.25">
      <c r="L3869" s="22"/>
    </row>
    <row r="3870" spans="12:12" x14ac:dyDescent="0.25">
      <c r="L3870" s="22"/>
    </row>
    <row r="3871" spans="12:12" x14ac:dyDescent="0.25">
      <c r="L3871" s="22"/>
    </row>
    <row r="3872" spans="12:12" x14ac:dyDescent="0.25">
      <c r="L3872" s="22"/>
    </row>
    <row r="3873" spans="12:12" x14ac:dyDescent="0.25">
      <c r="L3873" s="22"/>
    </row>
    <row r="3874" spans="12:12" x14ac:dyDescent="0.25">
      <c r="L3874" s="22"/>
    </row>
    <row r="3875" spans="12:12" x14ac:dyDescent="0.25">
      <c r="L3875" s="22"/>
    </row>
    <row r="3876" spans="12:12" x14ac:dyDescent="0.25">
      <c r="L3876" s="22"/>
    </row>
    <row r="3877" spans="12:12" x14ac:dyDescent="0.25">
      <c r="L3877" s="22"/>
    </row>
    <row r="3878" spans="12:12" x14ac:dyDescent="0.25">
      <c r="L3878" s="22"/>
    </row>
    <row r="3879" spans="12:12" x14ac:dyDescent="0.25">
      <c r="L3879" s="22"/>
    </row>
    <row r="3880" spans="12:12" x14ac:dyDescent="0.25">
      <c r="L3880" s="22"/>
    </row>
    <row r="3881" spans="12:12" x14ac:dyDescent="0.25">
      <c r="L3881" s="22"/>
    </row>
    <row r="3882" spans="12:12" x14ac:dyDescent="0.25">
      <c r="L3882" s="22"/>
    </row>
    <row r="3883" spans="12:12" x14ac:dyDescent="0.25">
      <c r="L3883" s="22"/>
    </row>
    <row r="3884" spans="12:12" x14ac:dyDescent="0.25">
      <c r="L3884" s="22"/>
    </row>
    <row r="3885" spans="12:12" x14ac:dyDescent="0.25">
      <c r="L3885" s="22"/>
    </row>
    <row r="3886" spans="12:12" x14ac:dyDescent="0.25">
      <c r="L3886" s="22"/>
    </row>
    <row r="3887" spans="12:12" x14ac:dyDescent="0.25">
      <c r="L3887" s="22"/>
    </row>
    <row r="3888" spans="12:12" x14ac:dyDescent="0.25">
      <c r="L3888" s="22"/>
    </row>
    <row r="3889" spans="12:12" x14ac:dyDescent="0.25">
      <c r="L3889" s="22"/>
    </row>
    <row r="3890" spans="12:12" x14ac:dyDescent="0.25">
      <c r="L3890" s="22"/>
    </row>
    <row r="3891" spans="12:12" x14ac:dyDescent="0.25">
      <c r="L3891" s="22"/>
    </row>
    <row r="3892" spans="12:12" x14ac:dyDescent="0.25">
      <c r="L3892" s="22"/>
    </row>
    <row r="3893" spans="12:12" x14ac:dyDescent="0.25">
      <c r="L3893" s="22"/>
    </row>
    <row r="3894" spans="12:12" x14ac:dyDescent="0.25">
      <c r="L3894" s="22"/>
    </row>
    <row r="3895" spans="12:12" x14ac:dyDescent="0.25">
      <c r="L3895" s="22"/>
    </row>
    <row r="3896" spans="12:12" x14ac:dyDescent="0.25">
      <c r="L3896" s="22"/>
    </row>
    <row r="3897" spans="12:12" x14ac:dyDescent="0.25">
      <c r="L3897" s="22"/>
    </row>
    <row r="3898" spans="12:12" x14ac:dyDescent="0.25">
      <c r="L3898" s="22"/>
    </row>
    <row r="3899" spans="12:12" x14ac:dyDescent="0.25">
      <c r="L3899" s="22"/>
    </row>
    <row r="3900" spans="12:12" x14ac:dyDescent="0.25">
      <c r="L3900" s="22"/>
    </row>
    <row r="3901" spans="12:12" x14ac:dyDescent="0.25">
      <c r="L3901" s="22"/>
    </row>
    <row r="3902" spans="12:12" x14ac:dyDescent="0.25">
      <c r="L3902" s="22"/>
    </row>
    <row r="3903" spans="12:12" x14ac:dyDescent="0.25">
      <c r="L3903" s="22"/>
    </row>
    <row r="3904" spans="12:12" x14ac:dyDescent="0.25">
      <c r="L3904" s="22"/>
    </row>
    <row r="3905" spans="12:12" x14ac:dyDescent="0.25">
      <c r="L3905" s="22"/>
    </row>
    <row r="3906" spans="12:12" x14ac:dyDescent="0.25">
      <c r="L3906" s="22"/>
    </row>
    <row r="3907" spans="12:12" x14ac:dyDescent="0.25">
      <c r="L3907" s="22"/>
    </row>
    <row r="3908" spans="12:12" x14ac:dyDescent="0.25">
      <c r="L3908" s="22"/>
    </row>
    <row r="3909" spans="12:12" x14ac:dyDescent="0.25">
      <c r="L3909" s="22"/>
    </row>
    <row r="3910" spans="12:12" x14ac:dyDescent="0.25">
      <c r="L3910" s="22"/>
    </row>
    <row r="3911" spans="12:12" x14ac:dyDescent="0.25">
      <c r="L3911" s="22"/>
    </row>
    <row r="3912" spans="12:12" x14ac:dyDescent="0.25">
      <c r="L3912" s="22"/>
    </row>
    <row r="3913" spans="12:12" x14ac:dyDescent="0.25">
      <c r="L3913" s="22"/>
    </row>
    <row r="3914" spans="12:12" x14ac:dyDescent="0.25">
      <c r="L3914" s="22"/>
    </row>
    <row r="3915" spans="12:12" x14ac:dyDescent="0.25">
      <c r="L3915" s="22"/>
    </row>
    <row r="3916" spans="12:12" x14ac:dyDescent="0.25">
      <c r="L3916" s="22"/>
    </row>
    <row r="3917" spans="12:12" x14ac:dyDescent="0.25">
      <c r="L3917" s="22"/>
    </row>
    <row r="3918" spans="12:12" x14ac:dyDescent="0.25">
      <c r="L3918" s="22"/>
    </row>
    <row r="3919" spans="12:12" x14ac:dyDescent="0.25">
      <c r="L3919" s="22"/>
    </row>
    <row r="3920" spans="12:12" x14ac:dyDescent="0.25">
      <c r="L3920" s="22"/>
    </row>
    <row r="3921" spans="12:12" x14ac:dyDescent="0.25">
      <c r="L3921" s="22"/>
    </row>
    <row r="3922" spans="12:12" x14ac:dyDescent="0.25">
      <c r="L3922" s="22"/>
    </row>
    <row r="3923" spans="12:12" x14ac:dyDescent="0.25">
      <c r="L3923" s="22"/>
    </row>
    <row r="3924" spans="12:12" x14ac:dyDescent="0.25">
      <c r="L3924" s="22"/>
    </row>
    <row r="3925" spans="12:12" x14ac:dyDescent="0.25">
      <c r="L3925" s="22"/>
    </row>
    <row r="3926" spans="12:12" x14ac:dyDescent="0.25">
      <c r="L3926" s="22"/>
    </row>
    <row r="3927" spans="12:12" x14ac:dyDescent="0.25">
      <c r="L3927" s="22"/>
    </row>
    <row r="3928" spans="12:12" x14ac:dyDescent="0.25">
      <c r="L3928" s="22"/>
    </row>
    <row r="3929" spans="12:12" x14ac:dyDescent="0.25">
      <c r="L3929" s="22"/>
    </row>
    <row r="3930" spans="12:12" x14ac:dyDescent="0.25">
      <c r="L3930" s="22"/>
    </row>
    <row r="3931" spans="12:12" x14ac:dyDescent="0.25">
      <c r="L3931" s="22"/>
    </row>
    <row r="3932" spans="12:12" x14ac:dyDescent="0.25">
      <c r="L3932" s="22"/>
    </row>
    <row r="3933" spans="12:12" x14ac:dyDescent="0.25">
      <c r="L3933" s="22"/>
    </row>
    <row r="3934" spans="12:12" x14ac:dyDescent="0.25">
      <c r="L3934" s="22"/>
    </row>
    <row r="3935" spans="12:12" x14ac:dyDescent="0.25">
      <c r="L3935" s="22"/>
    </row>
    <row r="3936" spans="12:12" x14ac:dyDescent="0.25">
      <c r="L3936" s="22"/>
    </row>
    <row r="3937" spans="12:12" x14ac:dyDescent="0.25">
      <c r="L3937" s="22"/>
    </row>
    <row r="3938" spans="12:12" x14ac:dyDescent="0.25">
      <c r="L3938" s="22"/>
    </row>
    <row r="3939" spans="12:12" x14ac:dyDescent="0.25">
      <c r="L3939" s="22"/>
    </row>
    <row r="3940" spans="12:12" x14ac:dyDescent="0.25">
      <c r="L3940" s="22"/>
    </row>
    <row r="3941" spans="12:12" x14ac:dyDescent="0.25">
      <c r="L3941" s="22"/>
    </row>
    <row r="3942" spans="12:12" x14ac:dyDescent="0.25">
      <c r="L3942" s="22"/>
    </row>
    <row r="3943" spans="12:12" x14ac:dyDescent="0.25">
      <c r="L3943" s="22"/>
    </row>
    <row r="3944" spans="12:12" x14ac:dyDescent="0.25">
      <c r="L3944" s="22"/>
    </row>
    <row r="3945" spans="12:12" x14ac:dyDescent="0.25">
      <c r="L3945" s="22"/>
    </row>
    <row r="3946" spans="12:12" x14ac:dyDescent="0.25">
      <c r="L3946" s="22"/>
    </row>
    <row r="3947" spans="12:12" x14ac:dyDescent="0.25">
      <c r="L3947" s="22"/>
    </row>
    <row r="3948" spans="12:12" x14ac:dyDescent="0.25">
      <c r="L3948" s="22"/>
    </row>
    <row r="3949" spans="12:12" x14ac:dyDescent="0.25">
      <c r="L3949" s="22"/>
    </row>
    <row r="3950" spans="12:12" x14ac:dyDescent="0.25">
      <c r="L3950" s="22"/>
    </row>
    <row r="3951" spans="12:12" x14ac:dyDescent="0.25">
      <c r="L3951" s="22"/>
    </row>
    <row r="3952" spans="12:12" x14ac:dyDescent="0.25">
      <c r="L3952" s="22"/>
    </row>
    <row r="3953" spans="12:12" x14ac:dyDescent="0.25">
      <c r="L3953" s="22"/>
    </row>
    <row r="3954" spans="12:12" x14ac:dyDescent="0.25">
      <c r="L3954" s="22"/>
    </row>
    <row r="3955" spans="12:12" x14ac:dyDescent="0.25">
      <c r="L3955" s="22"/>
    </row>
    <row r="3956" spans="12:12" x14ac:dyDescent="0.25">
      <c r="L3956" s="22"/>
    </row>
    <row r="3957" spans="12:12" x14ac:dyDescent="0.25">
      <c r="L3957" s="22"/>
    </row>
    <row r="3958" spans="12:12" x14ac:dyDescent="0.25">
      <c r="L3958" s="22"/>
    </row>
    <row r="3959" spans="12:12" x14ac:dyDescent="0.25">
      <c r="L3959" s="22"/>
    </row>
    <row r="3960" spans="12:12" x14ac:dyDescent="0.25">
      <c r="L3960" s="22"/>
    </row>
    <row r="3961" spans="12:12" x14ac:dyDescent="0.25">
      <c r="L3961" s="22"/>
    </row>
    <row r="3962" spans="12:12" x14ac:dyDescent="0.25">
      <c r="L3962" s="22"/>
    </row>
    <row r="3963" spans="12:12" x14ac:dyDescent="0.25">
      <c r="L3963" s="22"/>
    </row>
    <row r="3964" spans="12:12" x14ac:dyDescent="0.25">
      <c r="L3964" s="22"/>
    </row>
    <row r="3965" spans="12:12" x14ac:dyDescent="0.25">
      <c r="L3965" s="22"/>
    </row>
    <row r="3966" spans="12:12" x14ac:dyDescent="0.25">
      <c r="L3966" s="22"/>
    </row>
    <row r="3967" spans="12:12" x14ac:dyDescent="0.25">
      <c r="L3967" s="22"/>
    </row>
    <row r="3968" spans="12:12" x14ac:dyDescent="0.25">
      <c r="L3968" s="22"/>
    </row>
    <row r="3969" spans="12:12" x14ac:dyDescent="0.25">
      <c r="L3969" s="22"/>
    </row>
    <row r="3970" spans="12:12" x14ac:dyDescent="0.25">
      <c r="L3970" s="22"/>
    </row>
    <row r="3971" spans="12:12" x14ac:dyDescent="0.25">
      <c r="L3971" s="22"/>
    </row>
    <row r="3972" spans="12:12" x14ac:dyDescent="0.25">
      <c r="L3972" s="22"/>
    </row>
    <row r="3973" spans="12:12" x14ac:dyDescent="0.25">
      <c r="L3973" s="22"/>
    </row>
    <row r="3974" spans="12:12" x14ac:dyDescent="0.25">
      <c r="L3974" s="22"/>
    </row>
    <row r="3975" spans="12:12" x14ac:dyDescent="0.25">
      <c r="L3975" s="22"/>
    </row>
    <row r="3976" spans="12:12" x14ac:dyDescent="0.25">
      <c r="L3976" s="22"/>
    </row>
    <row r="3977" spans="12:12" x14ac:dyDescent="0.25">
      <c r="L3977" s="22"/>
    </row>
    <row r="3978" spans="12:12" x14ac:dyDescent="0.25">
      <c r="L3978" s="22"/>
    </row>
    <row r="3979" spans="12:12" x14ac:dyDescent="0.25">
      <c r="L3979" s="22"/>
    </row>
    <row r="3980" spans="12:12" x14ac:dyDescent="0.25">
      <c r="L3980" s="22"/>
    </row>
    <row r="3981" spans="12:12" x14ac:dyDescent="0.25">
      <c r="L3981" s="22"/>
    </row>
    <row r="3982" spans="12:12" x14ac:dyDescent="0.25">
      <c r="L3982" s="22"/>
    </row>
    <row r="3983" spans="12:12" x14ac:dyDescent="0.25">
      <c r="L3983" s="22"/>
    </row>
    <row r="3984" spans="12:12" x14ac:dyDescent="0.25">
      <c r="L3984" s="22"/>
    </row>
    <row r="3985" spans="12:12" x14ac:dyDescent="0.25">
      <c r="L3985" s="22"/>
    </row>
    <row r="3986" spans="12:12" x14ac:dyDescent="0.25">
      <c r="L3986" s="22"/>
    </row>
    <row r="3987" spans="12:12" x14ac:dyDescent="0.25">
      <c r="L3987" s="22"/>
    </row>
    <row r="3988" spans="12:12" x14ac:dyDescent="0.25">
      <c r="L3988" s="22"/>
    </row>
    <row r="3989" spans="12:12" x14ac:dyDescent="0.25">
      <c r="L3989" s="22"/>
    </row>
    <row r="3990" spans="12:12" x14ac:dyDescent="0.25">
      <c r="L3990" s="22"/>
    </row>
    <row r="3991" spans="12:12" x14ac:dyDescent="0.25">
      <c r="L3991" s="22"/>
    </row>
    <row r="3992" spans="12:12" x14ac:dyDescent="0.25">
      <c r="L3992" s="22"/>
    </row>
    <row r="3993" spans="12:12" x14ac:dyDescent="0.25">
      <c r="L3993" s="22"/>
    </row>
    <row r="3994" spans="12:12" x14ac:dyDescent="0.25">
      <c r="L3994" s="22"/>
    </row>
    <row r="3995" spans="12:12" x14ac:dyDescent="0.25">
      <c r="L3995" s="22"/>
    </row>
    <row r="3996" spans="12:12" x14ac:dyDescent="0.25">
      <c r="L3996" s="22"/>
    </row>
    <row r="3997" spans="12:12" x14ac:dyDescent="0.25">
      <c r="L3997" s="22"/>
    </row>
    <row r="3998" spans="12:12" x14ac:dyDescent="0.25">
      <c r="L3998" s="22"/>
    </row>
    <row r="3999" spans="12:12" x14ac:dyDescent="0.25">
      <c r="L3999" s="22"/>
    </row>
    <row r="4000" spans="12:12" x14ac:dyDescent="0.25">
      <c r="L4000" s="22"/>
    </row>
    <row r="4001" spans="12:12" x14ac:dyDescent="0.25">
      <c r="L4001" s="22"/>
    </row>
    <row r="4002" spans="12:12" x14ac:dyDescent="0.25">
      <c r="L4002" s="22"/>
    </row>
    <row r="4003" spans="12:12" x14ac:dyDescent="0.25">
      <c r="L4003" s="22"/>
    </row>
    <row r="4004" spans="12:12" x14ac:dyDescent="0.25">
      <c r="L4004" s="22"/>
    </row>
    <row r="4005" spans="12:12" x14ac:dyDescent="0.25">
      <c r="L4005" s="22"/>
    </row>
    <row r="4006" spans="12:12" x14ac:dyDescent="0.25">
      <c r="L4006" s="22"/>
    </row>
    <row r="4007" spans="12:12" x14ac:dyDescent="0.25">
      <c r="L4007" s="22"/>
    </row>
    <row r="4008" spans="12:12" x14ac:dyDescent="0.25">
      <c r="L4008" s="22"/>
    </row>
    <row r="4009" spans="12:12" x14ac:dyDescent="0.25">
      <c r="L4009" s="22"/>
    </row>
    <row r="4010" spans="12:12" x14ac:dyDescent="0.25">
      <c r="L4010" s="22"/>
    </row>
    <row r="4011" spans="12:12" x14ac:dyDescent="0.25">
      <c r="L4011" s="22"/>
    </row>
    <row r="4012" spans="12:12" x14ac:dyDescent="0.25">
      <c r="L4012" s="22"/>
    </row>
    <row r="4013" spans="12:12" x14ac:dyDescent="0.25">
      <c r="L4013" s="22"/>
    </row>
    <row r="4014" spans="12:12" x14ac:dyDescent="0.25">
      <c r="L4014" s="22"/>
    </row>
    <row r="4015" spans="12:12" x14ac:dyDescent="0.25">
      <c r="L4015" s="22"/>
    </row>
    <row r="4016" spans="12:12" x14ac:dyDescent="0.25">
      <c r="L4016" s="22"/>
    </row>
    <row r="4017" spans="12:12" x14ac:dyDescent="0.25">
      <c r="L4017" s="22"/>
    </row>
    <row r="4018" spans="12:12" x14ac:dyDescent="0.25">
      <c r="L4018" s="22"/>
    </row>
    <row r="4019" spans="12:12" x14ac:dyDescent="0.25">
      <c r="L4019" s="22"/>
    </row>
    <row r="4020" spans="12:12" x14ac:dyDescent="0.25">
      <c r="L4020" s="22"/>
    </row>
    <row r="4021" spans="12:12" x14ac:dyDescent="0.25">
      <c r="L4021" s="22"/>
    </row>
    <row r="4022" spans="12:12" x14ac:dyDescent="0.25">
      <c r="L4022" s="22"/>
    </row>
    <row r="4023" spans="12:12" x14ac:dyDescent="0.25">
      <c r="L4023" s="22"/>
    </row>
    <row r="4024" spans="12:12" x14ac:dyDescent="0.25">
      <c r="L4024" s="22"/>
    </row>
    <row r="4025" spans="12:12" x14ac:dyDescent="0.25">
      <c r="L4025" s="22"/>
    </row>
    <row r="4026" spans="12:12" x14ac:dyDescent="0.25">
      <c r="L4026" s="22"/>
    </row>
    <row r="4027" spans="12:12" x14ac:dyDescent="0.25">
      <c r="L4027" s="22"/>
    </row>
    <row r="4028" spans="12:12" x14ac:dyDescent="0.25">
      <c r="L4028" s="22"/>
    </row>
    <row r="4029" spans="12:12" x14ac:dyDescent="0.25">
      <c r="L4029" s="22"/>
    </row>
    <row r="4030" spans="12:12" x14ac:dyDescent="0.25">
      <c r="L4030" s="22"/>
    </row>
    <row r="4031" spans="12:12" x14ac:dyDescent="0.25">
      <c r="L4031" s="22"/>
    </row>
    <row r="4032" spans="12:12" x14ac:dyDescent="0.25">
      <c r="L4032" s="22"/>
    </row>
    <row r="4033" spans="12:12" x14ac:dyDescent="0.25">
      <c r="L4033" s="22"/>
    </row>
    <row r="4034" spans="12:12" x14ac:dyDescent="0.25">
      <c r="L4034" s="22"/>
    </row>
    <row r="4035" spans="12:12" x14ac:dyDescent="0.25">
      <c r="L4035" s="22"/>
    </row>
    <row r="4036" spans="12:12" x14ac:dyDescent="0.25">
      <c r="L4036" s="22"/>
    </row>
    <row r="4037" spans="12:12" x14ac:dyDescent="0.25">
      <c r="L4037" s="22"/>
    </row>
    <row r="4038" spans="12:12" x14ac:dyDescent="0.25">
      <c r="L4038" s="22"/>
    </row>
    <row r="4039" spans="12:12" x14ac:dyDescent="0.25">
      <c r="L4039" s="22"/>
    </row>
    <row r="4040" spans="12:12" x14ac:dyDescent="0.25">
      <c r="L4040" s="22"/>
    </row>
    <row r="4041" spans="12:12" x14ac:dyDescent="0.25">
      <c r="L4041" s="22"/>
    </row>
    <row r="4042" spans="12:12" x14ac:dyDescent="0.25">
      <c r="L4042" s="22"/>
    </row>
    <row r="4043" spans="12:12" x14ac:dyDescent="0.25">
      <c r="L4043" s="22"/>
    </row>
    <row r="4044" spans="12:12" x14ac:dyDescent="0.25">
      <c r="L4044" s="22"/>
    </row>
    <row r="4045" spans="12:12" x14ac:dyDescent="0.25">
      <c r="L4045" s="22"/>
    </row>
    <row r="4046" spans="12:12" x14ac:dyDescent="0.25">
      <c r="L4046" s="22"/>
    </row>
    <row r="4047" spans="12:12" x14ac:dyDescent="0.25">
      <c r="L4047" s="22"/>
    </row>
    <row r="4048" spans="12:12" x14ac:dyDescent="0.25">
      <c r="L4048" s="22"/>
    </row>
    <row r="4049" spans="12:12" x14ac:dyDescent="0.25">
      <c r="L4049" s="22"/>
    </row>
    <row r="4050" spans="12:12" x14ac:dyDescent="0.25">
      <c r="L4050" s="22"/>
    </row>
    <row r="4051" spans="12:12" x14ac:dyDescent="0.25">
      <c r="L4051" s="22"/>
    </row>
    <row r="4052" spans="12:12" x14ac:dyDescent="0.25">
      <c r="L4052" s="22"/>
    </row>
    <row r="4053" spans="12:12" x14ac:dyDescent="0.25">
      <c r="L4053" s="22"/>
    </row>
    <row r="4054" spans="12:12" x14ac:dyDescent="0.25">
      <c r="L4054" s="22"/>
    </row>
    <row r="4055" spans="12:12" x14ac:dyDescent="0.25">
      <c r="L4055" s="22"/>
    </row>
    <row r="4056" spans="12:12" x14ac:dyDescent="0.25">
      <c r="L4056" s="22"/>
    </row>
    <row r="4057" spans="12:12" x14ac:dyDescent="0.25">
      <c r="L4057" s="22"/>
    </row>
    <row r="4058" spans="12:12" x14ac:dyDescent="0.25">
      <c r="L4058" s="22"/>
    </row>
    <row r="4059" spans="12:12" x14ac:dyDescent="0.25">
      <c r="L4059" s="22"/>
    </row>
    <row r="4060" spans="12:12" x14ac:dyDescent="0.25">
      <c r="L4060" s="22"/>
    </row>
    <row r="4061" spans="12:12" x14ac:dyDescent="0.25">
      <c r="L4061" s="22"/>
    </row>
    <row r="4062" spans="12:12" x14ac:dyDescent="0.25">
      <c r="L4062" s="22"/>
    </row>
    <row r="4063" spans="12:12" x14ac:dyDescent="0.25">
      <c r="L4063" s="22"/>
    </row>
    <row r="4064" spans="12:12" x14ac:dyDescent="0.25">
      <c r="L4064" s="22"/>
    </row>
    <row r="4065" spans="12:12" x14ac:dyDescent="0.25">
      <c r="L4065" s="22"/>
    </row>
    <row r="4066" spans="12:12" x14ac:dyDescent="0.25">
      <c r="L4066" s="22"/>
    </row>
    <row r="4067" spans="12:12" x14ac:dyDescent="0.25">
      <c r="L4067" s="22"/>
    </row>
    <row r="4068" spans="12:12" x14ac:dyDescent="0.25">
      <c r="L4068" s="22"/>
    </row>
    <row r="4069" spans="12:12" x14ac:dyDescent="0.25">
      <c r="L4069" s="22"/>
    </row>
    <row r="4070" spans="12:12" x14ac:dyDescent="0.25">
      <c r="L4070" s="22"/>
    </row>
    <row r="4071" spans="12:12" x14ac:dyDescent="0.25">
      <c r="L4071" s="22"/>
    </row>
    <row r="4072" spans="12:12" x14ac:dyDescent="0.25">
      <c r="L4072" s="22"/>
    </row>
    <row r="4073" spans="12:12" x14ac:dyDescent="0.25">
      <c r="L4073" s="22"/>
    </row>
    <row r="4074" spans="12:12" x14ac:dyDescent="0.25">
      <c r="L4074" s="22"/>
    </row>
    <row r="4075" spans="12:12" x14ac:dyDescent="0.25">
      <c r="L4075" s="22"/>
    </row>
    <row r="4076" spans="12:12" x14ac:dyDescent="0.25">
      <c r="L4076" s="22"/>
    </row>
    <row r="4077" spans="12:12" x14ac:dyDescent="0.25">
      <c r="L4077" s="22"/>
    </row>
    <row r="4078" spans="12:12" x14ac:dyDescent="0.25">
      <c r="L4078" s="22"/>
    </row>
    <row r="4079" spans="12:12" x14ac:dyDescent="0.25">
      <c r="L4079" s="22"/>
    </row>
    <row r="4080" spans="12:12" x14ac:dyDescent="0.25">
      <c r="L4080" s="22"/>
    </row>
    <row r="4081" spans="12:12" x14ac:dyDescent="0.25">
      <c r="L4081" s="22"/>
    </row>
    <row r="4082" spans="12:12" x14ac:dyDescent="0.25">
      <c r="L4082" s="22"/>
    </row>
    <row r="4083" spans="12:12" x14ac:dyDescent="0.25">
      <c r="L4083" s="22"/>
    </row>
    <row r="4084" spans="12:12" x14ac:dyDescent="0.25">
      <c r="L4084" s="22"/>
    </row>
    <row r="4085" spans="12:12" x14ac:dyDescent="0.25">
      <c r="L4085" s="22"/>
    </row>
    <row r="4086" spans="12:12" x14ac:dyDescent="0.25">
      <c r="L4086" s="22"/>
    </row>
    <row r="4087" spans="12:12" x14ac:dyDescent="0.25">
      <c r="L4087" s="22"/>
    </row>
    <row r="4088" spans="12:12" x14ac:dyDescent="0.25">
      <c r="L4088" s="22"/>
    </row>
    <row r="4089" spans="12:12" x14ac:dyDescent="0.25">
      <c r="L4089" s="22"/>
    </row>
    <row r="4090" spans="12:12" x14ac:dyDescent="0.25">
      <c r="L4090" s="22"/>
    </row>
    <row r="4091" spans="12:12" x14ac:dyDescent="0.25">
      <c r="L4091" s="22"/>
    </row>
    <row r="4092" spans="12:12" x14ac:dyDescent="0.25">
      <c r="L4092" s="22"/>
    </row>
    <row r="4093" spans="12:12" x14ac:dyDescent="0.25">
      <c r="L4093" s="22"/>
    </row>
    <row r="4094" spans="12:12" x14ac:dyDescent="0.25">
      <c r="L4094" s="22"/>
    </row>
    <row r="4095" spans="12:12" x14ac:dyDescent="0.25">
      <c r="L4095" s="22"/>
    </row>
    <row r="4096" spans="12:12" x14ac:dyDescent="0.25">
      <c r="L4096" s="22"/>
    </row>
    <row r="4097" spans="12:12" x14ac:dyDescent="0.25">
      <c r="L4097" s="22"/>
    </row>
    <row r="4098" spans="12:12" x14ac:dyDescent="0.25">
      <c r="L4098" s="22"/>
    </row>
    <row r="4099" spans="12:12" x14ac:dyDescent="0.25">
      <c r="L4099" s="22"/>
    </row>
    <row r="4100" spans="12:12" x14ac:dyDescent="0.25">
      <c r="L4100" s="22"/>
    </row>
    <row r="4101" spans="12:12" x14ac:dyDescent="0.25">
      <c r="L4101" s="22"/>
    </row>
    <row r="4102" spans="12:12" x14ac:dyDescent="0.25">
      <c r="L4102" s="22"/>
    </row>
    <row r="4103" spans="12:12" x14ac:dyDescent="0.25">
      <c r="L4103" s="22"/>
    </row>
    <row r="4104" spans="12:12" x14ac:dyDescent="0.25">
      <c r="L4104" s="22"/>
    </row>
    <row r="4105" spans="12:12" x14ac:dyDescent="0.25">
      <c r="L4105" s="22"/>
    </row>
    <row r="4106" spans="12:12" x14ac:dyDescent="0.25">
      <c r="L4106" s="22"/>
    </row>
    <row r="4107" spans="12:12" x14ac:dyDescent="0.25">
      <c r="L4107" s="22"/>
    </row>
    <row r="4108" spans="12:12" x14ac:dyDescent="0.25">
      <c r="L4108" s="22"/>
    </row>
    <row r="4109" spans="12:12" x14ac:dyDescent="0.25">
      <c r="L4109" s="22"/>
    </row>
    <row r="4110" spans="12:12" x14ac:dyDescent="0.25">
      <c r="L4110" s="22"/>
    </row>
    <row r="4111" spans="12:12" x14ac:dyDescent="0.25">
      <c r="L4111" s="22"/>
    </row>
    <row r="4112" spans="12:12" x14ac:dyDescent="0.25">
      <c r="L4112" s="22"/>
    </row>
    <row r="4113" spans="12:12" x14ac:dyDescent="0.25">
      <c r="L4113" s="22"/>
    </row>
    <row r="4114" spans="12:12" x14ac:dyDescent="0.25">
      <c r="L4114" s="22"/>
    </row>
    <row r="4115" spans="12:12" x14ac:dyDescent="0.25">
      <c r="L4115" s="22"/>
    </row>
    <row r="4116" spans="12:12" x14ac:dyDescent="0.25">
      <c r="L4116" s="22"/>
    </row>
    <row r="4117" spans="12:12" x14ac:dyDescent="0.25">
      <c r="L4117" s="22"/>
    </row>
    <row r="4118" spans="12:12" x14ac:dyDescent="0.25">
      <c r="L4118" s="22"/>
    </row>
    <row r="4119" spans="12:12" x14ac:dyDescent="0.25">
      <c r="L4119" s="22"/>
    </row>
    <row r="4120" spans="12:12" x14ac:dyDescent="0.25">
      <c r="L4120" s="22"/>
    </row>
    <row r="4121" spans="12:12" x14ac:dyDescent="0.25">
      <c r="L4121" s="22"/>
    </row>
    <row r="4122" spans="12:12" x14ac:dyDescent="0.25">
      <c r="L4122" s="22"/>
    </row>
    <row r="4123" spans="12:12" x14ac:dyDescent="0.25">
      <c r="L4123" s="22"/>
    </row>
    <row r="4124" spans="12:12" x14ac:dyDescent="0.25">
      <c r="L4124" s="22"/>
    </row>
    <row r="4125" spans="12:12" x14ac:dyDescent="0.25">
      <c r="L4125" s="22"/>
    </row>
    <row r="4126" spans="12:12" x14ac:dyDescent="0.25">
      <c r="L4126" s="22"/>
    </row>
    <row r="4127" spans="12:12" x14ac:dyDescent="0.25">
      <c r="L4127" s="22"/>
    </row>
    <row r="4128" spans="12:12" x14ac:dyDescent="0.25">
      <c r="L4128" s="22"/>
    </row>
    <row r="4129" spans="12:12" x14ac:dyDescent="0.25">
      <c r="L4129" s="22"/>
    </row>
    <row r="4130" spans="12:12" x14ac:dyDescent="0.25">
      <c r="L4130" s="22"/>
    </row>
    <row r="4131" spans="12:12" x14ac:dyDescent="0.25">
      <c r="L4131" s="22"/>
    </row>
    <row r="4132" spans="12:12" x14ac:dyDescent="0.25">
      <c r="L4132" s="22"/>
    </row>
    <row r="4133" spans="12:12" x14ac:dyDescent="0.25">
      <c r="L4133" s="22"/>
    </row>
    <row r="4134" spans="12:12" x14ac:dyDescent="0.25">
      <c r="L4134" s="22"/>
    </row>
    <row r="4135" spans="12:12" x14ac:dyDescent="0.25">
      <c r="L4135" s="22"/>
    </row>
    <row r="4136" spans="12:12" x14ac:dyDescent="0.25">
      <c r="L4136" s="22"/>
    </row>
    <row r="4137" spans="12:12" x14ac:dyDescent="0.25">
      <c r="L4137" s="22"/>
    </row>
    <row r="4138" spans="12:12" x14ac:dyDescent="0.25">
      <c r="L4138" s="22"/>
    </row>
    <row r="4139" spans="12:12" x14ac:dyDescent="0.25">
      <c r="L4139" s="22"/>
    </row>
    <row r="4140" spans="12:12" x14ac:dyDescent="0.25">
      <c r="L4140" s="22"/>
    </row>
    <row r="4141" spans="12:12" x14ac:dyDescent="0.25">
      <c r="L4141" s="22"/>
    </row>
    <row r="4142" spans="12:12" x14ac:dyDescent="0.25">
      <c r="L4142" s="22"/>
    </row>
    <row r="4143" spans="12:12" x14ac:dyDescent="0.25">
      <c r="L4143" s="22"/>
    </row>
    <row r="4144" spans="12:12" x14ac:dyDescent="0.25">
      <c r="L4144" s="22"/>
    </row>
    <row r="4145" spans="12:12" x14ac:dyDescent="0.25">
      <c r="L4145" s="22"/>
    </row>
    <row r="4146" spans="12:12" x14ac:dyDescent="0.25">
      <c r="L4146" s="22"/>
    </row>
    <row r="4147" spans="12:12" x14ac:dyDescent="0.25">
      <c r="L4147" s="22"/>
    </row>
    <row r="4148" spans="12:12" x14ac:dyDescent="0.25">
      <c r="L4148" s="22"/>
    </row>
    <row r="4149" spans="12:12" x14ac:dyDescent="0.25">
      <c r="L4149" s="22"/>
    </row>
    <row r="4150" spans="12:12" x14ac:dyDescent="0.25">
      <c r="L4150" s="22"/>
    </row>
    <row r="4151" spans="12:12" x14ac:dyDescent="0.25">
      <c r="L4151" s="22"/>
    </row>
    <row r="4152" spans="12:12" x14ac:dyDescent="0.25">
      <c r="L4152" s="22"/>
    </row>
    <row r="4153" spans="12:12" x14ac:dyDescent="0.25">
      <c r="L4153" s="22"/>
    </row>
    <row r="4154" spans="12:12" x14ac:dyDescent="0.25">
      <c r="L4154" s="22"/>
    </row>
    <row r="4155" spans="12:12" x14ac:dyDescent="0.25">
      <c r="L4155" s="22"/>
    </row>
    <row r="4156" spans="12:12" x14ac:dyDescent="0.25">
      <c r="L4156" s="22"/>
    </row>
    <row r="4157" spans="12:12" x14ac:dyDescent="0.25">
      <c r="L4157" s="22"/>
    </row>
    <row r="4158" spans="12:12" x14ac:dyDescent="0.25">
      <c r="L4158" s="22"/>
    </row>
    <row r="4159" spans="12:12" x14ac:dyDescent="0.25">
      <c r="L4159" s="22"/>
    </row>
    <row r="4160" spans="12:12" x14ac:dyDescent="0.25">
      <c r="L4160" s="22"/>
    </row>
    <row r="4161" spans="12:12" x14ac:dyDescent="0.25">
      <c r="L4161" s="22"/>
    </row>
    <row r="4162" spans="12:12" x14ac:dyDescent="0.25">
      <c r="L4162" s="22"/>
    </row>
    <row r="4163" spans="12:12" x14ac:dyDescent="0.25">
      <c r="L4163" s="22"/>
    </row>
    <row r="4164" spans="12:12" x14ac:dyDescent="0.25">
      <c r="L4164" s="22"/>
    </row>
    <row r="4165" spans="12:12" x14ac:dyDescent="0.25">
      <c r="L4165" s="22"/>
    </row>
    <row r="4166" spans="12:12" x14ac:dyDescent="0.25">
      <c r="L4166" s="22"/>
    </row>
    <row r="4167" spans="12:12" x14ac:dyDescent="0.25">
      <c r="L4167" s="22"/>
    </row>
    <row r="4168" spans="12:12" x14ac:dyDescent="0.25">
      <c r="L4168" s="22"/>
    </row>
    <row r="4169" spans="12:12" x14ac:dyDescent="0.25">
      <c r="L4169" s="22"/>
    </row>
    <row r="4170" spans="12:12" x14ac:dyDescent="0.25">
      <c r="L4170" s="22"/>
    </row>
    <row r="4171" spans="12:12" x14ac:dyDescent="0.25">
      <c r="L4171" s="22"/>
    </row>
    <row r="4172" spans="12:12" x14ac:dyDescent="0.25">
      <c r="L4172" s="22"/>
    </row>
    <row r="4173" spans="12:12" x14ac:dyDescent="0.25">
      <c r="L4173" s="22"/>
    </row>
    <row r="4174" spans="12:12" x14ac:dyDescent="0.25">
      <c r="L4174" s="22"/>
    </row>
    <row r="4175" spans="12:12" x14ac:dyDescent="0.25">
      <c r="L4175" s="22"/>
    </row>
    <row r="4176" spans="12:12" x14ac:dyDescent="0.25">
      <c r="L4176" s="22"/>
    </row>
    <row r="4177" spans="12:12" x14ac:dyDescent="0.25">
      <c r="L4177" s="22"/>
    </row>
    <row r="4178" spans="12:12" x14ac:dyDescent="0.25">
      <c r="L4178" s="22"/>
    </row>
    <row r="4179" spans="12:12" x14ac:dyDescent="0.25">
      <c r="L4179" s="22"/>
    </row>
    <row r="4180" spans="12:12" x14ac:dyDescent="0.25">
      <c r="L4180" s="22"/>
    </row>
    <row r="4181" spans="12:12" x14ac:dyDescent="0.25">
      <c r="L4181" s="22"/>
    </row>
    <row r="4182" spans="12:12" x14ac:dyDescent="0.25">
      <c r="L4182" s="22"/>
    </row>
    <row r="4183" spans="12:12" x14ac:dyDescent="0.25">
      <c r="L4183" s="22"/>
    </row>
    <row r="4184" spans="12:12" x14ac:dyDescent="0.25">
      <c r="L4184" s="22"/>
    </row>
    <row r="4185" spans="12:12" x14ac:dyDescent="0.25">
      <c r="L4185" s="22"/>
    </row>
    <row r="4186" spans="12:12" x14ac:dyDescent="0.25">
      <c r="L4186" s="22"/>
    </row>
    <row r="4187" spans="12:12" x14ac:dyDescent="0.25">
      <c r="L4187" s="22"/>
    </row>
    <row r="4188" spans="12:12" x14ac:dyDescent="0.25">
      <c r="L4188" s="22"/>
    </row>
    <row r="4189" spans="12:12" x14ac:dyDescent="0.25">
      <c r="L4189" s="22"/>
    </row>
    <row r="4190" spans="12:12" x14ac:dyDescent="0.25">
      <c r="L4190" s="22"/>
    </row>
    <row r="4191" spans="12:12" x14ac:dyDescent="0.25">
      <c r="L4191" s="22"/>
    </row>
    <row r="4192" spans="12:12" x14ac:dyDescent="0.25">
      <c r="L4192" s="22"/>
    </row>
    <row r="4193" spans="12:12" x14ac:dyDescent="0.25">
      <c r="L4193" s="22"/>
    </row>
    <row r="4194" spans="12:12" x14ac:dyDescent="0.25">
      <c r="L4194" s="22"/>
    </row>
    <row r="4195" spans="12:12" x14ac:dyDescent="0.25">
      <c r="L4195" s="22"/>
    </row>
    <row r="4196" spans="12:12" x14ac:dyDescent="0.25">
      <c r="L4196" s="22"/>
    </row>
    <row r="4197" spans="12:12" x14ac:dyDescent="0.25">
      <c r="L4197" s="22"/>
    </row>
    <row r="4198" spans="12:12" x14ac:dyDescent="0.25">
      <c r="L4198" s="22"/>
    </row>
    <row r="4199" spans="12:12" x14ac:dyDescent="0.25">
      <c r="L4199" s="22"/>
    </row>
    <row r="4200" spans="12:12" x14ac:dyDescent="0.25">
      <c r="L4200" s="22"/>
    </row>
    <row r="4201" spans="12:12" x14ac:dyDescent="0.25">
      <c r="L4201" s="22"/>
    </row>
    <row r="4202" spans="12:12" x14ac:dyDescent="0.25">
      <c r="L4202" s="22"/>
    </row>
    <row r="4203" spans="12:12" x14ac:dyDescent="0.25">
      <c r="L4203" s="22"/>
    </row>
    <row r="4204" spans="12:12" x14ac:dyDescent="0.25">
      <c r="L4204" s="22"/>
    </row>
    <row r="4205" spans="12:12" x14ac:dyDescent="0.25">
      <c r="L4205" s="22"/>
    </row>
    <row r="4206" spans="12:12" x14ac:dyDescent="0.25">
      <c r="L4206" s="22"/>
    </row>
    <row r="4207" spans="12:12" x14ac:dyDescent="0.25">
      <c r="L4207" s="22"/>
    </row>
    <row r="4208" spans="12:12" x14ac:dyDescent="0.25">
      <c r="L4208" s="22"/>
    </row>
    <row r="4209" spans="12:12" x14ac:dyDescent="0.25">
      <c r="L4209" s="22"/>
    </row>
    <row r="4210" spans="12:12" x14ac:dyDescent="0.25">
      <c r="L4210" s="22"/>
    </row>
    <row r="4211" spans="12:12" x14ac:dyDescent="0.25">
      <c r="L4211" s="22"/>
    </row>
    <row r="4212" spans="12:12" x14ac:dyDescent="0.25">
      <c r="L4212" s="22"/>
    </row>
    <row r="4213" spans="12:12" x14ac:dyDescent="0.25">
      <c r="L4213" s="22"/>
    </row>
    <row r="4214" spans="12:12" x14ac:dyDescent="0.25">
      <c r="L4214" s="22"/>
    </row>
    <row r="4215" spans="12:12" x14ac:dyDescent="0.25">
      <c r="L4215" s="22"/>
    </row>
    <row r="4216" spans="12:12" x14ac:dyDescent="0.25">
      <c r="L4216" s="22"/>
    </row>
    <row r="4217" spans="12:12" x14ac:dyDescent="0.25">
      <c r="L4217" s="22"/>
    </row>
    <row r="4218" spans="12:12" x14ac:dyDescent="0.25">
      <c r="L4218" s="22"/>
    </row>
    <row r="4219" spans="12:12" x14ac:dyDescent="0.25">
      <c r="L4219" s="22"/>
    </row>
    <row r="4220" spans="12:12" x14ac:dyDescent="0.25">
      <c r="L4220" s="22"/>
    </row>
    <row r="4221" spans="12:12" x14ac:dyDescent="0.25">
      <c r="L4221" s="22"/>
    </row>
    <row r="4222" spans="12:12" x14ac:dyDescent="0.25">
      <c r="L4222" s="22"/>
    </row>
    <row r="4223" spans="12:12" x14ac:dyDescent="0.25">
      <c r="L4223" s="22"/>
    </row>
    <row r="4224" spans="12:12" x14ac:dyDescent="0.25">
      <c r="L4224" s="22"/>
    </row>
    <row r="4225" spans="12:12" x14ac:dyDescent="0.25">
      <c r="L4225" s="22"/>
    </row>
    <row r="4226" spans="12:12" x14ac:dyDescent="0.25">
      <c r="L4226" s="22"/>
    </row>
    <row r="4227" spans="12:12" x14ac:dyDescent="0.25">
      <c r="L4227" s="22"/>
    </row>
    <row r="4228" spans="12:12" x14ac:dyDescent="0.25">
      <c r="L4228" s="22"/>
    </row>
    <row r="4229" spans="12:12" x14ac:dyDescent="0.25">
      <c r="L4229" s="22"/>
    </row>
    <row r="4230" spans="12:12" x14ac:dyDescent="0.25">
      <c r="L4230" s="22"/>
    </row>
    <row r="4231" spans="12:12" x14ac:dyDescent="0.25">
      <c r="L4231" s="22"/>
    </row>
    <row r="4232" spans="12:12" x14ac:dyDescent="0.25">
      <c r="L4232" s="22"/>
    </row>
    <row r="4233" spans="12:12" x14ac:dyDescent="0.25">
      <c r="L4233" s="22"/>
    </row>
    <row r="4234" spans="12:12" x14ac:dyDescent="0.25">
      <c r="L4234" s="22"/>
    </row>
    <row r="4235" spans="12:12" x14ac:dyDescent="0.25">
      <c r="L4235" s="22"/>
    </row>
    <row r="4236" spans="12:12" x14ac:dyDescent="0.25">
      <c r="L4236" s="22"/>
    </row>
    <row r="4237" spans="12:12" x14ac:dyDescent="0.25">
      <c r="L4237" s="22"/>
    </row>
    <row r="4238" spans="12:12" x14ac:dyDescent="0.25">
      <c r="L4238" s="22"/>
    </row>
    <row r="4239" spans="12:12" x14ac:dyDescent="0.25">
      <c r="L4239" s="22"/>
    </row>
    <row r="4240" spans="12:12" x14ac:dyDescent="0.25">
      <c r="L4240" s="22"/>
    </row>
    <row r="4241" spans="12:12" x14ac:dyDescent="0.25">
      <c r="L4241" s="22"/>
    </row>
    <row r="4242" spans="12:12" x14ac:dyDescent="0.25">
      <c r="L4242" s="22"/>
    </row>
    <row r="4243" spans="12:12" x14ac:dyDescent="0.25">
      <c r="L4243" s="22"/>
    </row>
    <row r="4244" spans="12:12" x14ac:dyDescent="0.25">
      <c r="L4244" s="22"/>
    </row>
    <row r="4245" spans="12:12" x14ac:dyDescent="0.25">
      <c r="L4245" s="22"/>
    </row>
    <row r="4246" spans="12:12" x14ac:dyDescent="0.25">
      <c r="L4246" s="22"/>
    </row>
    <row r="4247" spans="12:12" x14ac:dyDescent="0.25">
      <c r="L4247" s="22"/>
    </row>
    <row r="4248" spans="12:12" x14ac:dyDescent="0.25">
      <c r="L4248" s="22"/>
    </row>
    <row r="4249" spans="12:12" x14ac:dyDescent="0.25">
      <c r="L4249" s="22"/>
    </row>
    <row r="4250" spans="12:12" x14ac:dyDescent="0.25">
      <c r="L4250" s="22"/>
    </row>
    <row r="4251" spans="12:12" x14ac:dyDescent="0.25">
      <c r="L4251" s="22"/>
    </row>
    <row r="4252" spans="12:12" x14ac:dyDescent="0.25">
      <c r="L4252" s="22"/>
    </row>
    <row r="4253" spans="12:12" x14ac:dyDescent="0.25">
      <c r="L4253" s="22"/>
    </row>
    <row r="4254" spans="12:12" x14ac:dyDescent="0.25">
      <c r="L4254" s="22"/>
    </row>
    <row r="4255" spans="12:12" x14ac:dyDescent="0.25">
      <c r="L4255" s="22"/>
    </row>
    <row r="4256" spans="12:12" x14ac:dyDescent="0.25">
      <c r="L4256" s="22"/>
    </row>
    <row r="4257" spans="12:12" x14ac:dyDescent="0.25">
      <c r="L4257" s="22"/>
    </row>
    <row r="4258" spans="12:12" x14ac:dyDescent="0.25">
      <c r="L4258" s="22"/>
    </row>
    <row r="4259" spans="12:12" x14ac:dyDescent="0.25">
      <c r="L4259" s="22"/>
    </row>
    <row r="4260" spans="12:12" x14ac:dyDescent="0.25">
      <c r="L4260" s="22"/>
    </row>
    <row r="4261" spans="12:12" x14ac:dyDescent="0.25">
      <c r="L4261" s="22"/>
    </row>
    <row r="4262" spans="12:12" x14ac:dyDescent="0.25">
      <c r="L4262" s="22"/>
    </row>
    <row r="4263" spans="12:12" x14ac:dyDescent="0.25">
      <c r="L4263" s="22"/>
    </row>
    <row r="4264" spans="12:12" x14ac:dyDescent="0.25">
      <c r="L4264" s="22"/>
    </row>
    <row r="4265" spans="12:12" x14ac:dyDescent="0.25">
      <c r="L4265" s="22"/>
    </row>
    <row r="4266" spans="12:12" x14ac:dyDescent="0.25">
      <c r="L4266" s="22"/>
    </row>
    <row r="4267" spans="12:12" x14ac:dyDescent="0.25">
      <c r="L4267" s="22"/>
    </row>
    <row r="4268" spans="12:12" x14ac:dyDescent="0.25">
      <c r="L4268" s="22"/>
    </row>
    <row r="4269" spans="12:12" x14ac:dyDescent="0.25">
      <c r="L4269" s="22"/>
    </row>
    <row r="4270" spans="12:12" x14ac:dyDescent="0.25">
      <c r="L4270" s="22"/>
    </row>
    <row r="4271" spans="12:12" x14ac:dyDescent="0.25">
      <c r="L4271" s="22"/>
    </row>
    <row r="4272" spans="12:12" x14ac:dyDescent="0.25">
      <c r="L4272" s="22"/>
    </row>
    <row r="4273" spans="12:12" x14ac:dyDescent="0.25">
      <c r="L4273" s="22"/>
    </row>
    <row r="4274" spans="12:12" x14ac:dyDescent="0.25">
      <c r="L4274" s="22"/>
    </row>
    <row r="4275" spans="12:12" x14ac:dyDescent="0.25">
      <c r="L4275" s="22"/>
    </row>
    <row r="4276" spans="12:12" x14ac:dyDescent="0.25">
      <c r="L4276" s="22"/>
    </row>
    <row r="4277" spans="12:12" x14ac:dyDescent="0.25">
      <c r="L4277" s="22"/>
    </row>
    <row r="4278" spans="12:12" x14ac:dyDescent="0.25">
      <c r="L4278" s="22"/>
    </row>
    <row r="4279" spans="12:12" x14ac:dyDescent="0.25">
      <c r="L4279" s="22"/>
    </row>
    <row r="4280" spans="12:12" x14ac:dyDescent="0.25">
      <c r="L4280" s="22"/>
    </row>
    <row r="4281" spans="12:12" x14ac:dyDescent="0.25">
      <c r="L4281" s="22"/>
    </row>
    <row r="4282" spans="12:12" x14ac:dyDescent="0.25">
      <c r="L4282" s="22"/>
    </row>
    <row r="4283" spans="12:12" x14ac:dyDescent="0.25">
      <c r="L4283" s="22"/>
    </row>
    <row r="4284" spans="12:12" x14ac:dyDescent="0.25">
      <c r="L4284" s="22"/>
    </row>
    <row r="4285" spans="12:12" x14ac:dyDescent="0.25">
      <c r="L4285" s="22"/>
    </row>
    <row r="4286" spans="12:12" x14ac:dyDescent="0.25">
      <c r="L4286" s="22"/>
    </row>
    <row r="4287" spans="12:12" x14ac:dyDescent="0.25">
      <c r="L4287" s="22"/>
    </row>
    <row r="4288" spans="12:12" x14ac:dyDescent="0.25">
      <c r="L4288" s="22"/>
    </row>
    <row r="4289" spans="12:12" x14ac:dyDescent="0.25">
      <c r="L4289" s="22"/>
    </row>
    <row r="4290" spans="12:12" x14ac:dyDescent="0.25">
      <c r="L4290" s="22"/>
    </row>
    <row r="4291" spans="12:12" x14ac:dyDescent="0.25">
      <c r="L4291" s="22"/>
    </row>
    <row r="4292" spans="12:12" x14ac:dyDescent="0.25">
      <c r="L4292" s="22"/>
    </row>
    <row r="4293" spans="12:12" x14ac:dyDescent="0.25">
      <c r="L4293" s="22"/>
    </row>
    <row r="4294" spans="12:12" x14ac:dyDescent="0.25">
      <c r="L4294" s="22"/>
    </row>
    <row r="4295" spans="12:12" x14ac:dyDescent="0.25">
      <c r="L4295" s="22"/>
    </row>
    <row r="4296" spans="12:12" x14ac:dyDescent="0.25">
      <c r="L4296" s="22"/>
    </row>
    <row r="4297" spans="12:12" x14ac:dyDescent="0.25">
      <c r="L4297" s="22"/>
    </row>
    <row r="4298" spans="12:12" x14ac:dyDescent="0.25">
      <c r="L4298" s="22"/>
    </row>
    <row r="4299" spans="12:12" x14ac:dyDescent="0.25">
      <c r="L4299" s="22"/>
    </row>
    <row r="4300" spans="12:12" x14ac:dyDescent="0.25">
      <c r="L4300" s="22"/>
    </row>
    <row r="4301" spans="12:12" x14ac:dyDescent="0.25">
      <c r="L4301" s="22"/>
    </row>
    <row r="4302" spans="12:12" x14ac:dyDescent="0.25">
      <c r="L4302" s="22"/>
    </row>
    <row r="4303" spans="12:12" x14ac:dyDescent="0.25">
      <c r="L4303" s="22"/>
    </row>
    <row r="4304" spans="12:12" x14ac:dyDescent="0.25">
      <c r="L4304" s="22"/>
    </row>
    <row r="4305" spans="12:12" x14ac:dyDescent="0.25">
      <c r="L4305" s="22"/>
    </row>
    <row r="4306" spans="12:12" x14ac:dyDescent="0.25">
      <c r="L4306" s="22"/>
    </row>
    <row r="4307" spans="12:12" x14ac:dyDescent="0.25">
      <c r="L4307" s="22"/>
    </row>
    <row r="4308" spans="12:12" x14ac:dyDescent="0.25">
      <c r="L4308" s="22"/>
    </row>
    <row r="4309" spans="12:12" x14ac:dyDescent="0.25">
      <c r="L4309" s="22"/>
    </row>
    <row r="4310" spans="12:12" x14ac:dyDescent="0.25">
      <c r="L4310" s="22"/>
    </row>
    <row r="4311" spans="12:12" x14ac:dyDescent="0.25">
      <c r="L4311" s="22"/>
    </row>
    <row r="4312" spans="12:12" x14ac:dyDescent="0.25">
      <c r="L4312" s="22"/>
    </row>
    <row r="4313" spans="12:12" x14ac:dyDescent="0.25">
      <c r="L4313" s="22"/>
    </row>
    <row r="4314" spans="12:12" x14ac:dyDescent="0.25">
      <c r="L4314" s="22"/>
    </row>
    <row r="4315" spans="12:12" x14ac:dyDescent="0.25">
      <c r="L4315" s="22"/>
    </row>
    <row r="4316" spans="12:12" x14ac:dyDescent="0.25">
      <c r="L4316" s="22"/>
    </row>
    <row r="4317" spans="12:12" x14ac:dyDescent="0.25">
      <c r="L4317" s="22"/>
    </row>
    <row r="4318" spans="12:12" x14ac:dyDescent="0.25">
      <c r="L4318" s="22"/>
    </row>
    <row r="4319" spans="12:12" x14ac:dyDescent="0.25">
      <c r="L4319" s="22"/>
    </row>
    <row r="4320" spans="12:12" x14ac:dyDescent="0.25">
      <c r="L4320" s="22"/>
    </row>
    <row r="4321" spans="12:12" x14ac:dyDescent="0.25">
      <c r="L4321" s="22"/>
    </row>
    <row r="4322" spans="12:12" x14ac:dyDescent="0.25">
      <c r="L4322" s="22"/>
    </row>
    <row r="4323" spans="12:12" x14ac:dyDescent="0.25">
      <c r="L4323" s="22"/>
    </row>
    <row r="4324" spans="12:12" x14ac:dyDescent="0.25">
      <c r="L4324" s="22"/>
    </row>
    <row r="4325" spans="12:12" x14ac:dyDescent="0.25">
      <c r="L4325" s="22"/>
    </row>
    <row r="4326" spans="12:12" x14ac:dyDescent="0.25">
      <c r="L4326" s="22"/>
    </row>
    <row r="4327" spans="12:12" x14ac:dyDescent="0.25">
      <c r="L4327" s="22"/>
    </row>
    <row r="4328" spans="12:12" x14ac:dyDescent="0.25">
      <c r="L4328" s="22"/>
    </row>
    <row r="4329" spans="12:12" x14ac:dyDescent="0.25">
      <c r="L4329" s="22"/>
    </row>
    <row r="4330" spans="12:12" x14ac:dyDescent="0.25">
      <c r="L4330" s="22"/>
    </row>
    <row r="4331" spans="12:12" x14ac:dyDescent="0.25">
      <c r="L4331" s="22"/>
    </row>
    <row r="4332" spans="12:12" x14ac:dyDescent="0.25">
      <c r="L4332" s="22"/>
    </row>
    <row r="4333" spans="12:12" x14ac:dyDescent="0.25">
      <c r="L4333" s="22"/>
    </row>
    <row r="4334" spans="12:12" x14ac:dyDescent="0.25">
      <c r="L4334" s="22"/>
    </row>
    <row r="4335" spans="12:12" x14ac:dyDescent="0.25">
      <c r="L4335" s="22"/>
    </row>
    <row r="4336" spans="12:12" x14ac:dyDescent="0.25">
      <c r="L4336" s="22"/>
    </row>
    <row r="4337" spans="12:12" x14ac:dyDescent="0.25">
      <c r="L4337" s="22"/>
    </row>
    <row r="4338" spans="12:12" x14ac:dyDescent="0.25">
      <c r="L4338" s="22"/>
    </row>
    <row r="4339" spans="12:12" x14ac:dyDescent="0.25">
      <c r="L4339" s="22"/>
    </row>
    <row r="4340" spans="12:12" x14ac:dyDescent="0.25">
      <c r="L4340" s="22"/>
    </row>
    <row r="4341" spans="12:12" x14ac:dyDescent="0.25">
      <c r="L4341" s="22"/>
    </row>
    <row r="4342" spans="12:12" x14ac:dyDescent="0.25">
      <c r="L4342" s="22"/>
    </row>
    <row r="4343" spans="12:12" x14ac:dyDescent="0.25">
      <c r="L4343" s="22"/>
    </row>
    <row r="4344" spans="12:12" x14ac:dyDescent="0.25">
      <c r="L4344" s="22"/>
    </row>
    <row r="4345" spans="12:12" x14ac:dyDescent="0.25">
      <c r="L4345" s="22"/>
    </row>
    <row r="4346" spans="12:12" x14ac:dyDescent="0.25">
      <c r="L4346" s="22"/>
    </row>
    <row r="4347" spans="12:12" x14ac:dyDescent="0.25">
      <c r="L4347" s="22"/>
    </row>
    <row r="4348" spans="12:12" x14ac:dyDescent="0.25">
      <c r="L4348" s="22"/>
    </row>
    <row r="4349" spans="12:12" x14ac:dyDescent="0.25">
      <c r="L4349" s="22"/>
    </row>
    <row r="4350" spans="12:12" x14ac:dyDescent="0.25">
      <c r="L4350" s="22"/>
    </row>
    <row r="4351" spans="12:12" x14ac:dyDescent="0.25">
      <c r="L4351" s="22"/>
    </row>
    <row r="4352" spans="12:12" x14ac:dyDescent="0.25">
      <c r="L4352" s="22"/>
    </row>
    <row r="4353" spans="12:12" x14ac:dyDescent="0.25">
      <c r="L4353" s="22"/>
    </row>
    <row r="4354" spans="12:12" x14ac:dyDescent="0.25">
      <c r="L4354" s="22"/>
    </row>
    <row r="4355" spans="12:12" x14ac:dyDescent="0.25">
      <c r="L4355" s="22"/>
    </row>
    <row r="4356" spans="12:12" x14ac:dyDescent="0.25">
      <c r="L4356" s="22"/>
    </row>
    <row r="4357" spans="12:12" x14ac:dyDescent="0.25">
      <c r="L4357" s="22"/>
    </row>
    <row r="4358" spans="12:12" x14ac:dyDescent="0.25">
      <c r="L4358" s="22"/>
    </row>
    <row r="4359" spans="12:12" x14ac:dyDescent="0.25">
      <c r="L4359" s="22"/>
    </row>
    <row r="4360" spans="12:12" x14ac:dyDescent="0.25">
      <c r="L4360" s="22"/>
    </row>
    <row r="4361" spans="12:12" x14ac:dyDescent="0.25">
      <c r="L4361" s="22"/>
    </row>
    <row r="4362" spans="12:12" x14ac:dyDescent="0.25">
      <c r="L4362" s="22"/>
    </row>
    <row r="4363" spans="12:12" x14ac:dyDescent="0.25">
      <c r="L4363" s="22"/>
    </row>
    <row r="4364" spans="12:12" x14ac:dyDescent="0.25">
      <c r="L4364" s="22"/>
    </row>
    <row r="4365" spans="12:12" x14ac:dyDescent="0.25">
      <c r="L4365" s="22"/>
    </row>
    <row r="4366" spans="12:12" x14ac:dyDescent="0.25">
      <c r="L4366" s="22"/>
    </row>
    <row r="4367" spans="12:12" x14ac:dyDescent="0.25">
      <c r="L4367" s="22"/>
    </row>
    <row r="4368" spans="12:12" x14ac:dyDescent="0.25">
      <c r="L4368" s="22"/>
    </row>
    <row r="4369" spans="12:12" x14ac:dyDescent="0.25">
      <c r="L4369" s="22"/>
    </row>
    <row r="4370" spans="12:12" x14ac:dyDescent="0.25">
      <c r="L4370" s="22"/>
    </row>
    <row r="4371" spans="12:12" x14ac:dyDescent="0.25">
      <c r="L4371" s="22"/>
    </row>
    <row r="4372" spans="12:12" x14ac:dyDescent="0.25">
      <c r="L4372" s="22"/>
    </row>
    <row r="4373" spans="12:12" x14ac:dyDescent="0.25">
      <c r="L4373" s="22"/>
    </row>
    <row r="4374" spans="12:12" x14ac:dyDescent="0.25">
      <c r="L4374" s="22"/>
    </row>
    <row r="4375" spans="12:12" x14ac:dyDescent="0.25">
      <c r="L4375" s="22"/>
    </row>
    <row r="4376" spans="12:12" x14ac:dyDescent="0.25">
      <c r="L4376" s="22"/>
    </row>
    <row r="4377" spans="12:12" x14ac:dyDescent="0.25">
      <c r="L4377" s="22"/>
    </row>
    <row r="4378" spans="12:12" x14ac:dyDescent="0.25">
      <c r="L4378" s="22"/>
    </row>
    <row r="4379" spans="12:12" x14ac:dyDescent="0.25">
      <c r="L4379" s="22"/>
    </row>
    <row r="4380" spans="12:12" x14ac:dyDescent="0.25">
      <c r="L4380" s="22"/>
    </row>
    <row r="4381" spans="12:12" x14ac:dyDescent="0.25">
      <c r="L4381" s="22"/>
    </row>
    <row r="4382" spans="12:12" x14ac:dyDescent="0.25">
      <c r="L4382" s="22"/>
    </row>
    <row r="4383" spans="12:12" x14ac:dyDescent="0.25">
      <c r="L4383" s="22"/>
    </row>
    <row r="4384" spans="12:12" x14ac:dyDescent="0.25">
      <c r="L4384" s="22"/>
    </row>
    <row r="4385" spans="12:12" x14ac:dyDescent="0.25">
      <c r="L4385" s="22"/>
    </row>
    <row r="4386" spans="12:12" x14ac:dyDescent="0.25">
      <c r="L4386" s="22"/>
    </row>
    <row r="4387" spans="12:12" x14ac:dyDescent="0.25">
      <c r="L4387" s="22"/>
    </row>
    <row r="4388" spans="12:12" x14ac:dyDescent="0.25">
      <c r="L4388" s="22"/>
    </row>
    <row r="4389" spans="12:12" x14ac:dyDescent="0.25">
      <c r="L4389" s="22"/>
    </row>
    <row r="4390" spans="12:12" x14ac:dyDescent="0.25">
      <c r="L4390" s="22"/>
    </row>
    <row r="4391" spans="12:12" x14ac:dyDescent="0.25">
      <c r="L4391" s="22"/>
    </row>
    <row r="4392" spans="12:12" x14ac:dyDescent="0.25">
      <c r="L4392" s="22"/>
    </row>
    <row r="4393" spans="12:12" x14ac:dyDescent="0.25">
      <c r="L4393" s="22"/>
    </row>
    <row r="4394" spans="12:12" x14ac:dyDescent="0.25">
      <c r="L4394" s="22"/>
    </row>
    <row r="4395" spans="12:12" x14ac:dyDescent="0.25">
      <c r="L4395" s="22"/>
    </row>
    <row r="4396" spans="12:12" x14ac:dyDescent="0.25">
      <c r="L4396" s="22"/>
    </row>
    <row r="4397" spans="12:12" x14ac:dyDescent="0.25">
      <c r="L4397" s="22"/>
    </row>
    <row r="4398" spans="12:12" x14ac:dyDescent="0.25">
      <c r="L4398" s="22"/>
    </row>
    <row r="4399" spans="12:12" x14ac:dyDescent="0.25">
      <c r="L4399" s="22"/>
    </row>
    <row r="4400" spans="12:12" x14ac:dyDescent="0.25">
      <c r="L4400" s="22"/>
    </row>
    <row r="4401" spans="12:12" x14ac:dyDescent="0.25">
      <c r="L4401" s="22"/>
    </row>
    <row r="4402" spans="12:12" x14ac:dyDescent="0.25">
      <c r="L4402" s="22"/>
    </row>
    <row r="4403" spans="12:12" x14ac:dyDescent="0.25">
      <c r="L4403" s="22"/>
    </row>
    <row r="4404" spans="12:12" x14ac:dyDescent="0.25">
      <c r="L4404" s="22"/>
    </row>
    <row r="4405" spans="12:12" x14ac:dyDescent="0.25">
      <c r="L4405" s="22"/>
    </row>
    <row r="4406" spans="12:12" x14ac:dyDescent="0.25">
      <c r="L4406" s="22"/>
    </row>
    <row r="4407" spans="12:12" x14ac:dyDescent="0.25">
      <c r="L4407" s="22"/>
    </row>
    <row r="4408" spans="12:12" x14ac:dyDescent="0.25">
      <c r="L4408" s="22"/>
    </row>
    <row r="4409" spans="12:12" x14ac:dyDescent="0.25">
      <c r="L4409" s="22"/>
    </row>
    <row r="4410" spans="12:12" x14ac:dyDescent="0.25">
      <c r="L4410" s="22"/>
    </row>
    <row r="4411" spans="12:12" x14ac:dyDescent="0.25">
      <c r="L4411" s="22"/>
    </row>
    <row r="4412" spans="12:12" x14ac:dyDescent="0.25">
      <c r="L4412" s="22"/>
    </row>
    <row r="4413" spans="12:12" x14ac:dyDescent="0.25">
      <c r="L4413" s="22"/>
    </row>
    <row r="4414" spans="12:12" x14ac:dyDescent="0.25">
      <c r="L4414" s="22"/>
    </row>
    <row r="4415" spans="12:12" x14ac:dyDescent="0.25">
      <c r="L4415" s="22"/>
    </row>
    <row r="4416" spans="12:12" x14ac:dyDescent="0.25">
      <c r="L4416" s="22"/>
    </row>
    <row r="4417" spans="12:12" x14ac:dyDescent="0.25">
      <c r="L4417" s="22"/>
    </row>
    <row r="4418" spans="12:12" x14ac:dyDescent="0.25">
      <c r="L4418" s="22"/>
    </row>
    <row r="4419" spans="12:12" x14ac:dyDescent="0.25">
      <c r="L4419" s="22"/>
    </row>
    <row r="4420" spans="12:12" x14ac:dyDescent="0.25">
      <c r="L4420" s="22"/>
    </row>
    <row r="4421" spans="12:12" x14ac:dyDescent="0.25">
      <c r="L4421" s="22"/>
    </row>
    <row r="4422" spans="12:12" x14ac:dyDescent="0.25">
      <c r="L4422" s="22"/>
    </row>
    <row r="4423" spans="12:12" x14ac:dyDescent="0.25">
      <c r="L4423" s="22"/>
    </row>
    <row r="4424" spans="12:12" x14ac:dyDescent="0.25">
      <c r="L4424" s="22"/>
    </row>
    <row r="4425" spans="12:12" x14ac:dyDescent="0.25">
      <c r="L4425" s="22"/>
    </row>
    <row r="4426" spans="12:12" x14ac:dyDescent="0.25">
      <c r="L4426" s="22"/>
    </row>
    <row r="4427" spans="12:12" x14ac:dyDescent="0.25">
      <c r="L4427" s="22"/>
    </row>
    <row r="4428" spans="12:12" x14ac:dyDescent="0.25">
      <c r="L4428" s="22"/>
    </row>
    <row r="4429" spans="12:12" x14ac:dyDescent="0.25">
      <c r="L4429" s="22"/>
    </row>
    <row r="4430" spans="12:12" x14ac:dyDescent="0.25">
      <c r="L4430" s="22"/>
    </row>
    <row r="4431" spans="12:12" x14ac:dyDescent="0.25">
      <c r="L4431" s="22"/>
    </row>
    <row r="4432" spans="12:12" x14ac:dyDescent="0.25">
      <c r="L4432" s="22"/>
    </row>
    <row r="4433" spans="12:12" x14ac:dyDescent="0.25">
      <c r="L4433" s="22"/>
    </row>
    <row r="4434" spans="12:12" x14ac:dyDescent="0.25">
      <c r="L4434" s="22"/>
    </row>
    <row r="4435" spans="12:12" x14ac:dyDescent="0.25">
      <c r="L4435" s="22"/>
    </row>
    <row r="4436" spans="12:12" x14ac:dyDescent="0.25">
      <c r="L4436" s="22"/>
    </row>
    <row r="4437" spans="12:12" x14ac:dyDescent="0.25">
      <c r="L4437" s="22"/>
    </row>
    <row r="4438" spans="12:12" x14ac:dyDescent="0.25">
      <c r="L4438" s="22"/>
    </row>
    <row r="4439" spans="12:12" x14ac:dyDescent="0.25">
      <c r="L4439" s="22"/>
    </row>
    <row r="4440" spans="12:12" x14ac:dyDescent="0.25">
      <c r="L4440" s="22"/>
    </row>
    <row r="4441" spans="12:12" x14ac:dyDescent="0.25">
      <c r="L4441" s="22"/>
    </row>
    <row r="4442" spans="12:12" x14ac:dyDescent="0.25">
      <c r="L4442" s="22"/>
    </row>
    <row r="4443" spans="12:12" x14ac:dyDescent="0.25">
      <c r="L4443" s="22"/>
    </row>
    <row r="4444" spans="12:12" x14ac:dyDescent="0.25">
      <c r="L4444" s="22"/>
    </row>
    <row r="4445" spans="12:12" x14ac:dyDescent="0.25">
      <c r="L4445" s="22"/>
    </row>
    <row r="4446" spans="12:12" x14ac:dyDescent="0.25">
      <c r="L4446" s="22"/>
    </row>
    <row r="4447" spans="12:12" x14ac:dyDescent="0.25">
      <c r="L4447" s="22"/>
    </row>
    <row r="4448" spans="12:12" x14ac:dyDescent="0.25">
      <c r="L4448" s="22"/>
    </row>
    <row r="4449" spans="12:12" x14ac:dyDescent="0.25">
      <c r="L4449" s="22"/>
    </row>
    <row r="4450" spans="12:12" x14ac:dyDescent="0.25">
      <c r="L4450" s="22"/>
    </row>
    <row r="4451" spans="12:12" x14ac:dyDescent="0.25">
      <c r="L4451" s="22"/>
    </row>
    <row r="4452" spans="12:12" x14ac:dyDescent="0.25">
      <c r="L4452" s="22"/>
    </row>
    <row r="4453" spans="12:12" x14ac:dyDescent="0.25">
      <c r="L4453" s="22"/>
    </row>
    <row r="4454" spans="12:12" x14ac:dyDescent="0.25">
      <c r="L4454" s="22"/>
    </row>
    <row r="4455" spans="12:12" x14ac:dyDescent="0.25">
      <c r="L4455" s="22"/>
    </row>
    <row r="4456" spans="12:12" x14ac:dyDescent="0.25">
      <c r="L4456" s="22"/>
    </row>
    <row r="4457" spans="12:12" x14ac:dyDescent="0.25">
      <c r="L4457" s="22"/>
    </row>
    <row r="4458" spans="12:12" x14ac:dyDescent="0.25">
      <c r="L4458" s="22"/>
    </row>
    <row r="4459" spans="12:12" x14ac:dyDescent="0.25">
      <c r="L4459" s="22"/>
    </row>
    <row r="4460" spans="12:12" x14ac:dyDescent="0.25">
      <c r="L4460" s="22"/>
    </row>
    <row r="4461" spans="12:12" x14ac:dyDescent="0.25">
      <c r="L4461" s="22"/>
    </row>
    <row r="4462" spans="12:12" x14ac:dyDescent="0.25">
      <c r="L4462" s="22"/>
    </row>
    <row r="4463" spans="12:12" x14ac:dyDescent="0.25">
      <c r="L4463" s="22"/>
    </row>
    <row r="4464" spans="12:12" x14ac:dyDescent="0.25">
      <c r="L4464" s="22"/>
    </row>
    <row r="4465" spans="12:12" x14ac:dyDescent="0.25">
      <c r="L4465" s="22"/>
    </row>
    <row r="4466" spans="12:12" x14ac:dyDescent="0.25">
      <c r="L4466" s="22"/>
    </row>
    <row r="4467" spans="12:12" x14ac:dyDescent="0.25">
      <c r="L4467" s="22"/>
    </row>
    <row r="4468" spans="12:12" x14ac:dyDescent="0.25">
      <c r="L4468" s="22"/>
    </row>
    <row r="4469" spans="12:12" x14ac:dyDescent="0.25">
      <c r="L4469" s="22"/>
    </row>
    <row r="4470" spans="12:12" x14ac:dyDescent="0.25">
      <c r="L4470" s="22"/>
    </row>
    <row r="4471" spans="12:12" x14ac:dyDescent="0.25">
      <c r="L4471" s="22"/>
    </row>
    <row r="4472" spans="12:12" x14ac:dyDescent="0.25">
      <c r="L4472" s="22"/>
    </row>
    <row r="4473" spans="12:12" x14ac:dyDescent="0.25">
      <c r="L4473" s="22"/>
    </row>
    <row r="4474" spans="12:12" x14ac:dyDescent="0.25">
      <c r="L4474" s="22"/>
    </row>
    <row r="4475" spans="12:12" x14ac:dyDescent="0.25">
      <c r="L4475" s="22"/>
    </row>
    <row r="4476" spans="12:12" x14ac:dyDescent="0.25">
      <c r="L4476" s="22"/>
    </row>
    <row r="4477" spans="12:12" x14ac:dyDescent="0.25">
      <c r="L4477" s="22"/>
    </row>
    <row r="4478" spans="12:12" x14ac:dyDescent="0.25">
      <c r="L4478" s="22"/>
    </row>
    <row r="4479" spans="12:12" x14ac:dyDescent="0.25">
      <c r="L4479" s="22"/>
    </row>
    <row r="4480" spans="12:12" x14ac:dyDescent="0.25">
      <c r="L4480" s="22"/>
    </row>
    <row r="4481" spans="12:12" x14ac:dyDescent="0.25">
      <c r="L4481" s="22"/>
    </row>
    <row r="4482" spans="12:12" x14ac:dyDescent="0.25">
      <c r="L4482" s="22"/>
    </row>
    <row r="4483" spans="12:12" x14ac:dyDescent="0.25">
      <c r="L4483" s="22"/>
    </row>
    <row r="4484" spans="12:12" x14ac:dyDescent="0.25">
      <c r="L4484" s="22"/>
    </row>
    <row r="4485" spans="12:12" x14ac:dyDescent="0.25">
      <c r="L4485" s="22"/>
    </row>
    <row r="4486" spans="12:12" x14ac:dyDescent="0.25">
      <c r="L4486" s="22"/>
    </row>
    <row r="4487" spans="12:12" x14ac:dyDescent="0.25">
      <c r="L4487" s="22"/>
    </row>
    <row r="4488" spans="12:12" x14ac:dyDescent="0.25">
      <c r="L4488" s="22"/>
    </row>
    <row r="4489" spans="12:12" x14ac:dyDescent="0.25">
      <c r="L4489" s="22"/>
    </row>
    <row r="4490" spans="12:12" x14ac:dyDescent="0.25">
      <c r="L4490" s="22"/>
    </row>
    <row r="4491" spans="12:12" x14ac:dyDescent="0.25">
      <c r="L4491" s="22"/>
    </row>
    <row r="4492" spans="12:12" x14ac:dyDescent="0.25">
      <c r="L4492" s="22"/>
    </row>
    <row r="4493" spans="12:12" x14ac:dyDescent="0.25">
      <c r="L4493" s="22"/>
    </row>
    <row r="4494" spans="12:12" x14ac:dyDescent="0.25">
      <c r="L4494" s="22"/>
    </row>
    <row r="4495" spans="12:12" x14ac:dyDescent="0.25">
      <c r="L4495" s="22"/>
    </row>
    <row r="4496" spans="12:12" x14ac:dyDescent="0.25">
      <c r="L4496" s="22"/>
    </row>
    <row r="4497" spans="12:12" x14ac:dyDescent="0.25">
      <c r="L4497" s="22"/>
    </row>
    <row r="4498" spans="12:12" x14ac:dyDescent="0.25">
      <c r="L4498" s="22"/>
    </row>
    <row r="4499" spans="12:12" x14ac:dyDescent="0.25">
      <c r="L4499" s="22"/>
    </row>
    <row r="4500" spans="12:12" x14ac:dyDescent="0.25">
      <c r="L4500" s="22"/>
    </row>
    <row r="4501" spans="12:12" x14ac:dyDescent="0.25">
      <c r="L4501" s="22"/>
    </row>
    <row r="4502" spans="12:12" x14ac:dyDescent="0.25">
      <c r="L4502" s="22"/>
    </row>
    <row r="4503" spans="12:12" x14ac:dyDescent="0.25">
      <c r="L4503" s="22"/>
    </row>
    <row r="4504" spans="12:12" x14ac:dyDescent="0.25">
      <c r="L4504" s="22"/>
    </row>
    <row r="4505" spans="12:12" x14ac:dyDescent="0.25">
      <c r="L4505" s="22"/>
    </row>
    <row r="4506" spans="12:12" x14ac:dyDescent="0.25">
      <c r="L4506" s="22"/>
    </row>
    <row r="4507" spans="12:12" x14ac:dyDescent="0.25">
      <c r="L4507" s="22"/>
    </row>
    <row r="4508" spans="12:12" x14ac:dyDescent="0.25">
      <c r="L4508" s="22"/>
    </row>
    <row r="4509" spans="12:12" x14ac:dyDescent="0.25">
      <c r="L4509" s="22"/>
    </row>
    <row r="4510" spans="12:12" x14ac:dyDescent="0.25">
      <c r="L4510" s="22"/>
    </row>
    <row r="4511" spans="12:12" x14ac:dyDescent="0.25">
      <c r="L4511" s="22"/>
    </row>
    <row r="4512" spans="12:12" x14ac:dyDescent="0.25">
      <c r="L4512" s="22"/>
    </row>
    <row r="4513" spans="12:12" x14ac:dyDescent="0.25">
      <c r="L4513" s="22"/>
    </row>
    <row r="4514" spans="12:12" x14ac:dyDescent="0.25">
      <c r="L4514" s="22"/>
    </row>
    <row r="4515" spans="12:12" x14ac:dyDescent="0.25">
      <c r="L4515" s="22"/>
    </row>
    <row r="4516" spans="12:12" x14ac:dyDescent="0.25">
      <c r="L4516" s="22"/>
    </row>
    <row r="4517" spans="12:12" x14ac:dyDescent="0.25">
      <c r="L4517" s="22"/>
    </row>
    <row r="4518" spans="12:12" x14ac:dyDescent="0.25">
      <c r="L4518" s="22"/>
    </row>
    <row r="4519" spans="12:12" x14ac:dyDescent="0.25">
      <c r="L4519" s="22"/>
    </row>
    <row r="4520" spans="12:12" x14ac:dyDescent="0.25">
      <c r="L4520" s="22"/>
    </row>
    <row r="4521" spans="12:12" x14ac:dyDescent="0.25">
      <c r="L4521" s="22"/>
    </row>
    <row r="4522" spans="12:12" x14ac:dyDescent="0.25">
      <c r="L4522" s="22"/>
    </row>
    <row r="4523" spans="12:12" x14ac:dyDescent="0.25">
      <c r="L4523" s="22"/>
    </row>
    <row r="4524" spans="12:12" x14ac:dyDescent="0.25">
      <c r="L4524" s="22"/>
    </row>
    <row r="4525" spans="12:12" x14ac:dyDescent="0.25">
      <c r="L4525" s="22"/>
    </row>
    <row r="4526" spans="12:12" x14ac:dyDescent="0.25">
      <c r="L4526" s="22"/>
    </row>
    <row r="4527" spans="12:12" x14ac:dyDescent="0.25">
      <c r="L4527" s="22"/>
    </row>
    <row r="4528" spans="12:12" x14ac:dyDescent="0.25">
      <c r="L4528" s="22"/>
    </row>
    <row r="4529" spans="12:12" x14ac:dyDescent="0.25">
      <c r="L4529" s="22"/>
    </row>
    <row r="4530" spans="12:12" x14ac:dyDescent="0.25">
      <c r="L4530" s="22"/>
    </row>
    <row r="4531" spans="12:12" x14ac:dyDescent="0.25">
      <c r="L4531" s="22"/>
    </row>
    <row r="4532" spans="12:12" x14ac:dyDescent="0.25">
      <c r="L4532" s="22"/>
    </row>
    <row r="4533" spans="12:12" x14ac:dyDescent="0.25">
      <c r="L4533" s="22"/>
    </row>
    <row r="4534" spans="12:12" x14ac:dyDescent="0.25">
      <c r="L4534" s="22"/>
    </row>
    <row r="4535" spans="12:12" x14ac:dyDescent="0.25">
      <c r="L4535" s="22"/>
    </row>
    <row r="4536" spans="12:12" x14ac:dyDescent="0.25">
      <c r="L4536" s="22"/>
    </row>
    <row r="4537" spans="12:12" x14ac:dyDescent="0.25">
      <c r="L4537" s="22"/>
    </row>
    <row r="4538" spans="12:12" x14ac:dyDescent="0.25">
      <c r="L4538" s="22"/>
    </row>
    <row r="4539" spans="12:12" x14ac:dyDescent="0.25">
      <c r="L4539" s="22"/>
    </row>
    <row r="4540" spans="12:12" x14ac:dyDescent="0.25">
      <c r="L4540" s="22"/>
    </row>
    <row r="4541" spans="12:12" x14ac:dyDescent="0.25">
      <c r="L4541" s="22"/>
    </row>
    <row r="4542" spans="12:12" x14ac:dyDescent="0.25">
      <c r="L4542" s="22"/>
    </row>
    <row r="4543" spans="12:12" x14ac:dyDescent="0.25">
      <c r="L4543" s="22"/>
    </row>
    <row r="4544" spans="12:12" x14ac:dyDescent="0.25">
      <c r="L4544" s="22"/>
    </row>
    <row r="4545" spans="12:12" x14ac:dyDescent="0.25">
      <c r="L4545" s="22"/>
    </row>
    <row r="4546" spans="12:12" x14ac:dyDescent="0.25">
      <c r="L4546" s="22"/>
    </row>
    <row r="4547" spans="12:12" x14ac:dyDescent="0.25">
      <c r="L4547" s="22"/>
    </row>
    <row r="4548" spans="12:12" x14ac:dyDescent="0.25">
      <c r="L4548" s="22"/>
    </row>
    <row r="4549" spans="12:12" x14ac:dyDescent="0.25">
      <c r="L4549" s="22"/>
    </row>
    <row r="4550" spans="12:12" x14ac:dyDescent="0.25">
      <c r="L4550" s="22"/>
    </row>
    <row r="4551" spans="12:12" x14ac:dyDescent="0.25">
      <c r="L4551" s="22"/>
    </row>
    <row r="4552" spans="12:12" x14ac:dyDescent="0.25">
      <c r="L4552" s="22"/>
    </row>
    <row r="4553" spans="12:12" x14ac:dyDescent="0.25">
      <c r="L4553" s="22"/>
    </row>
    <row r="4554" spans="12:12" x14ac:dyDescent="0.25">
      <c r="L4554" s="22"/>
    </row>
    <row r="4555" spans="12:12" x14ac:dyDescent="0.25">
      <c r="L4555" s="22"/>
    </row>
    <row r="4556" spans="12:12" x14ac:dyDescent="0.25">
      <c r="L4556" s="22"/>
    </row>
    <row r="4557" spans="12:12" x14ac:dyDescent="0.25">
      <c r="L4557" s="22"/>
    </row>
    <row r="4558" spans="12:12" x14ac:dyDescent="0.25">
      <c r="L4558" s="22"/>
    </row>
    <row r="4559" spans="12:12" x14ac:dyDescent="0.25">
      <c r="L4559" s="22"/>
    </row>
    <row r="4560" spans="12:12" x14ac:dyDescent="0.25">
      <c r="L4560" s="22"/>
    </row>
    <row r="4561" spans="12:12" x14ac:dyDescent="0.25">
      <c r="L4561" s="22"/>
    </row>
    <row r="4562" spans="12:12" x14ac:dyDescent="0.25">
      <c r="L4562" s="22"/>
    </row>
    <row r="4563" spans="12:12" x14ac:dyDescent="0.25">
      <c r="L4563" s="22"/>
    </row>
    <row r="4564" spans="12:12" x14ac:dyDescent="0.25">
      <c r="L4564" s="22"/>
    </row>
    <row r="4565" spans="12:12" x14ac:dyDescent="0.25">
      <c r="L4565" s="22"/>
    </row>
    <row r="4566" spans="12:12" x14ac:dyDescent="0.25">
      <c r="L4566" s="22"/>
    </row>
    <row r="4567" spans="12:12" x14ac:dyDescent="0.25">
      <c r="L4567" s="22"/>
    </row>
    <row r="4568" spans="12:12" x14ac:dyDescent="0.25">
      <c r="L4568" s="22"/>
    </row>
    <row r="4569" spans="12:12" x14ac:dyDescent="0.25">
      <c r="L4569" s="22"/>
    </row>
    <row r="4570" spans="12:12" x14ac:dyDescent="0.25">
      <c r="L4570" s="22"/>
    </row>
    <row r="4571" spans="12:12" x14ac:dyDescent="0.25">
      <c r="L4571" s="22"/>
    </row>
    <row r="4572" spans="12:12" x14ac:dyDescent="0.25">
      <c r="L4572" s="22"/>
    </row>
    <row r="4573" spans="12:12" x14ac:dyDescent="0.25">
      <c r="L4573" s="22"/>
    </row>
    <row r="4574" spans="12:12" x14ac:dyDescent="0.25">
      <c r="L4574" s="22"/>
    </row>
    <row r="4575" spans="12:12" x14ac:dyDescent="0.25">
      <c r="L4575" s="22"/>
    </row>
    <row r="4576" spans="12:12" x14ac:dyDescent="0.25">
      <c r="L4576" s="22"/>
    </row>
    <row r="4577" spans="12:12" x14ac:dyDescent="0.25">
      <c r="L4577" s="22"/>
    </row>
    <row r="4578" spans="12:12" x14ac:dyDescent="0.25">
      <c r="L4578" s="22"/>
    </row>
    <row r="4579" spans="12:12" x14ac:dyDescent="0.25">
      <c r="L4579" s="22"/>
    </row>
    <row r="4580" spans="12:12" x14ac:dyDescent="0.25">
      <c r="L4580" s="22"/>
    </row>
    <row r="4581" spans="12:12" x14ac:dyDescent="0.25">
      <c r="L4581" s="22"/>
    </row>
    <row r="4582" spans="12:12" x14ac:dyDescent="0.25">
      <c r="L4582" s="22"/>
    </row>
    <row r="4583" spans="12:12" x14ac:dyDescent="0.25">
      <c r="L4583" s="22"/>
    </row>
    <row r="4584" spans="12:12" x14ac:dyDescent="0.25">
      <c r="L4584" s="22"/>
    </row>
    <row r="4585" spans="12:12" x14ac:dyDescent="0.25">
      <c r="L4585" s="22"/>
    </row>
    <row r="4586" spans="12:12" x14ac:dyDescent="0.25">
      <c r="L4586" s="22"/>
    </row>
    <row r="4587" spans="12:12" x14ac:dyDescent="0.25">
      <c r="L4587" s="22"/>
    </row>
    <row r="4588" spans="12:12" x14ac:dyDescent="0.25">
      <c r="L4588" s="22"/>
    </row>
    <row r="4589" spans="12:12" x14ac:dyDescent="0.25">
      <c r="L4589" s="22"/>
    </row>
    <row r="4590" spans="12:12" x14ac:dyDescent="0.25">
      <c r="L4590" s="22"/>
    </row>
    <row r="4591" spans="12:12" x14ac:dyDescent="0.25">
      <c r="L4591" s="22"/>
    </row>
    <row r="4592" spans="12:12" x14ac:dyDescent="0.25">
      <c r="L4592" s="22"/>
    </row>
    <row r="4593" spans="12:12" x14ac:dyDescent="0.25">
      <c r="L4593" s="22"/>
    </row>
    <row r="4594" spans="12:12" x14ac:dyDescent="0.25">
      <c r="L4594" s="22"/>
    </row>
    <row r="4595" spans="12:12" x14ac:dyDescent="0.25">
      <c r="L4595" s="22"/>
    </row>
    <row r="4596" spans="12:12" x14ac:dyDescent="0.25">
      <c r="L4596" s="22"/>
    </row>
    <row r="4597" spans="12:12" x14ac:dyDescent="0.25">
      <c r="L4597" s="22"/>
    </row>
    <row r="4598" spans="12:12" x14ac:dyDescent="0.25">
      <c r="L4598" s="22"/>
    </row>
    <row r="4599" spans="12:12" x14ac:dyDescent="0.25">
      <c r="L4599" s="22"/>
    </row>
    <row r="4600" spans="12:12" x14ac:dyDescent="0.25">
      <c r="L4600" s="22"/>
    </row>
    <row r="4601" spans="12:12" x14ac:dyDescent="0.25">
      <c r="L4601" s="22"/>
    </row>
    <row r="4602" spans="12:12" x14ac:dyDescent="0.25">
      <c r="L4602" s="22"/>
    </row>
    <row r="4603" spans="12:12" x14ac:dyDescent="0.25">
      <c r="L4603" s="22"/>
    </row>
    <row r="4604" spans="12:12" x14ac:dyDescent="0.25">
      <c r="L4604" s="22"/>
    </row>
    <row r="4605" spans="12:12" x14ac:dyDescent="0.25">
      <c r="L4605" s="22"/>
    </row>
    <row r="4606" spans="12:12" x14ac:dyDescent="0.25">
      <c r="L4606" s="22"/>
    </row>
    <row r="4607" spans="12:12" x14ac:dyDescent="0.25">
      <c r="L4607" s="22"/>
    </row>
    <row r="4608" spans="12:12" x14ac:dyDescent="0.25">
      <c r="L4608" s="22"/>
    </row>
    <row r="4609" spans="12:12" x14ac:dyDescent="0.25">
      <c r="L4609" s="22"/>
    </row>
    <row r="4610" spans="12:12" x14ac:dyDescent="0.25">
      <c r="L4610" s="22"/>
    </row>
    <row r="4611" spans="12:12" x14ac:dyDescent="0.25">
      <c r="L4611" s="22"/>
    </row>
    <row r="4612" spans="12:12" x14ac:dyDescent="0.25">
      <c r="L4612" s="22"/>
    </row>
    <row r="4613" spans="12:12" x14ac:dyDescent="0.25">
      <c r="L4613" s="22"/>
    </row>
    <row r="4614" spans="12:12" x14ac:dyDescent="0.25">
      <c r="L4614" s="22"/>
    </row>
    <row r="4615" spans="12:12" x14ac:dyDescent="0.25">
      <c r="L4615" s="22"/>
    </row>
    <row r="4616" spans="12:12" x14ac:dyDescent="0.25">
      <c r="L4616" s="22"/>
    </row>
    <row r="4617" spans="12:12" x14ac:dyDescent="0.25">
      <c r="L4617" s="22"/>
    </row>
    <row r="4618" spans="12:12" x14ac:dyDescent="0.25">
      <c r="L4618" s="22"/>
    </row>
    <row r="4619" spans="12:12" x14ac:dyDescent="0.25">
      <c r="L4619" s="22"/>
    </row>
    <row r="4620" spans="12:12" x14ac:dyDescent="0.25">
      <c r="L4620" s="22"/>
    </row>
    <row r="4621" spans="12:12" x14ac:dyDescent="0.25">
      <c r="L4621" s="22"/>
    </row>
    <row r="4622" spans="12:12" x14ac:dyDescent="0.25">
      <c r="L4622" s="22"/>
    </row>
    <row r="4623" spans="12:12" x14ac:dyDescent="0.25">
      <c r="L4623" s="22"/>
    </row>
    <row r="4624" spans="12:12" x14ac:dyDescent="0.25">
      <c r="L4624" s="22"/>
    </row>
    <row r="4625" spans="12:12" x14ac:dyDescent="0.25">
      <c r="L4625" s="22"/>
    </row>
    <row r="4626" spans="12:12" x14ac:dyDescent="0.25">
      <c r="L4626" s="22"/>
    </row>
    <row r="4627" spans="12:12" x14ac:dyDescent="0.25">
      <c r="L4627" s="22"/>
    </row>
    <row r="4628" spans="12:12" x14ac:dyDescent="0.25">
      <c r="L4628" s="22"/>
    </row>
    <row r="4629" spans="12:12" x14ac:dyDescent="0.25">
      <c r="L4629" s="22"/>
    </row>
    <row r="4630" spans="12:12" x14ac:dyDescent="0.25">
      <c r="L4630" s="22"/>
    </row>
    <row r="4631" spans="12:12" x14ac:dyDescent="0.25">
      <c r="L4631" s="22"/>
    </row>
    <row r="4632" spans="12:12" x14ac:dyDescent="0.25">
      <c r="L4632" s="22"/>
    </row>
    <row r="4633" spans="12:12" x14ac:dyDescent="0.25">
      <c r="L4633" s="22"/>
    </row>
    <row r="4634" spans="12:12" x14ac:dyDescent="0.25">
      <c r="L4634" s="22"/>
    </row>
    <row r="4635" spans="12:12" x14ac:dyDescent="0.25">
      <c r="L4635" s="22"/>
    </row>
    <row r="4636" spans="12:12" x14ac:dyDescent="0.25">
      <c r="L4636" s="22"/>
    </row>
    <row r="4637" spans="12:12" x14ac:dyDescent="0.25">
      <c r="L4637" s="22"/>
    </row>
    <row r="4638" spans="12:12" x14ac:dyDescent="0.25">
      <c r="L4638" s="22"/>
    </row>
    <row r="4639" spans="12:12" x14ac:dyDescent="0.25">
      <c r="L4639" s="22"/>
    </row>
    <row r="4640" spans="12:12" x14ac:dyDescent="0.25">
      <c r="L4640" s="22"/>
    </row>
    <row r="4641" spans="12:12" x14ac:dyDescent="0.25">
      <c r="L4641" s="22"/>
    </row>
    <row r="4642" spans="12:12" x14ac:dyDescent="0.25">
      <c r="L4642" s="22"/>
    </row>
    <row r="4643" spans="12:12" x14ac:dyDescent="0.25">
      <c r="L4643" s="22"/>
    </row>
    <row r="4644" spans="12:12" x14ac:dyDescent="0.25">
      <c r="L4644" s="22"/>
    </row>
    <row r="4645" spans="12:12" x14ac:dyDescent="0.25">
      <c r="L4645" s="22"/>
    </row>
    <row r="4646" spans="12:12" x14ac:dyDescent="0.25">
      <c r="L4646" s="22"/>
    </row>
    <row r="4647" spans="12:12" x14ac:dyDescent="0.25">
      <c r="L4647" s="22"/>
    </row>
    <row r="4648" spans="12:12" x14ac:dyDescent="0.25">
      <c r="L4648" s="22"/>
    </row>
    <row r="4649" spans="12:12" x14ac:dyDescent="0.25">
      <c r="L4649" s="22"/>
    </row>
    <row r="4650" spans="12:12" x14ac:dyDescent="0.25">
      <c r="L4650" s="22"/>
    </row>
    <row r="4651" spans="12:12" x14ac:dyDescent="0.25">
      <c r="L4651" s="22"/>
    </row>
    <row r="4652" spans="12:12" x14ac:dyDescent="0.25">
      <c r="L4652" s="22"/>
    </row>
    <row r="4653" spans="12:12" x14ac:dyDescent="0.25">
      <c r="L4653" s="22"/>
    </row>
    <row r="4654" spans="12:12" x14ac:dyDescent="0.25">
      <c r="L4654" s="22"/>
    </row>
    <row r="4655" spans="12:12" x14ac:dyDescent="0.25">
      <c r="L4655" s="22"/>
    </row>
    <row r="4656" spans="12:12" x14ac:dyDescent="0.25">
      <c r="L4656" s="22"/>
    </row>
    <row r="4657" spans="12:12" x14ac:dyDescent="0.25">
      <c r="L4657" s="22"/>
    </row>
    <row r="4658" spans="12:12" x14ac:dyDescent="0.25">
      <c r="L4658" s="22"/>
    </row>
    <row r="4659" spans="12:12" x14ac:dyDescent="0.25">
      <c r="L4659" s="22"/>
    </row>
    <row r="4660" spans="12:12" x14ac:dyDescent="0.25">
      <c r="L4660" s="22"/>
    </row>
    <row r="4661" spans="12:12" x14ac:dyDescent="0.25">
      <c r="L4661" s="22"/>
    </row>
    <row r="4662" spans="12:12" x14ac:dyDescent="0.25">
      <c r="L4662" s="22"/>
    </row>
    <row r="4663" spans="12:12" x14ac:dyDescent="0.25">
      <c r="L4663" s="22"/>
    </row>
    <row r="4664" spans="12:12" x14ac:dyDescent="0.25">
      <c r="L4664" s="22"/>
    </row>
    <row r="4665" spans="12:12" x14ac:dyDescent="0.25">
      <c r="L4665" s="22"/>
    </row>
    <row r="4666" spans="12:12" x14ac:dyDescent="0.25">
      <c r="L4666" s="22"/>
    </row>
    <row r="4667" spans="12:12" x14ac:dyDescent="0.25">
      <c r="L4667" s="22"/>
    </row>
    <row r="4668" spans="12:12" x14ac:dyDescent="0.25">
      <c r="L4668" s="22"/>
    </row>
    <row r="4669" spans="12:12" x14ac:dyDescent="0.25">
      <c r="L4669" s="22"/>
    </row>
    <row r="4670" spans="12:12" x14ac:dyDescent="0.25">
      <c r="L4670" s="22"/>
    </row>
    <row r="4671" spans="12:12" x14ac:dyDescent="0.25">
      <c r="L4671" s="22"/>
    </row>
    <row r="4672" spans="12:12" x14ac:dyDescent="0.25">
      <c r="L4672" s="22"/>
    </row>
    <row r="4673" spans="12:12" x14ac:dyDescent="0.25">
      <c r="L4673" s="22"/>
    </row>
    <row r="4674" spans="12:12" x14ac:dyDescent="0.25">
      <c r="L4674" s="22"/>
    </row>
    <row r="4675" spans="12:12" x14ac:dyDescent="0.25">
      <c r="L4675" s="22"/>
    </row>
    <row r="4676" spans="12:12" x14ac:dyDescent="0.25">
      <c r="L4676" s="22"/>
    </row>
    <row r="4677" spans="12:12" x14ac:dyDescent="0.25">
      <c r="L4677" s="22"/>
    </row>
    <row r="4678" spans="12:12" x14ac:dyDescent="0.25">
      <c r="L4678" s="22"/>
    </row>
    <row r="4679" spans="12:12" x14ac:dyDescent="0.25">
      <c r="L4679" s="22"/>
    </row>
    <row r="4680" spans="12:12" x14ac:dyDescent="0.25">
      <c r="L4680" s="22"/>
    </row>
    <row r="4681" spans="12:12" x14ac:dyDescent="0.25">
      <c r="L4681" s="22"/>
    </row>
    <row r="4682" spans="12:12" x14ac:dyDescent="0.25">
      <c r="L4682" s="22"/>
    </row>
    <row r="4683" spans="12:12" x14ac:dyDescent="0.25">
      <c r="L4683" s="22"/>
    </row>
    <row r="4684" spans="12:12" x14ac:dyDescent="0.25">
      <c r="L4684" s="22"/>
    </row>
    <row r="4685" spans="12:12" x14ac:dyDescent="0.25">
      <c r="L4685" s="22"/>
    </row>
    <row r="4686" spans="12:12" x14ac:dyDescent="0.25">
      <c r="L4686" s="22"/>
    </row>
    <row r="4687" spans="12:12" x14ac:dyDescent="0.25">
      <c r="L4687" s="22"/>
    </row>
    <row r="4688" spans="12:12" x14ac:dyDescent="0.25">
      <c r="L4688" s="22"/>
    </row>
    <row r="4689" spans="12:12" x14ac:dyDescent="0.25">
      <c r="L4689" s="22"/>
    </row>
    <row r="4690" spans="12:12" x14ac:dyDescent="0.25">
      <c r="L4690" s="22"/>
    </row>
    <row r="4691" spans="12:12" x14ac:dyDescent="0.25">
      <c r="L4691" s="22"/>
    </row>
    <row r="4692" spans="12:12" x14ac:dyDescent="0.25">
      <c r="L4692" s="22"/>
    </row>
    <row r="4693" spans="12:12" x14ac:dyDescent="0.25">
      <c r="L4693" s="22"/>
    </row>
    <row r="4694" spans="12:12" x14ac:dyDescent="0.25">
      <c r="L4694" s="22"/>
    </row>
    <row r="4695" spans="12:12" x14ac:dyDescent="0.25">
      <c r="L4695" s="22"/>
    </row>
    <row r="4696" spans="12:12" x14ac:dyDescent="0.25">
      <c r="L4696" s="22"/>
    </row>
    <row r="4697" spans="12:12" x14ac:dyDescent="0.25">
      <c r="L4697" s="22"/>
    </row>
    <row r="4698" spans="12:12" x14ac:dyDescent="0.25">
      <c r="L4698" s="22"/>
    </row>
    <row r="4699" spans="12:12" x14ac:dyDescent="0.25">
      <c r="L4699" s="22"/>
    </row>
    <row r="4700" spans="12:12" x14ac:dyDescent="0.25">
      <c r="L4700" s="22"/>
    </row>
    <row r="4701" spans="12:12" x14ac:dyDescent="0.25">
      <c r="L4701" s="22"/>
    </row>
    <row r="4702" spans="12:12" x14ac:dyDescent="0.25">
      <c r="L4702" s="22"/>
    </row>
    <row r="4703" spans="12:12" x14ac:dyDescent="0.25">
      <c r="L4703" s="22"/>
    </row>
    <row r="4704" spans="12:12" x14ac:dyDescent="0.25">
      <c r="L4704" s="22"/>
    </row>
    <row r="4705" spans="12:12" x14ac:dyDescent="0.25">
      <c r="L4705" s="22"/>
    </row>
    <row r="4706" spans="12:12" x14ac:dyDescent="0.25">
      <c r="L4706" s="22"/>
    </row>
    <row r="4707" spans="12:12" x14ac:dyDescent="0.25">
      <c r="L4707" s="22"/>
    </row>
    <row r="4708" spans="12:12" x14ac:dyDescent="0.25">
      <c r="L4708" s="22"/>
    </row>
    <row r="4709" spans="12:12" x14ac:dyDescent="0.25">
      <c r="L4709" s="22"/>
    </row>
    <row r="4710" spans="12:12" x14ac:dyDescent="0.25">
      <c r="L4710" s="22"/>
    </row>
    <row r="4711" spans="12:12" x14ac:dyDescent="0.25">
      <c r="L4711" s="22"/>
    </row>
    <row r="4712" spans="12:12" x14ac:dyDescent="0.25">
      <c r="L4712" s="22"/>
    </row>
    <row r="4713" spans="12:12" x14ac:dyDescent="0.25">
      <c r="L4713" s="22"/>
    </row>
    <row r="4714" spans="12:12" x14ac:dyDescent="0.25">
      <c r="L4714" s="22"/>
    </row>
    <row r="4715" spans="12:12" x14ac:dyDescent="0.25">
      <c r="L4715" s="22"/>
    </row>
    <row r="4716" spans="12:12" x14ac:dyDescent="0.25">
      <c r="L4716" s="22"/>
    </row>
    <row r="4717" spans="12:12" x14ac:dyDescent="0.25">
      <c r="L4717" s="22"/>
    </row>
    <row r="4718" spans="12:12" x14ac:dyDescent="0.25">
      <c r="L4718" s="22"/>
    </row>
    <row r="4719" spans="12:12" x14ac:dyDescent="0.25">
      <c r="L4719" s="22"/>
    </row>
    <row r="4720" spans="12:12" x14ac:dyDescent="0.25">
      <c r="L4720" s="22"/>
    </row>
    <row r="4721" spans="12:12" x14ac:dyDescent="0.25">
      <c r="L4721" s="22"/>
    </row>
    <row r="4722" spans="12:12" x14ac:dyDescent="0.25">
      <c r="L4722" s="22"/>
    </row>
    <row r="4723" spans="12:12" x14ac:dyDescent="0.25">
      <c r="L4723" s="22"/>
    </row>
    <row r="4724" spans="12:12" x14ac:dyDescent="0.25">
      <c r="L4724" s="22"/>
    </row>
    <row r="4725" spans="12:12" x14ac:dyDescent="0.25">
      <c r="L4725" s="22"/>
    </row>
    <row r="4726" spans="12:12" x14ac:dyDescent="0.25">
      <c r="L4726" s="22"/>
    </row>
    <row r="4727" spans="12:12" x14ac:dyDescent="0.25">
      <c r="L4727" s="22"/>
    </row>
    <row r="4728" spans="12:12" x14ac:dyDescent="0.25">
      <c r="L4728" s="22"/>
    </row>
    <row r="4729" spans="12:12" x14ac:dyDescent="0.25">
      <c r="L4729" s="22"/>
    </row>
    <row r="4730" spans="12:12" x14ac:dyDescent="0.25">
      <c r="L4730" s="22"/>
    </row>
    <row r="4731" spans="12:12" x14ac:dyDescent="0.25">
      <c r="L4731" s="22"/>
    </row>
    <row r="4732" spans="12:12" x14ac:dyDescent="0.25">
      <c r="L4732" s="22"/>
    </row>
    <row r="4733" spans="12:12" x14ac:dyDescent="0.25">
      <c r="L4733" s="22"/>
    </row>
    <row r="4734" spans="12:12" x14ac:dyDescent="0.25">
      <c r="L4734" s="22"/>
    </row>
    <row r="4735" spans="12:12" x14ac:dyDescent="0.25">
      <c r="L4735" s="22"/>
    </row>
    <row r="4736" spans="12:12" x14ac:dyDescent="0.25">
      <c r="L4736" s="22"/>
    </row>
    <row r="4737" spans="12:12" x14ac:dyDescent="0.25">
      <c r="L4737" s="22"/>
    </row>
    <row r="4738" spans="12:12" x14ac:dyDescent="0.25">
      <c r="L4738" s="22"/>
    </row>
    <row r="4739" spans="12:12" x14ac:dyDescent="0.25">
      <c r="L4739" s="22"/>
    </row>
    <row r="4740" spans="12:12" x14ac:dyDescent="0.25">
      <c r="L4740" s="22"/>
    </row>
    <row r="4741" spans="12:12" x14ac:dyDescent="0.25">
      <c r="L4741" s="22"/>
    </row>
    <row r="4742" spans="12:12" x14ac:dyDescent="0.25">
      <c r="L4742" s="22"/>
    </row>
    <row r="4743" spans="12:12" x14ac:dyDescent="0.25">
      <c r="L4743" s="22"/>
    </row>
    <row r="4744" spans="12:12" x14ac:dyDescent="0.25">
      <c r="L4744" s="22"/>
    </row>
    <row r="4745" spans="12:12" x14ac:dyDescent="0.25">
      <c r="L4745" s="22"/>
    </row>
    <row r="4746" spans="12:12" x14ac:dyDescent="0.25">
      <c r="L4746" s="22"/>
    </row>
    <row r="4747" spans="12:12" x14ac:dyDescent="0.25">
      <c r="L4747" s="22"/>
    </row>
    <row r="4748" spans="12:12" x14ac:dyDescent="0.25">
      <c r="L4748" s="22"/>
    </row>
    <row r="4749" spans="12:12" x14ac:dyDescent="0.25">
      <c r="L4749" s="22"/>
    </row>
    <row r="4750" spans="12:12" x14ac:dyDescent="0.25">
      <c r="L4750" s="22"/>
    </row>
    <row r="4751" spans="12:12" x14ac:dyDescent="0.25">
      <c r="L4751" s="22"/>
    </row>
    <row r="4752" spans="12:12" x14ac:dyDescent="0.25">
      <c r="L4752" s="22"/>
    </row>
    <row r="4753" spans="12:12" x14ac:dyDescent="0.25">
      <c r="L4753" s="22"/>
    </row>
    <row r="4754" spans="12:12" x14ac:dyDescent="0.25">
      <c r="L4754" s="22"/>
    </row>
    <row r="4755" spans="12:12" x14ac:dyDescent="0.25">
      <c r="L4755" s="22"/>
    </row>
    <row r="4756" spans="12:12" x14ac:dyDescent="0.25">
      <c r="L4756" s="22"/>
    </row>
    <row r="4757" spans="12:12" x14ac:dyDescent="0.25">
      <c r="L4757" s="22"/>
    </row>
    <row r="4758" spans="12:12" x14ac:dyDescent="0.25">
      <c r="L4758" s="22"/>
    </row>
    <row r="4759" spans="12:12" x14ac:dyDescent="0.25">
      <c r="L4759" s="22"/>
    </row>
    <row r="4760" spans="12:12" x14ac:dyDescent="0.25">
      <c r="L4760" s="22"/>
    </row>
    <row r="4761" spans="12:12" x14ac:dyDescent="0.25">
      <c r="L4761" s="22"/>
    </row>
    <row r="4762" spans="12:12" x14ac:dyDescent="0.25">
      <c r="L4762" s="22"/>
    </row>
    <row r="4763" spans="12:12" x14ac:dyDescent="0.25">
      <c r="L4763" s="22"/>
    </row>
    <row r="4764" spans="12:12" x14ac:dyDescent="0.25">
      <c r="L4764" s="22"/>
    </row>
    <row r="4765" spans="12:12" x14ac:dyDescent="0.25">
      <c r="L4765" s="22"/>
    </row>
    <row r="4766" spans="12:12" x14ac:dyDescent="0.25">
      <c r="L4766" s="22"/>
    </row>
    <row r="4767" spans="12:12" x14ac:dyDescent="0.25">
      <c r="L4767" s="22"/>
    </row>
    <row r="4768" spans="12:12" x14ac:dyDescent="0.25">
      <c r="L4768" s="22"/>
    </row>
    <row r="4769" spans="12:12" x14ac:dyDescent="0.25">
      <c r="L4769" s="22"/>
    </row>
    <row r="4770" spans="12:12" x14ac:dyDescent="0.25">
      <c r="L4770" s="22"/>
    </row>
    <row r="4771" spans="12:12" x14ac:dyDescent="0.25">
      <c r="L4771" s="22"/>
    </row>
    <row r="4772" spans="12:12" x14ac:dyDescent="0.25">
      <c r="L4772" s="22"/>
    </row>
    <row r="4773" spans="12:12" x14ac:dyDescent="0.25">
      <c r="L4773" s="22"/>
    </row>
    <row r="4774" spans="12:12" x14ac:dyDescent="0.25">
      <c r="L4774" s="22"/>
    </row>
    <row r="4775" spans="12:12" x14ac:dyDescent="0.25">
      <c r="L4775" s="22"/>
    </row>
    <row r="4776" spans="12:12" x14ac:dyDescent="0.25">
      <c r="L4776" s="22"/>
    </row>
    <row r="4777" spans="12:12" x14ac:dyDescent="0.25">
      <c r="L4777" s="22"/>
    </row>
    <row r="4778" spans="12:12" x14ac:dyDescent="0.25">
      <c r="L4778" s="22"/>
    </row>
    <row r="4779" spans="12:12" x14ac:dyDescent="0.25">
      <c r="L4779" s="22"/>
    </row>
    <row r="4780" spans="12:12" x14ac:dyDescent="0.25">
      <c r="L4780" s="22"/>
    </row>
    <row r="4781" spans="12:12" x14ac:dyDescent="0.25">
      <c r="L4781" s="22"/>
    </row>
    <row r="4782" spans="12:12" x14ac:dyDescent="0.25">
      <c r="L4782" s="22"/>
    </row>
    <row r="4783" spans="12:12" x14ac:dyDescent="0.25">
      <c r="L4783" s="22"/>
    </row>
    <row r="4784" spans="12:12" x14ac:dyDescent="0.25">
      <c r="L4784" s="22"/>
    </row>
    <row r="4785" spans="12:12" x14ac:dyDescent="0.25">
      <c r="L4785" s="22"/>
    </row>
    <row r="4786" spans="12:12" x14ac:dyDescent="0.25">
      <c r="L4786" s="22"/>
    </row>
    <row r="4787" spans="12:12" x14ac:dyDescent="0.25">
      <c r="L4787" s="22"/>
    </row>
    <row r="4788" spans="12:12" x14ac:dyDescent="0.25">
      <c r="L4788" s="22"/>
    </row>
    <row r="4789" spans="12:12" x14ac:dyDescent="0.25">
      <c r="L4789" s="22"/>
    </row>
    <row r="4790" spans="12:12" x14ac:dyDescent="0.25">
      <c r="L4790" s="22"/>
    </row>
    <row r="4791" spans="12:12" x14ac:dyDescent="0.25">
      <c r="L4791" s="22"/>
    </row>
    <row r="4792" spans="12:12" x14ac:dyDescent="0.25">
      <c r="L4792" s="22"/>
    </row>
    <row r="4793" spans="12:12" x14ac:dyDescent="0.25">
      <c r="L4793" s="22"/>
    </row>
    <row r="4794" spans="12:12" x14ac:dyDescent="0.25">
      <c r="L4794" s="22"/>
    </row>
    <row r="4795" spans="12:12" x14ac:dyDescent="0.25">
      <c r="L4795" s="22"/>
    </row>
    <row r="4796" spans="12:12" x14ac:dyDescent="0.25">
      <c r="L4796" s="22"/>
    </row>
    <row r="4797" spans="12:12" x14ac:dyDescent="0.25">
      <c r="L4797" s="22"/>
    </row>
    <row r="4798" spans="12:12" x14ac:dyDescent="0.25">
      <c r="L4798" s="22"/>
    </row>
    <row r="4799" spans="12:12" x14ac:dyDescent="0.25">
      <c r="L4799" s="22"/>
    </row>
    <row r="4800" spans="12:12" x14ac:dyDescent="0.25">
      <c r="L4800" s="22"/>
    </row>
    <row r="4801" spans="12:12" x14ac:dyDescent="0.25">
      <c r="L4801" s="22"/>
    </row>
    <row r="4802" spans="12:12" x14ac:dyDescent="0.25">
      <c r="L4802" s="22"/>
    </row>
    <row r="4803" spans="12:12" x14ac:dyDescent="0.25">
      <c r="L4803" s="22"/>
    </row>
    <row r="4804" spans="12:12" x14ac:dyDescent="0.25">
      <c r="L4804" s="22"/>
    </row>
    <row r="4805" spans="12:12" x14ac:dyDescent="0.25">
      <c r="L4805" s="22"/>
    </row>
    <row r="4806" spans="12:12" x14ac:dyDescent="0.25">
      <c r="L4806" s="22"/>
    </row>
    <row r="4807" spans="12:12" x14ac:dyDescent="0.25">
      <c r="L4807" s="22"/>
    </row>
    <row r="4808" spans="12:12" x14ac:dyDescent="0.25">
      <c r="L4808" s="22"/>
    </row>
    <row r="4809" spans="12:12" x14ac:dyDescent="0.25">
      <c r="L4809" s="22"/>
    </row>
    <row r="4810" spans="12:12" x14ac:dyDescent="0.25">
      <c r="L4810" s="22"/>
    </row>
    <row r="4811" spans="12:12" x14ac:dyDescent="0.25">
      <c r="L4811" s="22"/>
    </row>
    <row r="4812" spans="12:12" x14ac:dyDescent="0.25">
      <c r="L4812" s="22"/>
    </row>
    <row r="4813" spans="12:12" x14ac:dyDescent="0.25">
      <c r="L4813" s="22"/>
    </row>
    <row r="4814" spans="12:12" x14ac:dyDescent="0.25">
      <c r="L4814" s="22"/>
    </row>
    <row r="4815" spans="12:12" x14ac:dyDescent="0.25">
      <c r="L4815" s="22"/>
    </row>
    <row r="4816" spans="12:12" x14ac:dyDescent="0.25">
      <c r="L4816" s="22"/>
    </row>
    <row r="4817" spans="12:12" x14ac:dyDescent="0.25">
      <c r="L4817" s="22"/>
    </row>
    <row r="4818" spans="12:12" x14ac:dyDescent="0.25">
      <c r="L4818" s="22"/>
    </row>
    <row r="4819" spans="12:12" x14ac:dyDescent="0.25">
      <c r="L4819" s="22"/>
    </row>
    <row r="4820" spans="12:12" x14ac:dyDescent="0.25">
      <c r="L4820" s="22"/>
    </row>
    <row r="4821" spans="12:12" x14ac:dyDescent="0.25">
      <c r="L4821" s="22"/>
    </row>
    <row r="4822" spans="12:12" x14ac:dyDescent="0.25">
      <c r="L4822" s="22"/>
    </row>
    <row r="4823" spans="12:12" x14ac:dyDescent="0.25">
      <c r="L4823" s="22"/>
    </row>
    <row r="4824" spans="12:12" x14ac:dyDescent="0.25">
      <c r="L4824" s="22"/>
    </row>
    <row r="4825" spans="12:12" x14ac:dyDescent="0.25">
      <c r="L4825" s="22"/>
    </row>
    <row r="4826" spans="12:12" x14ac:dyDescent="0.25">
      <c r="L4826" s="22"/>
    </row>
    <row r="4827" spans="12:12" x14ac:dyDescent="0.25">
      <c r="L4827" s="22"/>
    </row>
    <row r="4828" spans="12:12" x14ac:dyDescent="0.25">
      <c r="L4828" s="22"/>
    </row>
    <row r="4829" spans="12:12" x14ac:dyDescent="0.25">
      <c r="L4829" s="22"/>
    </row>
    <row r="4830" spans="12:12" x14ac:dyDescent="0.25">
      <c r="L4830" s="22"/>
    </row>
    <row r="4831" spans="12:12" x14ac:dyDescent="0.25">
      <c r="L4831" s="22"/>
    </row>
    <row r="4832" spans="12:12" x14ac:dyDescent="0.25">
      <c r="L4832" s="22"/>
    </row>
    <row r="4833" spans="12:12" x14ac:dyDescent="0.25">
      <c r="L4833" s="22"/>
    </row>
    <row r="4834" spans="12:12" x14ac:dyDescent="0.25">
      <c r="L4834" s="22"/>
    </row>
    <row r="4835" spans="12:12" x14ac:dyDescent="0.25">
      <c r="L4835" s="22"/>
    </row>
    <row r="4836" spans="12:12" x14ac:dyDescent="0.25">
      <c r="L4836" s="22"/>
    </row>
    <row r="4837" spans="12:12" x14ac:dyDescent="0.25">
      <c r="L4837" s="22"/>
    </row>
    <row r="4838" spans="12:12" x14ac:dyDescent="0.25">
      <c r="L4838" s="22"/>
    </row>
    <row r="4839" spans="12:12" x14ac:dyDescent="0.25">
      <c r="L4839" s="22"/>
    </row>
    <row r="4840" spans="12:12" x14ac:dyDescent="0.25">
      <c r="L4840" s="22"/>
    </row>
    <row r="4841" spans="12:12" x14ac:dyDescent="0.25">
      <c r="L4841" s="22"/>
    </row>
    <row r="4842" spans="12:12" x14ac:dyDescent="0.25">
      <c r="L4842" s="22"/>
    </row>
    <row r="4843" spans="12:12" x14ac:dyDescent="0.25">
      <c r="L4843" s="22"/>
    </row>
    <row r="4844" spans="12:12" x14ac:dyDescent="0.25">
      <c r="L4844" s="22"/>
    </row>
    <row r="4845" spans="12:12" x14ac:dyDescent="0.25">
      <c r="L4845" s="22"/>
    </row>
    <row r="4846" spans="12:12" x14ac:dyDescent="0.25">
      <c r="L4846" s="22"/>
    </row>
    <row r="4847" spans="12:12" x14ac:dyDescent="0.25">
      <c r="L4847" s="22"/>
    </row>
    <row r="4848" spans="12:12" x14ac:dyDescent="0.25">
      <c r="L4848" s="22"/>
    </row>
    <row r="4849" spans="12:12" x14ac:dyDescent="0.25">
      <c r="L4849" s="22"/>
    </row>
    <row r="4850" spans="12:12" x14ac:dyDescent="0.25">
      <c r="L4850" s="22"/>
    </row>
    <row r="4851" spans="12:12" x14ac:dyDescent="0.25">
      <c r="L4851" s="22"/>
    </row>
    <row r="4852" spans="12:12" x14ac:dyDescent="0.25">
      <c r="L4852" s="22"/>
    </row>
    <row r="4853" spans="12:12" x14ac:dyDescent="0.25">
      <c r="L4853" s="22"/>
    </row>
    <row r="4854" spans="12:12" x14ac:dyDescent="0.25">
      <c r="L4854" s="22"/>
    </row>
    <row r="4855" spans="12:12" x14ac:dyDescent="0.25">
      <c r="L4855" s="22"/>
    </row>
    <row r="4856" spans="12:12" x14ac:dyDescent="0.25">
      <c r="L4856" s="22"/>
    </row>
    <row r="4857" spans="12:12" x14ac:dyDescent="0.25">
      <c r="L4857" s="22"/>
    </row>
    <row r="4858" spans="12:12" x14ac:dyDescent="0.25">
      <c r="L4858" s="22"/>
    </row>
    <row r="4859" spans="12:12" x14ac:dyDescent="0.25">
      <c r="L4859" s="22"/>
    </row>
    <row r="4860" spans="12:12" x14ac:dyDescent="0.25">
      <c r="L4860" s="22"/>
    </row>
    <row r="4861" spans="12:12" x14ac:dyDescent="0.25">
      <c r="L4861" s="22"/>
    </row>
    <row r="4862" spans="12:12" x14ac:dyDescent="0.25">
      <c r="L4862" s="22"/>
    </row>
    <row r="4863" spans="12:12" x14ac:dyDescent="0.25">
      <c r="L4863" s="22"/>
    </row>
    <row r="4864" spans="12:12" x14ac:dyDescent="0.25">
      <c r="L4864" s="22"/>
    </row>
    <row r="4865" spans="12:12" x14ac:dyDescent="0.25">
      <c r="L4865" s="22"/>
    </row>
    <row r="4866" spans="12:12" x14ac:dyDescent="0.25">
      <c r="L4866" s="22"/>
    </row>
    <row r="4867" spans="12:12" x14ac:dyDescent="0.25">
      <c r="L4867" s="22"/>
    </row>
    <row r="4868" spans="12:12" x14ac:dyDescent="0.25">
      <c r="L4868" s="22"/>
    </row>
    <row r="4869" spans="12:12" x14ac:dyDescent="0.25">
      <c r="L4869" s="22"/>
    </row>
    <row r="4870" spans="12:12" x14ac:dyDescent="0.25">
      <c r="L4870" s="22"/>
    </row>
    <row r="4871" spans="12:12" x14ac:dyDescent="0.25">
      <c r="L4871" s="22"/>
    </row>
    <row r="4872" spans="12:12" x14ac:dyDescent="0.25">
      <c r="L4872" s="22"/>
    </row>
    <row r="4873" spans="12:12" x14ac:dyDescent="0.25">
      <c r="L4873" s="22"/>
    </row>
    <row r="4874" spans="12:12" x14ac:dyDescent="0.25">
      <c r="L4874" s="22"/>
    </row>
    <row r="4875" spans="12:12" x14ac:dyDescent="0.25">
      <c r="L4875" s="22"/>
    </row>
    <row r="4876" spans="12:12" x14ac:dyDescent="0.25">
      <c r="L4876" s="22"/>
    </row>
    <row r="4877" spans="12:12" x14ac:dyDescent="0.25">
      <c r="L4877" s="22"/>
    </row>
    <row r="4878" spans="12:12" x14ac:dyDescent="0.25">
      <c r="L4878" s="22"/>
    </row>
    <row r="4879" spans="12:12" x14ac:dyDescent="0.25">
      <c r="L4879" s="22"/>
    </row>
    <row r="4880" spans="12:12" x14ac:dyDescent="0.25">
      <c r="L4880" s="22"/>
    </row>
    <row r="4881" spans="12:12" x14ac:dyDescent="0.25">
      <c r="L4881" s="22"/>
    </row>
    <row r="4882" spans="12:12" x14ac:dyDescent="0.25">
      <c r="L4882" s="22"/>
    </row>
    <row r="4883" spans="12:12" x14ac:dyDescent="0.25">
      <c r="L4883" s="22"/>
    </row>
    <row r="4884" spans="12:12" x14ac:dyDescent="0.25">
      <c r="L4884" s="22"/>
    </row>
    <row r="4885" spans="12:12" x14ac:dyDescent="0.25">
      <c r="L4885" s="22"/>
    </row>
    <row r="4886" spans="12:12" x14ac:dyDescent="0.25">
      <c r="L4886" s="22"/>
    </row>
    <row r="4887" spans="12:12" x14ac:dyDescent="0.25">
      <c r="L4887" s="22"/>
    </row>
    <row r="4888" spans="12:12" x14ac:dyDescent="0.25">
      <c r="L4888" s="22"/>
    </row>
    <row r="4889" spans="12:12" x14ac:dyDescent="0.25">
      <c r="L4889" s="22"/>
    </row>
    <row r="4890" spans="12:12" x14ac:dyDescent="0.25">
      <c r="L4890" s="22"/>
    </row>
    <row r="4891" spans="12:12" x14ac:dyDescent="0.25">
      <c r="L4891" s="22"/>
    </row>
    <row r="4892" spans="12:12" x14ac:dyDescent="0.25">
      <c r="L4892" s="22"/>
    </row>
    <row r="4893" spans="12:12" x14ac:dyDescent="0.25">
      <c r="L4893" s="22"/>
    </row>
    <row r="4894" spans="12:12" x14ac:dyDescent="0.25">
      <c r="L4894" s="22"/>
    </row>
    <row r="4895" spans="12:12" x14ac:dyDescent="0.25">
      <c r="L4895" s="22"/>
    </row>
    <row r="4896" spans="12:12" x14ac:dyDescent="0.25">
      <c r="L4896" s="22"/>
    </row>
    <row r="4897" spans="12:12" x14ac:dyDescent="0.25">
      <c r="L4897" s="22"/>
    </row>
    <row r="4898" spans="12:12" x14ac:dyDescent="0.25">
      <c r="L4898" s="22"/>
    </row>
    <row r="4899" spans="12:12" x14ac:dyDescent="0.25">
      <c r="L4899" s="22"/>
    </row>
    <row r="4900" spans="12:12" x14ac:dyDescent="0.25">
      <c r="L4900" s="22"/>
    </row>
    <row r="4901" spans="12:12" x14ac:dyDescent="0.25">
      <c r="L4901" s="22"/>
    </row>
    <row r="4902" spans="12:12" x14ac:dyDescent="0.25">
      <c r="L4902" s="22"/>
    </row>
    <row r="4903" spans="12:12" x14ac:dyDescent="0.25">
      <c r="L4903" s="22"/>
    </row>
    <row r="4904" spans="12:12" x14ac:dyDescent="0.25">
      <c r="L4904" s="22"/>
    </row>
    <row r="4905" spans="12:12" x14ac:dyDescent="0.25">
      <c r="L4905" s="22"/>
    </row>
    <row r="4906" spans="12:12" x14ac:dyDescent="0.25">
      <c r="L4906" s="22"/>
    </row>
    <row r="4907" spans="12:12" x14ac:dyDescent="0.25">
      <c r="L4907" s="22"/>
    </row>
    <row r="4908" spans="12:12" x14ac:dyDescent="0.25">
      <c r="L4908" s="22"/>
    </row>
    <row r="4909" spans="12:12" x14ac:dyDescent="0.25">
      <c r="L4909" s="22"/>
    </row>
    <row r="4910" spans="12:12" x14ac:dyDescent="0.25">
      <c r="L4910" s="22"/>
    </row>
    <row r="4911" spans="12:12" x14ac:dyDescent="0.25">
      <c r="L4911" s="22"/>
    </row>
    <row r="4912" spans="12:12" x14ac:dyDescent="0.25">
      <c r="L4912" s="22"/>
    </row>
    <row r="4913" spans="12:12" x14ac:dyDescent="0.25">
      <c r="L4913" s="22"/>
    </row>
    <row r="4914" spans="12:12" x14ac:dyDescent="0.25">
      <c r="L4914" s="22"/>
    </row>
    <row r="4915" spans="12:12" x14ac:dyDescent="0.25">
      <c r="L4915" s="22"/>
    </row>
    <row r="4916" spans="12:12" x14ac:dyDescent="0.25">
      <c r="L4916" s="22"/>
    </row>
    <row r="4917" spans="12:12" x14ac:dyDescent="0.25">
      <c r="L4917" s="22"/>
    </row>
    <row r="4918" spans="12:12" x14ac:dyDescent="0.25">
      <c r="L4918" s="22"/>
    </row>
    <row r="4919" spans="12:12" x14ac:dyDescent="0.25">
      <c r="L4919" s="22"/>
    </row>
    <row r="4920" spans="12:12" x14ac:dyDescent="0.25">
      <c r="L4920" s="22"/>
    </row>
    <row r="4921" spans="12:12" x14ac:dyDescent="0.25">
      <c r="L4921" s="22"/>
    </row>
    <row r="4922" spans="12:12" x14ac:dyDescent="0.25">
      <c r="L4922" s="22"/>
    </row>
    <row r="4923" spans="12:12" x14ac:dyDescent="0.25">
      <c r="L4923" s="22"/>
    </row>
    <row r="4924" spans="12:12" x14ac:dyDescent="0.25">
      <c r="L4924" s="22"/>
    </row>
    <row r="4925" spans="12:12" x14ac:dyDescent="0.25">
      <c r="L4925" s="22"/>
    </row>
    <row r="4926" spans="12:12" x14ac:dyDescent="0.25">
      <c r="L4926" s="22"/>
    </row>
    <row r="4927" spans="12:12" x14ac:dyDescent="0.25">
      <c r="L4927" s="22"/>
    </row>
    <row r="4928" spans="12:12" x14ac:dyDescent="0.25">
      <c r="L4928" s="22"/>
    </row>
    <row r="4929" spans="12:12" x14ac:dyDescent="0.25">
      <c r="L4929" s="22"/>
    </row>
    <row r="4930" spans="12:12" x14ac:dyDescent="0.25">
      <c r="L4930" s="22"/>
    </row>
    <row r="4931" spans="12:12" x14ac:dyDescent="0.25">
      <c r="L4931" s="22"/>
    </row>
    <row r="4932" spans="12:12" x14ac:dyDescent="0.25">
      <c r="L4932" s="22"/>
    </row>
    <row r="4933" spans="12:12" x14ac:dyDescent="0.25">
      <c r="L4933" s="22"/>
    </row>
    <row r="4934" spans="12:12" x14ac:dyDescent="0.25">
      <c r="L4934" s="22"/>
    </row>
    <row r="4935" spans="12:12" x14ac:dyDescent="0.25">
      <c r="L4935" s="22"/>
    </row>
    <row r="4936" spans="12:12" x14ac:dyDescent="0.25">
      <c r="L4936" s="22"/>
    </row>
    <row r="4937" spans="12:12" x14ac:dyDescent="0.25">
      <c r="L4937" s="22"/>
    </row>
    <row r="4938" spans="12:12" x14ac:dyDescent="0.25">
      <c r="L4938" s="22"/>
    </row>
    <row r="4939" spans="12:12" x14ac:dyDescent="0.25">
      <c r="L4939" s="22"/>
    </row>
    <row r="4940" spans="12:12" x14ac:dyDescent="0.25">
      <c r="L4940" s="22"/>
    </row>
    <row r="4941" spans="12:12" x14ac:dyDescent="0.25">
      <c r="L4941" s="22"/>
    </row>
    <row r="4942" spans="12:12" x14ac:dyDescent="0.25">
      <c r="L4942" s="22"/>
    </row>
    <row r="4943" spans="12:12" x14ac:dyDescent="0.25">
      <c r="L4943" s="22"/>
    </row>
    <row r="4944" spans="12:12" x14ac:dyDescent="0.25">
      <c r="L4944" s="22"/>
    </row>
    <row r="4945" spans="12:12" x14ac:dyDescent="0.25">
      <c r="L4945" s="22"/>
    </row>
    <row r="4946" spans="12:12" x14ac:dyDescent="0.25">
      <c r="L4946" s="22"/>
    </row>
    <row r="4947" spans="12:12" x14ac:dyDescent="0.25">
      <c r="L4947" s="22"/>
    </row>
    <row r="4948" spans="12:12" x14ac:dyDescent="0.25">
      <c r="L4948" s="22"/>
    </row>
    <row r="4949" spans="12:12" x14ac:dyDescent="0.25">
      <c r="L4949" s="22"/>
    </row>
    <row r="4950" spans="12:12" x14ac:dyDescent="0.25">
      <c r="L4950" s="22"/>
    </row>
    <row r="4951" spans="12:12" x14ac:dyDescent="0.25">
      <c r="L4951" s="22"/>
    </row>
    <row r="4952" spans="12:12" x14ac:dyDescent="0.25">
      <c r="L4952" s="22"/>
    </row>
    <row r="4953" spans="12:12" x14ac:dyDescent="0.25">
      <c r="L4953" s="22"/>
    </row>
    <row r="4954" spans="12:12" x14ac:dyDescent="0.25">
      <c r="L4954" s="22"/>
    </row>
    <row r="4955" spans="12:12" x14ac:dyDescent="0.25">
      <c r="L4955" s="22"/>
    </row>
    <row r="4956" spans="12:12" x14ac:dyDescent="0.25">
      <c r="L4956" s="22"/>
    </row>
    <row r="4957" spans="12:12" x14ac:dyDescent="0.25">
      <c r="L4957" s="22"/>
    </row>
    <row r="4958" spans="12:12" x14ac:dyDescent="0.25">
      <c r="L4958" s="22"/>
    </row>
    <row r="4959" spans="12:12" x14ac:dyDescent="0.25">
      <c r="L4959" s="22"/>
    </row>
    <row r="4960" spans="12:12" x14ac:dyDescent="0.25">
      <c r="L4960" s="22"/>
    </row>
    <row r="4961" spans="12:12" x14ac:dyDescent="0.25">
      <c r="L4961" s="22"/>
    </row>
    <row r="4962" spans="12:12" x14ac:dyDescent="0.25">
      <c r="L4962" s="22"/>
    </row>
    <row r="4963" spans="12:12" x14ac:dyDescent="0.25">
      <c r="L4963" s="22"/>
    </row>
    <row r="4964" spans="12:12" x14ac:dyDescent="0.25">
      <c r="L4964" s="22"/>
    </row>
    <row r="4965" spans="12:12" x14ac:dyDescent="0.25">
      <c r="L4965" s="22"/>
    </row>
    <row r="4966" spans="12:12" x14ac:dyDescent="0.25">
      <c r="L4966" s="22"/>
    </row>
    <row r="4967" spans="12:12" x14ac:dyDescent="0.25">
      <c r="L4967" s="22"/>
    </row>
    <row r="4968" spans="12:12" x14ac:dyDescent="0.25">
      <c r="L4968" s="22"/>
    </row>
    <row r="4969" spans="12:12" x14ac:dyDescent="0.25">
      <c r="L4969" s="22"/>
    </row>
    <row r="4970" spans="12:12" x14ac:dyDescent="0.25">
      <c r="L4970" s="22"/>
    </row>
    <row r="4971" spans="12:12" x14ac:dyDescent="0.25">
      <c r="L4971" s="22"/>
    </row>
    <row r="4972" spans="12:12" x14ac:dyDescent="0.25">
      <c r="L4972" s="22"/>
    </row>
    <row r="4973" spans="12:12" x14ac:dyDescent="0.25">
      <c r="L4973" s="22"/>
    </row>
    <row r="4974" spans="12:12" x14ac:dyDescent="0.25">
      <c r="L4974" s="22"/>
    </row>
    <row r="4975" spans="12:12" x14ac:dyDescent="0.25">
      <c r="L4975" s="22"/>
    </row>
    <row r="4976" spans="12:12" x14ac:dyDescent="0.25">
      <c r="L4976" s="22"/>
    </row>
    <row r="4977" spans="12:12" x14ac:dyDescent="0.25">
      <c r="L4977" s="22"/>
    </row>
    <row r="4978" spans="12:12" x14ac:dyDescent="0.25">
      <c r="L4978" s="22"/>
    </row>
    <row r="4979" spans="12:12" x14ac:dyDescent="0.25">
      <c r="L4979" s="22"/>
    </row>
    <row r="4980" spans="12:12" x14ac:dyDescent="0.25">
      <c r="L4980" s="22"/>
    </row>
    <row r="4981" spans="12:12" x14ac:dyDescent="0.25">
      <c r="L4981" s="22"/>
    </row>
    <row r="4982" spans="12:12" x14ac:dyDescent="0.25">
      <c r="L4982" s="22"/>
    </row>
    <row r="4983" spans="12:12" x14ac:dyDescent="0.25">
      <c r="L4983" s="22"/>
    </row>
    <row r="4984" spans="12:12" x14ac:dyDescent="0.25">
      <c r="L4984" s="22"/>
    </row>
    <row r="4985" spans="12:12" x14ac:dyDescent="0.25">
      <c r="L4985" s="22"/>
    </row>
    <row r="4986" spans="12:12" x14ac:dyDescent="0.25">
      <c r="L4986" s="22"/>
    </row>
    <row r="4987" spans="12:12" x14ac:dyDescent="0.25">
      <c r="L4987" s="22"/>
    </row>
    <row r="4988" spans="12:12" x14ac:dyDescent="0.25">
      <c r="L4988" s="22"/>
    </row>
    <row r="4989" spans="12:12" x14ac:dyDescent="0.25">
      <c r="L4989" s="22"/>
    </row>
    <row r="4990" spans="12:12" x14ac:dyDescent="0.25">
      <c r="L4990" s="22"/>
    </row>
    <row r="4991" spans="12:12" x14ac:dyDescent="0.25">
      <c r="L4991" s="22"/>
    </row>
    <row r="4992" spans="12:12" x14ac:dyDescent="0.25">
      <c r="L4992" s="22"/>
    </row>
    <row r="4993" spans="12:12" x14ac:dyDescent="0.25">
      <c r="L4993" s="22"/>
    </row>
    <row r="4994" spans="12:12" x14ac:dyDescent="0.25">
      <c r="L4994" s="22"/>
    </row>
    <row r="4995" spans="12:12" x14ac:dyDescent="0.25">
      <c r="L4995" s="22"/>
    </row>
    <row r="4996" spans="12:12" x14ac:dyDescent="0.25">
      <c r="L4996" s="22"/>
    </row>
    <row r="4997" spans="12:12" x14ac:dyDescent="0.25">
      <c r="L4997" s="22"/>
    </row>
    <row r="4998" spans="12:12" x14ac:dyDescent="0.25">
      <c r="L4998" s="22"/>
    </row>
    <row r="4999" spans="12:12" x14ac:dyDescent="0.25">
      <c r="L4999" s="22"/>
    </row>
    <row r="5000" spans="12:12" x14ac:dyDescent="0.25">
      <c r="L5000" s="22"/>
    </row>
    <row r="5001" spans="12:12" x14ac:dyDescent="0.25">
      <c r="L5001" s="22"/>
    </row>
    <row r="5002" spans="12:12" x14ac:dyDescent="0.25">
      <c r="L5002" s="22"/>
    </row>
    <row r="5003" spans="12:12" x14ac:dyDescent="0.25">
      <c r="L5003" s="22"/>
    </row>
    <row r="5004" spans="12:12" x14ac:dyDescent="0.25">
      <c r="L5004" s="22"/>
    </row>
    <row r="5005" spans="12:12" x14ac:dyDescent="0.25">
      <c r="L5005" s="22"/>
    </row>
    <row r="5006" spans="12:12" x14ac:dyDescent="0.25">
      <c r="L5006" s="22"/>
    </row>
    <row r="5007" spans="12:12" x14ac:dyDescent="0.25">
      <c r="L5007" s="22"/>
    </row>
    <row r="5008" spans="12:12" x14ac:dyDescent="0.25">
      <c r="L5008" s="22"/>
    </row>
    <row r="5009" spans="12:12" x14ac:dyDescent="0.25">
      <c r="L5009" s="22"/>
    </row>
    <row r="5010" spans="12:12" x14ac:dyDescent="0.25">
      <c r="L5010" s="22"/>
    </row>
    <row r="5011" spans="12:12" x14ac:dyDescent="0.25">
      <c r="L5011" s="22"/>
    </row>
    <row r="5012" spans="12:12" x14ac:dyDescent="0.25">
      <c r="L5012" s="22"/>
    </row>
    <row r="5013" spans="12:12" x14ac:dyDescent="0.25">
      <c r="L5013" s="22"/>
    </row>
    <row r="5014" spans="12:12" x14ac:dyDescent="0.25">
      <c r="L5014" s="22"/>
    </row>
    <row r="5015" spans="12:12" x14ac:dyDescent="0.25">
      <c r="L5015" s="22"/>
    </row>
    <row r="5016" spans="12:12" x14ac:dyDescent="0.25">
      <c r="L5016" s="22"/>
    </row>
    <row r="5017" spans="12:12" x14ac:dyDescent="0.25">
      <c r="L5017" s="22"/>
    </row>
    <row r="5018" spans="12:12" x14ac:dyDescent="0.25">
      <c r="L5018" s="22"/>
    </row>
    <row r="5019" spans="12:12" x14ac:dyDescent="0.25">
      <c r="L5019" s="22"/>
    </row>
    <row r="5020" spans="12:12" x14ac:dyDescent="0.25">
      <c r="L5020" s="22"/>
    </row>
    <row r="5021" spans="12:12" x14ac:dyDescent="0.25">
      <c r="L5021" s="22"/>
    </row>
    <row r="5022" spans="12:12" x14ac:dyDescent="0.25">
      <c r="L5022" s="22"/>
    </row>
    <row r="5023" spans="12:12" x14ac:dyDescent="0.25">
      <c r="L5023" s="22"/>
    </row>
    <row r="5024" spans="12:12" x14ac:dyDescent="0.25">
      <c r="L5024" s="22"/>
    </row>
    <row r="5025" spans="12:12" x14ac:dyDescent="0.25">
      <c r="L5025" s="22"/>
    </row>
    <row r="5026" spans="12:12" x14ac:dyDescent="0.25">
      <c r="L5026" s="22"/>
    </row>
    <row r="5027" spans="12:12" x14ac:dyDescent="0.25">
      <c r="L5027" s="22"/>
    </row>
    <row r="5028" spans="12:12" x14ac:dyDescent="0.25">
      <c r="L5028" s="22"/>
    </row>
    <row r="5029" spans="12:12" x14ac:dyDescent="0.25">
      <c r="L5029" s="22"/>
    </row>
    <row r="5030" spans="12:12" x14ac:dyDescent="0.25">
      <c r="L5030" s="22"/>
    </row>
    <row r="5031" spans="12:12" x14ac:dyDescent="0.25">
      <c r="L5031" s="22"/>
    </row>
    <row r="5032" spans="12:12" x14ac:dyDescent="0.25">
      <c r="L5032" s="22"/>
    </row>
    <row r="5033" spans="12:12" x14ac:dyDescent="0.25">
      <c r="L5033" s="22"/>
    </row>
    <row r="5034" spans="12:12" x14ac:dyDescent="0.25">
      <c r="L5034" s="22"/>
    </row>
    <row r="5035" spans="12:12" x14ac:dyDescent="0.25">
      <c r="L5035" s="22"/>
    </row>
    <row r="5036" spans="12:12" x14ac:dyDescent="0.25">
      <c r="L5036" s="22"/>
    </row>
    <row r="5037" spans="12:12" x14ac:dyDescent="0.25">
      <c r="L5037" s="22"/>
    </row>
    <row r="5038" spans="12:12" x14ac:dyDescent="0.25">
      <c r="L5038" s="22"/>
    </row>
    <row r="5039" spans="12:12" x14ac:dyDescent="0.25">
      <c r="L5039" s="22"/>
    </row>
    <row r="5040" spans="12:12" x14ac:dyDescent="0.25">
      <c r="L5040" s="22"/>
    </row>
    <row r="5041" spans="12:12" x14ac:dyDescent="0.25">
      <c r="L5041" s="22"/>
    </row>
    <row r="5042" spans="12:12" x14ac:dyDescent="0.25">
      <c r="L5042" s="22"/>
    </row>
    <row r="5043" spans="12:12" x14ac:dyDescent="0.25">
      <c r="L5043" s="22"/>
    </row>
    <row r="5044" spans="12:12" x14ac:dyDescent="0.25">
      <c r="L5044" s="22"/>
    </row>
    <row r="5045" spans="12:12" x14ac:dyDescent="0.25">
      <c r="L5045" s="22"/>
    </row>
    <row r="5046" spans="12:12" x14ac:dyDescent="0.25">
      <c r="L5046" s="22"/>
    </row>
    <row r="5047" spans="12:12" x14ac:dyDescent="0.25">
      <c r="L5047" s="22"/>
    </row>
    <row r="5048" spans="12:12" x14ac:dyDescent="0.25">
      <c r="L5048" s="22"/>
    </row>
    <row r="5049" spans="12:12" x14ac:dyDescent="0.25">
      <c r="L5049" s="22"/>
    </row>
    <row r="5050" spans="12:12" x14ac:dyDescent="0.25">
      <c r="L5050" s="22"/>
    </row>
    <row r="5051" spans="12:12" x14ac:dyDescent="0.25">
      <c r="L5051" s="22"/>
    </row>
    <row r="5052" spans="12:12" x14ac:dyDescent="0.25">
      <c r="L5052" s="22"/>
    </row>
    <row r="5053" spans="12:12" x14ac:dyDescent="0.25">
      <c r="L5053" s="22"/>
    </row>
    <row r="5054" spans="12:12" x14ac:dyDescent="0.25">
      <c r="L5054" s="22"/>
    </row>
    <row r="5055" spans="12:12" x14ac:dyDescent="0.25">
      <c r="L5055" s="22"/>
    </row>
    <row r="5056" spans="12:12" x14ac:dyDescent="0.25">
      <c r="L5056" s="22"/>
    </row>
    <row r="5057" spans="12:12" x14ac:dyDescent="0.25">
      <c r="L5057" s="22"/>
    </row>
    <row r="5058" spans="12:12" x14ac:dyDescent="0.25">
      <c r="L5058" s="22"/>
    </row>
    <row r="5059" spans="12:12" x14ac:dyDescent="0.25">
      <c r="L5059" s="22"/>
    </row>
    <row r="5060" spans="12:12" x14ac:dyDescent="0.25">
      <c r="L5060" s="22"/>
    </row>
    <row r="5061" spans="12:12" x14ac:dyDescent="0.25">
      <c r="L5061" s="22"/>
    </row>
    <row r="5062" spans="12:12" x14ac:dyDescent="0.25">
      <c r="L5062" s="22"/>
    </row>
    <row r="5063" spans="12:12" x14ac:dyDescent="0.25">
      <c r="L5063" s="22"/>
    </row>
    <row r="5064" spans="12:12" x14ac:dyDescent="0.25">
      <c r="L5064" s="22"/>
    </row>
    <row r="5065" spans="12:12" x14ac:dyDescent="0.25">
      <c r="L5065" s="22"/>
    </row>
    <row r="5066" spans="12:12" x14ac:dyDescent="0.25">
      <c r="L5066" s="22"/>
    </row>
    <row r="5067" spans="12:12" x14ac:dyDescent="0.25">
      <c r="L5067" s="22"/>
    </row>
    <row r="5068" spans="12:12" x14ac:dyDescent="0.25">
      <c r="L5068" s="22"/>
    </row>
    <row r="5069" spans="12:12" x14ac:dyDescent="0.25">
      <c r="L5069" s="22"/>
    </row>
    <row r="5070" spans="12:12" x14ac:dyDescent="0.25">
      <c r="L5070" s="22"/>
    </row>
    <row r="5071" spans="12:12" x14ac:dyDescent="0.25">
      <c r="L5071" s="22"/>
    </row>
    <row r="5072" spans="12:12" x14ac:dyDescent="0.25">
      <c r="L5072" s="22"/>
    </row>
    <row r="5073" spans="12:12" x14ac:dyDescent="0.25">
      <c r="L5073" s="22"/>
    </row>
    <row r="5074" spans="12:12" x14ac:dyDescent="0.25">
      <c r="L5074" s="22"/>
    </row>
    <row r="5075" spans="12:12" x14ac:dyDescent="0.25">
      <c r="L5075" s="22"/>
    </row>
    <row r="5076" spans="12:12" x14ac:dyDescent="0.25">
      <c r="L5076" s="22"/>
    </row>
    <row r="5077" spans="12:12" x14ac:dyDescent="0.25">
      <c r="L5077" s="22"/>
    </row>
    <row r="5078" spans="12:12" x14ac:dyDescent="0.25">
      <c r="L5078" s="22"/>
    </row>
    <row r="5079" spans="12:12" x14ac:dyDescent="0.25">
      <c r="L5079" s="22"/>
    </row>
    <row r="5080" spans="12:12" x14ac:dyDescent="0.25">
      <c r="L5080" s="22"/>
    </row>
    <row r="5081" spans="12:12" x14ac:dyDescent="0.25">
      <c r="L5081" s="22"/>
    </row>
    <row r="5082" spans="12:12" x14ac:dyDescent="0.25">
      <c r="L5082" s="22"/>
    </row>
    <row r="5083" spans="12:12" x14ac:dyDescent="0.25">
      <c r="L5083" s="22"/>
    </row>
    <row r="5084" spans="12:12" x14ac:dyDescent="0.25">
      <c r="L5084" s="22"/>
    </row>
    <row r="5085" spans="12:12" x14ac:dyDescent="0.25">
      <c r="L5085" s="22"/>
    </row>
    <row r="5086" spans="12:12" x14ac:dyDescent="0.25">
      <c r="L5086" s="22"/>
    </row>
    <row r="5087" spans="12:12" x14ac:dyDescent="0.25">
      <c r="L5087" s="22"/>
    </row>
    <row r="5088" spans="12:12" x14ac:dyDescent="0.25">
      <c r="L5088" s="22"/>
    </row>
    <row r="5089" spans="12:12" x14ac:dyDescent="0.25">
      <c r="L5089" s="22"/>
    </row>
    <row r="5090" spans="12:12" x14ac:dyDescent="0.25">
      <c r="L5090" s="22"/>
    </row>
    <row r="5091" spans="12:12" x14ac:dyDescent="0.25">
      <c r="L5091" s="22"/>
    </row>
    <row r="5092" spans="12:12" x14ac:dyDescent="0.25">
      <c r="L5092" s="22"/>
    </row>
    <row r="5093" spans="12:12" x14ac:dyDescent="0.25">
      <c r="L5093" s="22"/>
    </row>
    <row r="5094" spans="12:12" x14ac:dyDescent="0.25">
      <c r="L5094" s="22"/>
    </row>
    <row r="5095" spans="12:12" x14ac:dyDescent="0.25">
      <c r="L5095" s="22"/>
    </row>
    <row r="5096" spans="12:12" x14ac:dyDescent="0.25">
      <c r="L5096" s="22"/>
    </row>
    <row r="5097" spans="12:12" x14ac:dyDescent="0.25">
      <c r="L5097" s="22"/>
    </row>
    <row r="5098" spans="12:12" x14ac:dyDescent="0.25">
      <c r="L5098" s="22"/>
    </row>
    <row r="5099" spans="12:12" x14ac:dyDescent="0.25">
      <c r="L5099" s="22"/>
    </row>
    <row r="5100" spans="12:12" x14ac:dyDescent="0.25">
      <c r="L5100" s="22"/>
    </row>
    <row r="5101" spans="12:12" x14ac:dyDescent="0.25">
      <c r="L5101" s="22"/>
    </row>
    <row r="5102" spans="12:12" x14ac:dyDescent="0.25">
      <c r="L5102" s="22"/>
    </row>
    <row r="5103" spans="12:12" x14ac:dyDescent="0.25">
      <c r="L5103" s="22"/>
    </row>
    <row r="5104" spans="12:12" x14ac:dyDescent="0.25">
      <c r="L5104" s="22"/>
    </row>
    <row r="5105" spans="12:12" x14ac:dyDescent="0.25">
      <c r="L5105" s="22"/>
    </row>
    <row r="5106" spans="12:12" x14ac:dyDescent="0.25">
      <c r="L5106" s="22"/>
    </row>
    <row r="5107" spans="12:12" x14ac:dyDescent="0.25">
      <c r="L5107" s="22"/>
    </row>
    <row r="5108" spans="12:12" x14ac:dyDescent="0.25">
      <c r="L5108" s="22"/>
    </row>
    <row r="5109" spans="12:12" x14ac:dyDescent="0.25">
      <c r="L5109" s="22"/>
    </row>
    <row r="5110" spans="12:12" x14ac:dyDescent="0.25">
      <c r="L5110" s="22"/>
    </row>
    <row r="5111" spans="12:12" x14ac:dyDescent="0.25">
      <c r="L5111" s="22"/>
    </row>
    <row r="5112" spans="12:12" x14ac:dyDescent="0.25">
      <c r="L5112" s="22"/>
    </row>
    <row r="5113" spans="12:12" x14ac:dyDescent="0.25">
      <c r="L5113" s="22"/>
    </row>
    <row r="5114" spans="12:12" x14ac:dyDescent="0.25">
      <c r="L5114" s="22"/>
    </row>
    <row r="5115" spans="12:12" x14ac:dyDescent="0.25">
      <c r="L5115" s="22"/>
    </row>
    <row r="5116" spans="12:12" x14ac:dyDescent="0.25">
      <c r="L5116" s="22"/>
    </row>
    <row r="5117" spans="12:12" x14ac:dyDescent="0.25">
      <c r="L5117" s="22"/>
    </row>
    <row r="5118" spans="12:12" x14ac:dyDescent="0.25">
      <c r="L5118" s="22"/>
    </row>
    <row r="5119" spans="12:12" x14ac:dyDescent="0.25">
      <c r="L5119" s="22"/>
    </row>
    <row r="5120" spans="12:12" x14ac:dyDescent="0.25">
      <c r="L5120" s="22"/>
    </row>
    <row r="5121" spans="12:12" x14ac:dyDescent="0.25">
      <c r="L5121" s="22"/>
    </row>
    <row r="5122" spans="12:12" x14ac:dyDescent="0.25">
      <c r="L5122" s="22"/>
    </row>
    <row r="5123" spans="12:12" x14ac:dyDescent="0.25">
      <c r="L5123" s="22"/>
    </row>
    <row r="5124" spans="12:12" x14ac:dyDescent="0.25">
      <c r="L5124" s="22"/>
    </row>
    <row r="5125" spans="12:12" x14ac:dyDescent="0.25">
      <c r="L5125" s="22"/>
    </row>
    <row r="5126" spans="12:12" x14ac:dyDescent="0.25">
      <c r="L5126" s="22"/>
    </row>
    <row r="5127" spans="12:12" x14ac:dyDescent="0.25">
      <c r="L5127" s="22"/>
    </row>
    <row r="5128" spans="12:12" x14ac:dyDescent="0.25">
      <c r="L5128" s="22"/>
    </row>
    <row r="5129" spans="12:12" x14ac:dyDescent="0.25">
      <c r="L5129" s="22"/>
    </row>
    <row r="5130" spans="12:12" x14ac:dyDescent="0.25">
      <c r="L5130" s="22"/>
    </row>
    <row r="5131" spans="12:12" x14ac:dyDescent="0.25">
      <c r="L5131" s="22"/>
    </row>
    <row r="5132" spans="12:12" x14ac:dyDescent="0.25">
      <c r="L5132" s="22"/>
    </row>
    <row r="5133" spans="12:12" x14ac:dyDescent="0.25">
      <c r="L5133" s="22"/>
    </row>
    <row r="5134" spans="12:12" x14ac:dyDescent="0.25">
      <c r="L5134" s="22"/>
    </row>
    <row r="5135" spans="12:12" x14ac:dyDescent="0.25">
      <c r="L5135" s="22"/>
    </row>
    <row r="5136" spans="12:12" x14ac:dyDescent="0.25">
      <c r="L5136" s="22"/>
    </row>
    <row r="5137" spans="12:12" x14ac:dyDescent="0.25">
      <c r="L5137" s="22"/>
    </row>
    <row r="5138" spans="12:12" x14ac:dyDescent="0.25">
      <c r="L5138" s="22"/>
    </row>
    <row r="5139" spans="12:12" x14ac:dyDescent="0.25">
      <c r="L5139" s="22"/>
    </row>
    <row r="5140" spans="12:12" x14ac:dyDescent="0.25">
      <c r="L5140" s="22"/>
    </row>
    <row r="5141" spans="12:12" x14ac:dyDescent="0.25">
      <c r="L5141" s="22"/>
    </row>
    <row r="5142" spans="12:12" x14ac:dyDescent="0.25">
      <c r="L5142" s="22"/>
    </row>
    <row r="5143" spans="12:12" x14ac:dyDescent="0.25">
      <c r="L5143" s="22"/>
    </row>
    <row r="5144" spans="12:12" x14ac:dyDescent="0.25">
      <c r="L5144" s="22"/>
    </row>
    <row r="5145" spans="12:12" x14ac:dyDescent="0.25">
      <c r="L5145" s="22"/>
    </row>
    <row r="5146" spans="12:12" x14ac:dyDescent="0.25">
      <c r="L5146" s="22"/>
    </row>
    <row r="5147" spans="12:12" x14ac:dyDescent="0.25">
      <c r="L5147" s="22"/>
    </row>
    <row r="5148" spans="12:12" x14ac:dyDescent="0.25">
      <c r="L5148" s="22"/>
    </row>
    <row r="5149" spans="12:12" x14ac:dyDescent="0.25">
      <c r="L5149" s="22"/>
    </row>
    <row r="5150" spans="12:12" x14ac:dyDescent="0.25">
      <c r="L5150" s="22"/>
    </row>
    <row r="5151" spans="12:12" x14ac:dyDescent="0.25">
      <c r="L5151" s="22"/>
    </row>
    <row r="5152" spans="12:12" x14ac:dyDescent="0.25">
      <c r="L5152" s="22"/>
    </row>
    <row r="5153" spans="12:12" x14ac:dyDescent="0.25">
      <c r="L5153" s="22"/>
    </row>
    <row r="5154" spans="12:12" x14ac:dyDescent="0.25">
      <c r="L5154" s="22"/>
    </row>
    <row r="5155" spans="12:12" x14ac:dyDescent="0.25">
      <c r="L5155" s="22"/>
    </row>
    <row r="5156" spans="12:12" x14ac:dyDescent="0.25">
      <c r="L5156" s="22"/>
    </row>
    <row r="5157" spans="12:12" x14ac:dyDescent="0.25">
      <c r="L5157" s="22"/>
    </row>
    <row r="5158" spans="12:12" x14ac:dyDescent="0.25">
      <c r="L5158" s="22"/>
    </row>
    <row r="5159" spans="12:12" x14ac:dyDescent="0.25">
      <c r="L5159" s="22"/>
    </row>
    <row r="5160" spans="12:12" x14ac:dyDescent="0.25">
      <c r="L5160" s="22"/>
    </row>
    <row r="5161" spans="12:12" x14ac:dyDescent="0.25">
      <c r="L5161" s="22"/>
    </row>
    <row r="5162" spans="12:12" x14ac:dyDescent="0.25">
      <c r="L5162" s="22"/>
    </row>
    <row r="5163" spans="12:12" x14ac:dyDescent="0.25">
      <c r="L5163" s="22"/>
    </row>
    <row r="5164" spans="12:12" x14ac:dyDescent="0.25">
      <c r="L5164" s="22"/>
    </row>
    <row r="5165" spans="12:12" x14ac:dyDescent="0.25">
      <c r="L5165" s="22"/>
    </row>
    <row r="5166" spans="12:12" x14ac:dyDescent="0.25">
      <c r="L5166" s="22"/>
    </row>
    <row r="5167" spans="12:12" x14ac:dyDescent="0.25">
      <c r="L5167" s="22"/>
    </row>
    <row r="5168" spans="12:12" x14ac:dyDescent="0.25">
      <c r="L5168" s="22"/>
    </row>
    <row r="5169" spans="12:12" x14ac:dyDescent="0.25">
      <c r="L5169" s="22"/>
    </row>
    <row r="5170" spans="12:12" x14ac:dyDescent="0.25">
      <c r="L5170" s="22"/>
    </row>
    <row r="5171" spans="12:12" x14ac:dyDescent="0.25">
      <c r="L5171" s="22"/>
    </row>
    <row r="5172" spans="12:12" x14ac:dyDescent="0.25">
      <c r="L5172" s="22"/>
    </row>
    <row r="5173" spans="12:12" x14ac:dyDescent="0.25">
      <c r="L5173" s="22"/>
    </row>
    <row r="5174" spans="12:12" x14ac:dyDescent="0.25">
      <c r="L5174" s="22"/>
    </row>
    <row r="5175" spans="12:12" x14ac:dyDescent="0.25">
      <c r="L5175" s="22"/>
    </row>
    <row r="5176" spans="12:12" x14ac:dyDescent="0.25">
      <c r="L5176" s="22"/>
    </row>
    <row r="5177" spans="12:12" x14ac:dyDescent="0.25">
      <c r="L5177" s="22"/>
    </row>
    <row r="5178" spans="12:12" x14ac:dyDescent="0.25">
      <c r="L5178" s="22"/>
    </row>
    <row r="5179" spans="12:12" x14ac:dyDescent="0.25">
      <c r="L5179" s="22"/>
    </row>
    <row r="5180" spans="12:12" x14ac:dyDescent="0.25">
      <c r="L5180" s="22"/>
    </row>
    <row r="5181" spans="12:12" x14ac:dyDescent="0.25">
      <c r="L5181" s="22"/>
    </row>
    <row r="5182" spans="12:12" x14ac:dyDescent="0.25">
      <c r="L5182" s="22"/>
    </row>
    <row r="5183" spans="12:12" x14ac:dyDescent="0.25">
      <c r="L5183" s="22"/>
    </row>
    <row r="5184" spans="12:12" x14ac:dyDescent="0.25">
      <c r="L5184" s="22"/>
    </row>
    <row r="5185" spans="12:12" x14ac:dyDescent="0.25">
      <c r="L5185" s="22"/>
    </row>
    <row r="5186" spans="12:12" x14ac:dyDescent="0.25">
      <c r="L5186" s="22"/>
    </row>
    <row r="5187" spans="12:12" x14ac:dyDescent="0.25">
      <c r="L5187" s="22"/>
    </row>
    <row r="5188" spans="12:12" x14ac:dyDescent="0.25">
      <c r="L5188" s="22"/>
    </row>
    <row r="5189" spans="12:12" x14ac:dyDescent="0.25">
      <c r="L5189" s="22"/>
    </row>
    <row r="5190" spans="12:12" x14ac:dyDescent="0.25">
      <c r="L5190" s="22"/>
    </row>
    <row r="5191" spans="12:12" x14ac:dyDescent="0.25">
      <c r="L5191" s="22"/>
    </row>
    <row r="5192" spans="12:12" x14ac:dyDescent="0.25">
      <c r="L5192" s="22"/>
    </row>
    <row r="5193" spans="12:12" x14ac:dyDescent="0.25">
      <c r="L5193" s="22"/>
    </row>
    <row r="5194" spans="12:12" x14ac:dyDescent="0.25">
      <c r="L5194" s="22"/>
    </row>
    <row r="5195" spans="12:12" x14ac:dyDescent="0.25">
      <c r="L5195" s="22"/>
    </row>
    <row r="5196" spans="12:12" x14ac:dyDescent="0.25">
      <c r="L5196" s="22"/>
    </row>
    <row r="5197" spans="12:12" x14ac:dyDescent="0.25">
      <c r="L5197" s="22"/>
    </row>
    <row r="5198" spans="12:12" x14ac:dyDescent="0.25">
      <c r="L5198" s="22"/>
    </row>
    <row r="5199" spans="12:12" x14ac:dyDescent="0.25">
      <c r="L5199" s="22"/>
    </row>
    <row r="5200" spans="12:12" x14ac:dyDescent="0.25">
      <c r="L5200" s="22"/>
    </row>
    <row r="5201" spans="12:12" x14ac:dyDescent="0.25">
      <c r="L5201" s="22"/>
    </row>
    <row r="5202" spans="12:12" x14ac:dyDescent="0.25">
      <c r="L5202" s="22"/>
    </row>
    <row r="5203" spans="12:12" x14ac:dyDescent="0.25">
      <c r="L5203" s="22"/>
    </row>
    <row r="5204" spans="12:12" x14ac:dyDescent="0.25">
      <c r="L5204" s="22"/>
    </row>
    <row r="5205" spans="12:12" x14ac:dyDescent="0.25">
      <c r="L5205" s="22"/>
    </row>
    <row r="5206" spans="12:12" x14ac:dyDescent="0.25">
      <c r="L5206" s="22"/>
    </row>
    <row r="5207" spans="12:12" x14ac:dyDescent="0.25">
      <c r="L5207" s="22"/>
    </row>
    <row r="5208" spans="12:12" x14ac:dyDescent="0.25">
      <c r="L5208" s="22"/>
    </row>
    <row r="5209" spans="12:12" x14ac:dyDescent="0.25">
      <c r="L5209" s="22"/>
    </row>
    <row r="5210" spans="12:12" x14ac:dyDescent="0.25">
      <c r="L5210" s="22"/>
    </row>
    <row r="5211" spans="12:12" x14ac:dyDescent="0.25">
      <c r="L5211" s="22"/>
    </row>
    <row r="5212" spans="12:12" x14ac:dyDescent="0.25">
      <c r="L5212" s="22"/>
    </row>
    <row r="5213" spans="12:12" x14ac:dyDescent="0.25">
      <c r="L5213" s="22"/>
    </row>
    <row r="5214" spans="12:12" x14ac:dyDescent="0.25">
      <c r="L5214" s="22"/>
    </row>
    <row r="5215" spans="12:12" x14ac:dyDescent="0.25">
      <c r="L5215" s="22"/>
    </row>
    <row r="5216" spans="12:12" x14ac:dyDescent="0.25">
      <c r="L5216" s="22"/>
    </row>
    <row r="5217" spans="12:12" x14ac:dyDescent="0.25">
      <c r="L5217" s="22"/>
    </row>
    <row r="5218" spans="12:12" x14ac:dyDescent="0.25">
      <c r="L5218" s="22"/>
    </row>
    <row r="5219" spans="12:12" x14ac:dyDescent="0.25">
      <c r="L5219" s="22"/>
    </row>
    <row r="5220" spans="12:12" x14ac:dyDescent="0.25">
      <c r="L5220" s="22"/>
    </row>
    <row r="5221" spans="12:12" x14ac:dyDescent="0.25">
      <c r="L5221" s="22"/>
    </row>
    <row r="5222" spans="12:12" x14ac:dyDescent="0.25">
      <c r="L5222" s="22"/>
    </row>
    <row r="5223" spans="12:12" x14ac:dyDescent="0.25">
      <c r="L5223" s="22"/>
    </row>
    <row r="5224" spans="12:12" x14ac:dyDescent="0.25">
      <c r="L5224" s="22"/>
    </row>
    <row r="5225" spans="12:12" x14ac:dyDescent="0.25">
      <c r="L5225" s="22"/>
    </row>
    <row r="5226" spans="12:12" x14ac:dyDescent="0.25">
      <c r="L5226" s="22"/>
    </row>
    <row r="5227" spans="12:12" x14ac:dyDescent="0.25">
      <c r="L5227" s="22"/>
    </row>
    <row r="5228" spans="12:12" x14ac:dyDescent="0.25">
      <c r="L5228" s="22"/>
    </row>
    <row r="5229" spans="12:12" x14ac:dyDescent="0.25">
      <c r="L5229" s="22"/>
    </row>
    <row r="5230" spans="12:12" x14ac:dyDescent="0.25">
      <c r="L5230" s="22"/>
    </row>
    <row r="5231" spans="12:12" x14ac:dyDescent="0.25">
      <c r="L5231" s="22"/>
    </row>
    <row r="5232" spans="12:12" x14ac:dyDescent="0.25">
      <c r="L5232" s="22"/>
    </row>
    <row r="5233" spans="12:12" x14ac:dyDescent="0.25">
      <c r="L5233" s="22"/>
    </row>
    <row r="5234" spans="12:12" x14ac:dyDescent="0.25">
      <c r="L5234" s="22"/>
    </row>
    <row r="5235" spans="12:12" x14ac:dyDescent="0.25">
      <c r="L5235" s="22"/>
    </row>
    <row r="5236" spans="12:12" x14ac:dyDescent="0.25">
      <c r="L5236" s="22"/>
    </row>
    <row r="5237" spans="12:12" x14ac:dyDescent="0.25">
      <c r="L5237" s="22"/>
    </row>
    <row r="5238" spans="12:12" x14ac:dyDescent="0.25">
      <c r="L5238" s="22"/>
    </row>
    <row r="5239" spans="12:12" x14ac:dyDescent="0.25">
      <c r="L5239" s="22"/>
    </row>
    <row r="5240" spans="12:12" x14ac:dyDescent="0.25">
      <c r="L5240" s="22"/>
    </row>
    <row r="5241" spans="12:12" x14ac:dyDescent="0.25">
      <c r="L5241" s="22"/>
    </row>
    <row r="5242" spans="12:12" x14ac:dyDescent="0.25">
      <c r="L5242" s="22"/>
    </row>
    <row r="5243" spans="12:12" x14ac:dyDescent="0.25">
      <c r="L5243" s="22"/>
    </row>
    <row r="5244" spans="12:12" x14ac:dyDescent="0.25">
      <c r="L5244" s="22"/>
    </row>
    <row r="5245" spans="12:12" x14ac:dyDescent="0.25">
      <c r="L5245" s="22"/>
    </row>
    <row r="5246" spans="12:12" x14ac:dyDescent="0.25">
      <c r="L5246" s="22"/>
    </row>
    <row r="5247" spans="12:12" x14ac:dyDescent="0.25">
      <c r="L5247" s="22"/>
    </row>
    <row r="5248" spans="12:12" x14ac:dyDescent="0.25">
      <c r="L5248" s="22"/>
    </row>
    <row r="5249" spans="12:12" x14ac:dyDescent="0.25">
      <c r="L5249" s="22"/>
    </row>
    <row r="5250" spans="12:12" x14ac:dyDescent="0.25">
      <c r="L5250" s="22"/>
    </row>
    <row r="5251" spans="12:12" x14ac:dyDescent="0.25">
      <c r="L5251" s="22"/>
    </row>
    <row r="5252" spans="12:12" x14ac:dyDescent="0.25">
      <c r="L5252" s="22"/>
    </row>
    <row r="5253" spans="12:12" x14ac:dyDescent="0.25">
      <c r="L5253" s="22"/>
    </row>
    <row r="5254" spans="12:12" x14ac:dyDescent="0.25">
      <c r="L5254" s="22"/>
    </row>
    <row r="5255" spans="12:12" x14ac:dyDescent="0.25">
      <c r="L5255" s="22"/>
    </row>
    <row r="5256" spans="12:12" x14ac:dyDescent="0.25">
      <c r="L5256" s="22"/>
    </row>
    <row r="5257" spans="12:12" x14ac:dyDescent="0.25">
      <c r="L5257" s="22"/>
    </row>
    <row r="5258" spans="12:12" x14ac:dyDescent="0.25">
      <c r="L5258" s="22"/>
    </row>
    <row r="5259" spans="12:12" x14ac:dyDescent="0.25">
      <c r="L5259" s="22"/>
    </row>
    <row r="5260" spans="12:12" x14ac:dyDescent="0.25">
      <c r="L5260" s="22"/>
    </row>
    <row r="5261" spans="12:12" x14ac:dyDescent="0.25">
      <c r="L5261" s="22"/>
    </row>
    <row r="5262" spans="12:12" x14ac:dyDescent="0.25">
      <c r="L5262" s="22"/>
    </row>
    <row r="5263" spans="12:12" x14ac:dyDescent="0.25">
      <c r="L5263" s="22"/>
    </row>
    <row r="5264" spans="12:12" x14ac:dyDescent="0.25">
      <c r="L5264" s="22"/>
    </row>
    <row r="5265" spans="12:12" x14ac:dyDescent="0.25">
      <c r="L5265" s="22"/>
    </row>
    <row r="5266" spans="12:12" x14ac:dyDescent="0.25">
      <c r="L5266" s="22"/>
    </row>
    <row r="5267" spans="12:12" x14ac:dyDescent="0.25">
      <c r="L5267" s="22"/>
    </row>
    <row r="5268" spans="12:12" x14ac:dyDescent="0.25">
      <c r="L5268" s="22"/>
    </row>
    <row r="5269" spans="12:12" x14ac:dyDescent="0.25">
      <c r="L5269" s="22"/>
    </row>
    <row r="5270" spans="12:12" x14ac:dyDescent="0.25">
      <c r="L5270" s="22"/>
    </row>
    <row r="5271" spans="12:12" x14ac:dyDescent="0.25">
      <c r="L5271" s="22"/>
    </row>
    <row r="5272" spans="12:12" x14ac:dyDescent="0.25">
      <c r="L5272" s="22"/>
    </row>
    <row r="5273" spans="12:12" x14ac:dyDescent="0.25">
      <c r="L5273" s="22"/>
    </row>
    <row r="5274" spans="12:12" x14ac:dyDescent="0.25">
      <c r="L5274" s="22"/>
    </row>
    <row r="5275" spans="12:12" x14ac:dyDescent="0.25">
      <c r="L5275" s="22"/>
    </row>
    <row r="5276" spans="12:12" x14ac:dyDescent="0.25">
      <c r="L5276" s="22"/>
    </row>
    <row r="5277" spans="12:12" x14ac:dyDescent="0.25">
      <c r="L5277" s="22"/>
    </row>
    <row r="5278" spans="12:12" x14ac:dyDescent="0.25">
      <c r="L5278" s="22"/>
    </row>
    <row r="5279" spans="12:12" x14ac:dyDescent="0.25">
      <c r="L5279" s="22"/>
    </row>
    <row r="5280" spans="12:12" x14ac:dyDescent="0.25">
      <c r="L5280" s="22"/>
    </row>
    <row r="5281" spans="12:12" x14ac:dyDescent="0.25">
      <c r="L5281" s="22"/>
    </row>
    <row r="5282" spans="12:12" x14ac:dyDescent="0.25">
      <c r="L5282" s="22"/>
    </row>
    <row r="5283" spans="12:12" x14ac:dyDescent="0.25">
      <c r="L5283" s="22"/>
    </row>
    <row r="5284" spans="12:12" x14ac:dyDescent="0.25">
      <c r="L5284" s="22"/>
    </row>
    <row r="5285" spans="12:12" x14ac:dyDescent="0.25">
      <c r="L5285" s="22"/>
    </row>
    <row r="5286" spans="12:12" x14ac:dyDescent="0.25">
      <c r="L5286" s="22"/>
    </row>
    <row r="5287" spans="12:12" x14ac:dyDescent="0.25">
      <c r="L5287" s="22"/>
    </row>
    <row r="5288" spans="12:12" x14ac:dyDescent="0.25">
      <c r="L5288" s="22"/>
    </row>
    <row r="5289" spans="12:12" x14ac:dyDescent="0.25">
      <c r="L5289" s="22"/>
    </row>
    <row r="5290" spans="12:12" x14ac:dyDescent="0.25">
      <c r="L5290" s="22"/>
    </row>
    <row r="5291" spans="12:12" x14ac:dyDescent="0.25">
      <c r="L5291" s="22"/>
    </row>
    <row r="5292" spans="12:12" x14ac:dyDescent="0.25">
      <c r="L5292" s="22"/>
    </row>
    <row r="5293" spans="12:12" x14ac:dyDescent="0.25">
      <c r="L5293" s="22"/>
    </row>
    <row r="5294" spans="12:12" x14ac:dyDescent="0.25">
      <c r="L5294" s="22"/>
    </row>
    <row r="5295" spans="12:12" x14ac:dyDescent="0.25">
      <c r="L5295" s="22"/>
    </row>
    <row r="5296" spans="12:12" x14ac:dyDescent="0.25">
      <c r="L5296" s="22"/>
    </row>
    <row r="5297" spans="12:12" x14ac:dyDescent="0.25">
      <c r="L5297" s="22"/>
    </row>
    <row r="5298" spans="12:12" x14ac:dyDescent="0.25">
      <c r="L5298" s="22"/>
    </row>
    <row r="5299" spans="12:12" x14ac:dyDescent="0.25">
      <c r="L5299" s="22"/>
    </row>
    <row r="5300" spans="12:12" x14ac:dyDescent="0.25">
      <c r="L5300" s="22"/>
    </row>
    <row r="5301" spans="12:12" x14ac:dyDescent="0.25">
      <c r="L5301" s="22"/>
    </row>
    <row r="5302" spans="12:12" x14ac:dyDescent="0.25">
      <c r="L5302" s="22"/>
    </row>
    <row r="5303" spans="12:12" x14ac:dyDescent="0.25">
      <c r="L5303" s="22"/>
    </row>
    <row r="5304" spans="12:12" x14ac:dyDescent="0.25">
      <c r="L5304" s="22"/>
    </row>
    <row r="5305" spans="12:12" x14ac:dyDescent="0.25">
      <c r="L5305" s="22"/>
    </row>
    <row r="5306" spans="12:12" x14ac:dyDescent="0.25">
      <c r="L5306" s="22"/>
    </row>
    <row r="5307" spans="12:12" x14ac:dyDescent="0.25">
      <c r="L5307" s="22"/>
    </row>
    <row r="5308" spans="12:12" x14ac:dyDescent="0.25">
      <c r="L5308" s="22"/>
    </row>
    <row r="5309" spans="12:12" x14ac:dyDescent="0.25">
      <c r="L5309" s="22"/>
    </row>
    <row r="5310" spans="12:12" x14ac:dyDescent="0.25">
      <c r="L5310" s="22"/>
    </row>
    <row r="5311" spans="12:12" x14ac:dyDescent="0.25">
      <c r="L5311" s="22"/>
    </row>
    <row r="5312" spans="12:12" x14ac:dyDescent="0.25">
      <c r="L5312" s="22"/>
    </row>
    <row r="5313" spans="12:12" x14ac:dyDescent="0.25">
      <c r="L5313" s="22"/>
    </row>
    <row r="5314" spans="12:12" x14ac:dyDescent="0.25">
      <c r="L5314" s="22"/>
    </row>
    <row r="5315" spans="12:12" x14ac:dyDescent="0.25">
      <c r="L5315" s="22"/>
    </row>
    <row r="5316" spans="12:12" x14ac:dyDescent="0.25">
      <c r="L5316" s="22"/>
    </row>
    <row r="5317" spans="12:12" x14ac:dyDescent="0.25">
      <c r="L5317" s="22"/>
    </row>
    <row r="5318" spans="12:12" x14ac:dyDescent="0.25">
      <c r="L5318" s="22"/>
    </row>
    <row r="5319" spans="12:12" x14ac:dyDescent="0.25">
      <c r="L5319" s="22"/>
    </row>
    <row r="5320" spans="12:12" x14ac:dyDescent="0.25">
      <c r="L5320" s="22"/>
    </row>
    <row r="5321" spans="12:12" x14ac:dyDescent="0.25">
      <c r="L5321" s="22"/>
    </row>
    <row r="5322" spans="12:12" x14ac:dyDescent="0.25">
      <c r="L5322" s="22"/>
    </row>
    <row r="5323" spans="12:12" x14ac:dyDescent="0.25">
      <c r="L5323" s="22"/>
    </row>
    <row r="5324" spans="12:12" x14ac:dyDescent="0.25">
      <c r="L5324" s="22"/>
    </row>
    <row r="5325" spans="12:12" x14ac:dyDescent="0.25">
      <c r="L5325" s="22"/>
    </row>
    <row r="5326" spans="12:12" x14ac:dyDescent="0.25">
      <c r="L5326" s="22"/>
    </row>
    <row r="5327" spans="12:12" x14ac:dyDescent="0.25">
      <c r="L5327" s="22"/>
    </row>
    <row r="5328" spans="12:12" x14ac:dyDescent="0.25">
      <c r="L5328" s="22"/>
    </row>
    <row r="5329" spans="12:12" x14ac:dyDescent="0.25">
      <c r="L5329" s="22"/>
    </row>
    <row r="5330" spans="12:12" x14ac:dyDescent="0.25">
      <c r="L5330" s="22"/>
    </row>
    <row r="5331" spans="12:12" x14ac:dyDescent="0.25">
      <c r="L5331" s="22"/>
    </row>
    <row r="5332" spans="12:12" x14ac:dyDescent="0.25">
      <c r="L5332" s="22"/>
    </row>
    <row r="5333" spans="12:12" x14ac:dyDescent="0.25">
      <c r="L5333" s="22"/>
    </row>
    <row r="5334" spans="12:12" x14ac:dyDescent="0.25">
      <c r="L5334" s="22"/>
    </row>
    <row r="5335" spans="12:12" x14ac:dyDescent="0.25">
      <c r="L5335" s="22"/>
    </row>
    <row r="5336" spans="12:12" x14ac:dyDescent="0.25">
      <c r="L5336" s="22"/>
    </row>
    <row r="5337" spans="12:12" x14ac:dyDescent="0.25">
      <c r="L5337" s="22"/>
    </row>
    <row r="5338" spans="12:12" x14ac:dyDescent="0.25">
      <c r="L5338" s="22"/>
    </row>
    <row r="5339" spans="12:12" x14ac:dyDescent="0.25">
      <c r="L5339" s="22"/>
    </row>
    <row r="5340" spans="12:12" x14ac:dyDescent="0.25">
      <c r="L5340" s="22"/>
    </row>
    <row r="5341" spans="12:12" x14ac:dyDescent="0.25">
      <c r="L5341" s="22"/>
    </row>
    <row r="5342" spans="12:12" x14ac:dyDescent="0.25">
      <c r="L5342" s="22"/>
    </row>
    <row r="5343" spans="12:12" x14ac:dyDescent="0.25">
      <c r="L5343" s="22"/>
    </row>
    <row r="5344" spans="12:12" x14ac:dyDescent="0.25">
      <c r="L5344" s="22"/>
    </row>
    <row r="5345" spans="12:12" x14ac:dyDescent="0.25">
      <c r="L5345" s="22"/>
    </row>
    <row r="5346" spans="12:12" x14ac:dyDescent="0.25">
      <c r="L5346" s="22"/>
    </row>
    <row r="5347" spans="12:12" x14ac:dyDescent="0.25">
      <c r="L5347" s="22"/>
    </row>
    <row r="5348" spans="12:12" x14ac:dyDescent="0.25">
      <c r="L5348" s="22"/>
    </row>
    <row r="5349" spans="12:12" x14ac:dyDescent="0.25">
      <c r="L5349" s="22"/>
    </row>
    <row r="5350" spans="12:12" x14ac:dyDescent="0.25">
      <c r="L5350" s="22"/>
    </row>
    <row r="5351" spans="12:12" x14ac:dyDescent="0.25">
      <c r="L5351" s="22"/>
    </row>
    <row r="5352" spans="12:12" x14ac:dyDescent="0.25">
      <c r="L5352" s="22"/>
    </row>
    <row r="5353" spans="12:12" x14ac:dyDescent="0.25">
      <c r="L5353" s="22"/>
    </row>
    <row r="5354" spans="12:12" x14ac:dyDescent="0.25">
      <c r="L5354" s="22"/>
    </row>
    <row r="5355" spans="12:12" x14ac:dyDescent="0.25">
      <c r="L5355" s="22"/>
    </row>
    <row r="5356" spans="12:12" x14ac:dyDescent="0.25">
      <c r="L5356" s="22"/>
    </row>
    <row r="5357" spans="12:12" x14ac:dyDescent="0.25">
      <c r="L5357" s="22"/>
    </row>
    <row r="5358" spans="12:12" x14ac:dyDescent="0.25">
      <c r="L5358" s="22"/>
    </row>
    <row r="5359" spans="12:12" x14ac:dyDescent="0.25">
      <c r="L5359" s="22"/>
    </row>
    <row r="5360" spans="12:12" x14ac:dyDescent="0.25">
      <c r="L5360" s="22"/>
    </row>
    <row r="5361" spans="12:12" x14ac:dyDescent="0.25">
      <c r="L5361" s="22"/>
    </row>
    <row r="5362" spans="12:12" x14ac:dyDescent="0.25">
      <c r="L5362" s="22"/>
    </row>
    <row r="5363" spans="12:12" x14ac:dyDescent="0.25">
      <c r="L5363" s="22"/>
    </row>
    <row r="5364" spans="12:12" x14ac:dyDescent="0.25">
      <c r="L5364" s="22"/>
    </row>
    <row r="5365" spans="12:12" x14ac:dyDescent="0.25">
      <c r="L5365" s="22"/>
    </row>
    <row r="5366" spans="12:12" x14ac:dyDescent="0.25">
      <c r="L5366" s="22"/>
    </row>
    <row r="5367" spans="12:12" x14ac:dyDescent="0.25">
      <c r="L5367" s="22"/>
    </row>
    <row r="5368" spans="12:12" x14ac:dyDescent="0.25">
      <c r="L5368" s="22"/>
    </row>
    <row r="5369" spans="12:12" x14ac:dyDescent="0.25">
      <c r="L5369" s="22"/>
    </row>
    <row r="5370" spans="12:12" x14ac:dyDescent="0.25">
      <c r="L5370" s="22"/>
    </row>
    <row r="5371" spans="12:12" x14ac:dyDescent="0.25">
      <c r="L5371" s="22"/>
    </row>
    <row r="5372" spans="12:12" x14ac:dyDescent="0.25">
      <c r="L5372" s="22"/>
    </row>
    <row r="5373" spans="12:12" x14ac:dyDescent="0.25">
      <c r="L5373" s="22"/>
    </row>
    <row r="5374" spans="12:12" x14ac:dyDescent="0.25">
      <c r="L5374" s="22"/>
    </row>
    <row r="5375" spans="12:12" x14ac:dyDescent="0.25">
      <c r="L5375" s="22"/>
    </row>
    <row r="5376" spans="12:12" x14ac:dyDescent="0.25">
      <c r="L5376" s="22"/>
    </row>
    <row r="5377" spans="12:12" x14ac:dyDescent="0.25">
      <c r="L5377" s="22"/>
    </row>
    <row r="5378" spans="12:12" x14ac:dyDescent="0.25">
      <c r="L5378" s="22"/>
    </row>
    <row r="5379" spans="12:12" x14ac:dyDescent="0.25">
      <c r="L5379" s="22"/>
    </row>
    <row r="5380" spans="12:12" x14ac:dyDescent="0.25">
      <c r="L5380" s="22"/>
    </row>
    <row r="5381" spans="12:12" x14ac:dyDescent="0.25">
      <c r="L5381" s="22"/>
    </row>
    <row r="5382" spans="12:12" x14ac:dyDescent="0.25">
      <c r="L5382" s="22"/>
    </row>
    <row r="5383" spans="12:12" x14ac:dyDescent="0.25">
      <c r="L5383" s="22"/>
    </row>
    <row r="5384" spans="12:12" x14ac:dyDescent="0.25">
      <c r="L5384" s="22"/>
    </row>
    <row r="5385" spans="12:12" x14ac:dyDescent="0.25">
      <c r="L5385" s="22"/>
    </row>
    <row r="5386" spans="12:12" x14ac:dyDescent="0.25">
      <c r="L5386" s="22"/>
    </row>
    <row r="5387" spans="12:12" x14ac:dyDescent="0.25">
      <c r="L5387" s="22"/>
    </row>
    <row r="5388" spans="12:12" x14ac:dyDescent="0.25">
      <c r="L5388" s="22"/>
    </row>
    <row r="5389" spans="12:12" x14ac:dyDescent="0.25">
      <c r="L5389" s="22"/>
    </row>
    <row r="5390" spans="12:12" x14ac:dyDescent="0.25">
      <c r="L5390" s="22"/>
    </row>
    <row r="5391" spans="12:12" x14ac:dyDescent="0.25">
      <c r="L5391" s="22"/>
    </row>
    <row r="5392" spans="12:12" x14ac:dyDescent="0.25">
      <c r="L5392" s="22"/>
    </row>
    <row r="5393" spans="12:12" x14ac:dyDescent="0.25">
      <c r="L5393" s="22"/>
    </row>
    <row r="5394" spans="12:12" x14ac:dyDescent="0.25">
      <c r="L5394" s="22"/>
    </row>
    <row r="5395" spans="12:12" x14ac:dyDescent="0.25">
      <c r="L5395" s="22"/>
    </row>
    <row r="5396" spans="12:12" x14ac:dyDescent="0.25">
      <c r="L5396" s="22"/>
    </row>
    <row r="5397" spans="12:12" x14ac:dyDescent="0.25">
      <c r="L5397" s="22"/>
    </row>
    <row r="5398" spans="12:12" x14ac:dyDescent="0.25">
      <c r="L5398" s="22"/>
    </row>
    <row r="5399" spans="12:12" x14ac:dyDescent="0.25">
      <c r="L5399" s="22"/>
    </row>
    <row r="5400" spans="12:12" x14ac:dyDescent="0.25">
      <c r="L5400" s="22"/>
    </row>
    <row r="5401" spans="12:12" x14ac:dyDescent="0.25">
      <c r="L5401" s="22"/>
    </row>
    <row r="5402" spans="12:12" x14ac:dyDescent="0.25">
      <c r="L5402" s="22"/>
    </row>
    <row r="5403" spans="12:12" x14ac:dyDescent="0.25">
      <c r="L5403" s="22"/>
    </row>
    <row r="5404" spans="12:12" x14ac:dyDescent="0.25">
      <c r="L5404" s="22"/>
    </row>
    <row r="5405" spans="12:12" x14ac:dyDescent="0.25">
      <c r="L5405" s="22"/>
    </row>
    <row r="5406" spans="12:12" x14ac:dyDescent="0.25">
      <c r="L5406" s="22"/>
    </row>
    <row r="5407" spans="12:12" x14ac:dyDescent="0.25">
      <c r="L5407" s="22"/>
    </row>
    <row r="5408" spans="12:12" x14ac:dyDescent="0.25">
      <c r="L5408" s="22"/>
    </row>
    <row r="5409" spans="12:12" x14ac:dyDescent="0.25">
      <c r="L5409" s="22"/>
    </row>
    <row r="5410" spans="12:12" x14ac:dyDescent="0.25">
      <c r="L5410" s="22"/>
    </row>
    <row r="5411" spans="12:12" x14ac:dyDescent="0.25">
      <c r="L5411" s="22"/>
    </row>
    <row r="5412" spans="12:12" x14ac:dyDescent="0.25">
      <c r="L5412" s="22"/>
    </row>
    <row r="5413" spans="12:12" x14ac:dyDescent="0.25">
      <c r="L5413" s="22"/>
    </row>
    <row r="5414" spans="12:12" x14ac:dyDescent="0.25">
      <c r="L5414" s="22"/>
    </row>
    <row r="5415" spans="12:12" x14ac:dyDescent="0.25">
      <c r="L5415" s="22"/>
    </row>
    <row r="5416" spans="12:12" x14ac:dyDescent="0.25">
      <c r="L5416" s="22"/>
    </row>
    <row r="5417" spans="12:12" x14ac:dyDescent="0.25">
      <c r="L5417" s="22"/>
    </row>
    <row r="5418" spans="12:12" x14ac:dyDescent="0.25">
      <c r="L5418" s="22"/>
    </row>
    <row r="5419" spans="12:12" x14ac:dyDescent="0.25">
      <c r="L5419" s="22"/>
    </row>
    <row r="5420" spans="12:12" x14ac:dyDescent="0.25">
      <c r="L5420" s="22"/>
    </row>
    <row r="5421" spans="12:12" x14ac:dyDescent="0.25">
      <c r="L5421" s="22"/>
    </row>
    <row r="5422" spans="12:12" x14ac:dyDescent="0.25">
      <c r="L5422" s="22"/>
    </row>
    <row r="5423" spans="12:12" x14ac:dyDescent="0.25">
      <c r="L5423" s="22"/>
    </row>
    <row r="5424" spans="12:12" x14ac:dyDescent="0.25">
      <c r="L5424" s="22"/>
    </row>
    <row r="5425" spans="12:12" x14ac:dyDescent="0.25">
      <c r="L5425" s="22"/>
    </row>
    <row r="5426" spans="12:12" x14ac:dyDescent="0.25">
      <c r="L5426" s="22"/>
    </row>
    <row r="5427" spans="12:12" x14ac:dyDescent="0.25">
      <c r="L5427" s="22"/>
    </row>
    <row r="5428" spans="12:12" x14ac:dyDescent="0.25">
      <c r="L5428" s="22"/>
    </row>
    <row r="5429" spans="12:12" x14ac:dyDescent="0.25">
      <c r="L5429" s="22"/>
    </row>
    <row r="5430" spans="12:12" x14ac:dyDescent="0.25">
      <c r="L5430" s="22"/>
    </row>
    <row r="5431" spans="12:12" x14ac:dyDescent="0.25">
      <c r="L5431" s="22"/>
    </row>
    <row r="5432" spans="12:12" x14ac:dyDescent="0.25">
      <c r="L5432" s="22"/>
    </row>
    <row r="5433" spans="12:12" x14ac:dyDescent="0.25">
      <c r="L5433" s="22"/>
    </row>
    <row r="5434" spans="12:12" x14ac:dyDescent="0.25">
      <c r="L5434" s="22"/>
    </row>
    <row r="5435" spans="12:12" x14ac:dyDescent="0.25">
      <c r="L5435" s="22"/>
    </row>
    <row r="5436" spans="12:12" x14ac:dyDescent="0.25">
      <c r="L5436" s="22"/>
    </row>
    <row r="5437" spans="12:12" x14ac:dyDescent="0.25">
      <c r="L5437" s="22"/>
    </row>
    <row r="5438" spans="12:12" x14ac:dyDescent="0.25">
      <c r="L5438" s="22"/>
    </row>
    <row r="5439" spans="12:12" x14ac:dyDescent="0.25">
      <c r="L5439" s="22"/>
    </row>
    <row r="5440" spans="12:12" x14ac:dyDescent="0.25">
      <c r="L5440" s="22"/>
    </row>
    <row r="5441" spans="12:12" x14ac:dyDescent="0.25">
      <c r="L5441" s="22"/>
    </row>
    <row r="5442" spans="12:12" x14ac:dyDescent="0.25">
      <c r="L5442" s="22"/>
    </row>
    <row r="5443" spans="12:12" x14ac:dyDescent="0.25">
      <c r="L5443" s="22"/>
    </row>
    <row r="5444" spans="12:12" x14ac:dyDescent="0.25">
      <c r="L5444" s="22"/>
    </row>
    <row r="5445" spans="12:12" x14ac:dyDescent="0.25">
      <c r="L5445" s="22"/>
    </row>
    <row r="5446" spans="12:12" x14ac:dyDescent="0.25">
      <c r="L5446" s="22"/>
    </row>
    <row r="5447" spans="12:12" x14ac:dyDescent="0.25">
      <c r="L5447" s="22"/>
    </row>
    <row r="5448" spans="12:12" x14ac:dyDescent="0.25">
      <c r="L5448" s="22"/>
    </row>
    <row r="5449" spans="12:12" x14ac:dyDescent="0.25">
      <c r="L5449" s="22"/>
    </row>
    <row r="5450" spans="12:12" x14ac:dyDescent="0.25">
      <c r="L5450" s="22"/>
    </row>
    <row r="5451" spans="12:12" x14ac:dyDescent="0.25">
      <c r="L5451" s="22"/>
    </row>
    <row r="5452" spans="12:12" x14ac:dyDescent="0.25">
      <c r="L5452" s="22"/>
    </row>
    <row r="5453" spans="12:12" x14ac:dyDescent="0.25">
      <c r="L5453" s="22"/>
    </row>
    <row r="5454" spans="12:12" x14ac:dyDescent="0.25">
      <c r="L5454" s="22"/>
    </row>
    <row r="5455" spans="12:12" x14ac:dyDescent="0.25">
      <c r="L5455" s="22"/>
    </row>
    <row r="5456" spans="12:12" x14ac:dyDescent="0.25">
      <c r="L5456" s="22"/>
    </row>
    <row r="5457" spans="12:12" x14ac:dyDescent="0.25">
      <c r="L5457" s="22"/>
    </row>
    <row r="5458" spans="12:12" x14ac:dyDescent="0.25">
      <c r="L5458" s="22"/>
    </row>
    <row r="5459" spans="12:12" x14ac:dyDescent="0.25">
      <c r="L5459" s="22"/>
    </row>
    <row r="5460" spans="12:12" x14ac:dyDescent="0.25">
      <c r="L5460" s="22"/>
    </row>
    <row r="5461" spans="12:12" x14ac:dyDescent="0.25">
      <c r="L5461" s="22"/>
    </row>
    <row r="5462" spans="12:12" x14ac:dyDescent="0.25">
      <c r="L5462" s="22"/>
    </row>
    <row r="5463" spans="12:12" x14ac:dyDescent="0.25">
      <c r="L5463" s="22"/>
    </row>
    <row r="5464" spans="12:12" x14ac:dyDescent="0.25">
      <c r="L5464" s="22"/>
    </row>
    <row r="5465" spans="12:12" x14ac:dyDescent="0.25">
      <c r="L5465" s="22"/>
    </row>
    <row r="5466" spans="12:12" x14ac:dyDescent="0.25">
      <c r="L5466" s="22"/>
    </row>
    <row r="5467" spans="12:12" x14ac:dyDescent="0.25">
      <c r="L5467" s="22"/>
    </row>
    <row r="5468" spans="12:12" x14ac:dyDescent="0.25">
      <c r="L5468" s="22"/>
    </row>
    <row r="5469" spans="12:12" x14ac:dyDescent="0.25">
      <c r="L5469" s="22"/>
    </row>
    <row r="5470" spans="12:12" x14ac:dyDescent="0.25">
      <c r="L5470" s="22"/>
    </row>
    <row r="5471" spans="12:12" x14ac:dyDescent="0.25">
      <c r="L5471" s="22"/>
    </row>
    <row r="5472" spans="12:12" x14ac:dyDescent="0.25">
      <c r="L5472" s="22"/>
    </row>
    <row r="5473" spans="12:12" x14ac:dyDescent="0.25">
      <c r="L5473" s="22"/>
    </row>
    <row r="5474" spans="12:12" x14ac:dyDescent="0.25">
      <c r="L5474" s="22"/>
    </row>
    <row r="5475" spans="12:12" x14ac:dyDescent="0.25">
      <c r="L5475" s="22"/>
    </row>
    <row r="5476" spans="12:12" x14ac:dyDescent="0.25">
      <c r="L5476" s="22"/>
    </row>
    <row r="5477" spans="12:12" x14ac:dyDescent="0.25">
      <c r="L5477" s="22"/>
    </row>
    <row r="5478" spans="12:12" x14ac:dyDescent="0.25">
      <c r="L5478" s="22"/>
    </row>
    <row r="5479" spans="12:12" x14ac:dyDescent="0.25">
      <c r="L5479" s="22"/>
    </row>
    <row r="5480" spans="12:12" x14ac:dyDescent="0.25">
      <c r="L5480" s="22"/>
    </row>
    <row r="5481" spans="12:12" x14ac:dyDescent="0.25">
      <c r="L5481" s="22"/>
    </row>
    <row r="5482" spans="12:12" x14ac:dyDescent="0.25">
      <c r="L5482" s="22"/>
    </row>
    <row r="5483" spans="12:12" x14ac:dyDescent="0.25">
      <c r="L5483" s="22"/>
    </row>
    <row r="5484" spans="12:12" x14ac:dyDescent="0.25">
      <c r="L5484" s="22"/>
    </row>
    <row r="5485" spans="12:12" x14ac:dyDescent="0.25">
      <c r="L5485" s="22"/>
    </row>
    <row r="5486" spans="12:12" x14ac:dyDescent="0.25">
      <c r="L5486" s="22"/>
    </row>
    <row r="5487" spans="12:12" x14ac:dyDescent="0.25">
      <c r="L5487" s="22"/>
    </row>
    <row r="5488" spans="12:12" x14ac:dyDescent="0.25">
      <c r="L5488" s="22"/>
    </row>
    <row r="5489" spans="12:12" x14ac:dyDescent="0.25">
      <c r="L5489" s="22"/>
    </row>
    <row r="5490" spans="12:12" x14ac:dyDescent="0.25">
      <c r="L5490" s="22"/>
    </row>
    <row r="5491" spans="12:12" x14ac:dyDescent="0.25">
      <c r="L5491" s="22"/>
    </row>
    <row r="5492" spans="12:12" x14ac:dyDescent="0.25">
      <c r="L5492" s="22"/>
    </row>
    <row r="5493" spans="12:12" x14ac:dyDescent="0.25">
      <c r="L5493" s="22"/>
    </row>
    <row r="5494" spans="12:12" x14ac:dyDescent="0.25">
      <c r="L5494" s="22"/>
    </row>
    <row r="5495" spans="12:12" x14ac:dyDescent="0.25">
      <c r="L5495" s="22"/>
    </row>
    <row r="5496" spans="12:12" x14ac:dyDescent="0.25">
      <c r="L5496" s="22"/>
    </row>
    <row r="5497" spans="12:12" x14ac:dyDescent="0.25">
      <c r="L5497" s="22"/>
    </row>
    <row r="5498" spans="12:12" x14ac:dyDescent="0.25">
      <c r="L5498" s="22"/>
    </row>
    <row r="5499" spans="12:12" x14ac:dyDescent="0.25">
      <c r="L5499" s="22"/>
    </row>
    <row r="5500" spans="12:12" x14ac:dyDescent="0.25">
      <c r="L5500" s="22"/>
    </row>
    <row r="5501" spans="12:12" x14ac:dyDescent="0.25">
      <c r="L5501" s="22"/>
    </row>
    <row r="5502" spans="12:12" x14ac:dyDescent="0.25">
      <c r="L5502" s="22"/>
    </row>
    <row r="5503" spans="12:12" x14ac:dyDescent="0.25">
      <c r="L5503" s="22"/>
    </row>
    <row r="5504" spans="12:12" x14ac:dyDescent="0.25">
      <c r="L5504" s="22"/>
    </row>
    <row r="5505" spans="12:12" x14ac:dyDescent="0.25">
      <c r="L5505" s="22"/>
    </row>
    <row r="5506" spans="12:12" x14ac:dyDescent="0.25">
      <c r="L5506" s="22"/>
    </row>
    <row r="5507" spans="12:12" x14ac:dyDescent="0.25">
      <c r="L5507" s="22"/>
    </row>
    <row r="5508" spans="12:12" x14ac:dyDescent="0.25">
      <c r="L5508" s="22"/>
    </row>
    <row r="5509" spans="12:12" x14ac:dyDescent="0.25">
      <c r="L5509" s="22"/>
    </row>
    <row r="5510" spans="12:12" x14ac:dyDescent="0.25">
      <c r="L5510" s="22"/>
    </row>
    <row r="5511" spans="12:12" x14ac:dyDescent="0.25">
      <c r="L5511" s="22"/>
    </row>
    <row r="5512" spans="12:12" x14ac:dyDescent="0.25">
      <c r="L5512" s="22"/>
    </row>
    <row r="5513" spans="12:12" x14ac:dyDescent="0.25">
      <c r="L5513" s="22"/>
    </row>
    <row r="5514" spans="12:12" x14ac:dyDescent="0.25">
      <c r="L5514" s="22"/>
    </row>
    <row r="5515" spans="12:12" x14ac:dyDescent="0.25">
      <c r="L5515" s="22"/>
    </row>
    <row r="5516" spans="12:12" x14ac:dyDescent="0.25">
      <c r="L5516" s="22"/>
    </row>
    <row r="5517" spans="12:12" x14ac:dyDescent="0.25">
      <c r="L5517" s="22"/>
    </row>
    <row r="5518" spans="12:12" x14ac:dyDescent="0.25">
      <c r="L5518" s="22"/>
    </row>
    <row r="5519" spans="12:12" x14ac:dyDescent="0.25">
      <c r="L5519" s="22"/>
    </row>
    <row r="5520" spans="12:12" x14ac:dyDescent="0.25">
      <c r="L5520" s="22"/>
    </row>
    <row r="5521" spans="12:12" x14ac:dyDescent="0.25">
      <c r="L5521" s="22"/>
    </row>
    <row r="5522" spans="12:12" x14ac:dyDescent="0.25">
      <c r="L5522" s="22"/>
    </row>
    <row r="5523" spans="12:12" x14ac:dyDescent="0.25">
      <c r="L5523" s="22"/>
    </row>
    <row r="5524" spans="12:12" x14ac:dyDescent="0.25">
      <c r="L5524" s="22"/>
    </row>
    <row r="5525" spans="12:12" x14ac:dyDescent="0.25">
      <c r="L5525" s="22"/>
    </row>
    <row r="5526" spans="12:12" x14ac:dyDescent="0.25">
      <c r="L5526" s="22"/>
    </row>
    <row r="5527" spans="12:12" x14ac:dyDescent="0.25">
      <c r="L5527" s="22"/>
    </row>
    <row r="5528" spans="12:12" x14ac:dyDescent="0.25">
      <c r="L5528" s="22"/>
    </row>
    <row r="5529" spans="12:12" x14ac:dyDescent="0.25">
      <c r="L5529" s="22"/>
    </row>
    <row r="5530" spans="12:12" x14ac:dyDescent="0.25">
      <c r="L5530" s="22"/>
    </row>
    <row r="5531" spans="12:12" x14ac:dyDescent="0.25">
      <c r="L5531" s="22"/>
    </row>
    <row r="5532" spans="12:12" x14ac:dyDescent="0.25">
      <c r="L5532" s="22"/>
    </row>
    <row r="5533" spans="12:12" x14ac:dyDescent="0.25">
      <c r="L5533" s="22"/>
    </row>
    <row r="5534" spans="12:12" x14ac:dyDescent="0.25">
      <c r="L5534" s="22"/>
    </row>
    <row r="5535" spans="12:12" x14ac:dyDescent="0.25">
      <c r="L5535" s="22"/>
    </row>
    <row r="5536" spans="12:12" x14ac:dyDescent="0.25">
      <c r="L5536" s="22"/>
    </row>
    <row r="5537" spans="12:12" x14ac:dyDescent="0.25">
      <c r="L5537" s="22"/>
    </row>
    <row r="5538" spans="12:12" x14ac:dyDescent="0.25">
      <c r="L5538" s="22"/>
    </row>
    <row r="5539" spans="12:12" x14ac:dyDescent="0.25">
      <c r="L5539" s="22"/>
    </row>
    <row r="5540" spans="12:12" x14ac:dyDescent="0.25">
      <c r="L5540" s="22"/>
    </row>
    <row r="5541" spans="12:12" x14ac:dyDescent="0.25">
      <c r="L5541" s="22"/>
    </row>
    <row r="5542" spans="12:12" x14ac:dyDescent="0.25">
      <c r="L5542" s="22"/>
    </row>
    <row r="5543" spans="12:12" x14ac:dyDescent="0.25">
      <c r="L5543" s="22"/>
    </row>
    <row r="5544" spans="12:12" x14ac:dyDescent="0.25">
      <c r="L5544" s="22"/>
    </row>
    <row r="5545" spans="12:12" x14ac:dyDescent="0.25">
      <c r="L5545" s="22"/>
    </row>
    <row r="5546" spans="12:12" x14ac:dyDescent="0.25">
      <c r="L5546" s="22"/>
    </row>
    <row r="5547" spans="12:12" x14ac:dyDescent="0.25">
      <c r="L5547" s="22"/>
    </row>
    <row r="5548" spans="12:12" x14ac:dyDescent="0.25">
      <c r="L5548" s="22"/>
    </row>
    <row r="5549" spans="12:12" x14ac:dyDescent="0.25">
      <c r="L5549" s="22"/>
    </row>
    <row r="5550" spans="12:12" x14ac:dyDescent="0.25">
      <c r="L5550" s="22"/>
    </row>
    <row r="5551" spans="12:12" x14ac:dyDescent="0.25">
      <c r="L5551" s="22"/>
    </row>
    <row r="5552" spans="12:12" x14ac:dyDescent="0.25">
      <c r="L5552" s="22"/>
    </row>
    <row r="5553" spans="12:12" x14ac:dyDescent="0.25">
      <c r="L5553" s="22"/>
    </row>
    <row r="5554" spans="12:12" x14ac:dyDescent="0.25">
      <c r="L5554" s="22"/>
    </row>
    <row r="5555" spans="12:12" x14ac:dyDescent="0.25">
      <c r="L5555" s="22"/>
    </row>
    <row r="5556" spans="12:12" x14ac:dyDescent="0.25">
      <c r="L5556" s="22"/>
    </row>
    <row r="5557" spans="12:12" x14ac:dyDescent="0.25">
      <c r="L5557" s="22"/>
    </row>
    <row r="5558" spans="12:12" x14ac:dyDescent="0.25">
      <c r="L5558" s="22"/>
    </row>
    <row r="5559" spans="12:12" x14ac:dyDescent="0.25">
      <c r="L5559" s="22"/>
    </row>
    <row r="5560" spans="12:12" x14ac:dyDescent="0.25">
      <c r="L5560" s="22"/>
    </row>
    <row r="5561" spans="12:12" x14ac:dyDescent="0.25">
      <c r="L5561" s="22"/>
    </row>
    <row r="5562" spans="12:12" x14ac:dyDescent="0.25">
      <c r="L5562" s="22"/>
    </row>
    <row r="5563" spans="12:12" x14ac:dyDescent="0.25">
      <c r="L5563" s="22"/>
    </row>
    <row r="5564" spans="12:12" x14ac:dyDescent="0.25">
      <c r="L5564" s="22"/>
    </row>
    <row r="5565" spans="12:12" x14ac:dyDescent="0.25">
      <c r="L5565" s="22"/>
    </row>
    <row r="5566" spans="12:12" x14ac:dyDescent="0.25">
      <c r="L5566" s="22"/>
    </row>
    <row r="5567" spans="12:12" x14ac:dyDescent="0.25">
      <c r="L5567" s="22"/>
    </row>
    <row r="5568" spans="12:12" x14ac:dyDescent="0.25">
      <c r="L5568" s="22"/>
    </row>
    <row r="5569" spans="12:12" x14ac:dyDescent="0.25">
      <c r="L5569" s="22"/>
    </row>
    <row r="5570" spans="12:12" x14ac:dyDescent="0.25">
      <c r="L5570" s="22"/>
    </row>
    <row r="5571" spans="12:12" x14ac:dyDescent="0.25">
      <c r="L5571" s="22"/>
    </row>
    <row r="5572" spans="12:12" x14ac:dyDescent="0.25">
      <c r="L5572" s="22"/>
    </row>
    <row r="5573" spans="12:12" x14ac:dyDescent="0.25">
      <c r="L5573" s="22"/>
    </row>
    <row r="5574" spans="12:12" x14ac:dyDescent="0.25">
      <c r="L5574" s="22"/>
    </row>
    <row r="5575" spans="12:12" x14ac:dyDescent="0.25">
      <c r="L5575" s="22"/>
    </row>
    <row r="5576" spans="12:12" x14ac:dyDescent="0.25">
      <c r="L5576" s="22"/>
    </row>
    <row r="5577" spans="12:12" x14ac:dyDescent="0.25">
      <c r="L5577" s="22"/>
    </row>
    <row r="5578" spans="12:12" x14ac:dyDescent="0.25">
      <c r="L5578" s="22"/>
    </row>
    <row r="5579" spans="12:12" x14ac:dyDescent="0.25">
      <c r="L5579" s="22"/>
    </row>
    <row r="5580" spans="12:12" x14ac:dyDescent="0.25">
      <c r="L5580" s="22"/>
    </row>
    <row r="5581" spans="12:12" x14ac:dyDescent="0.25">
      <c r="L5581" s="22"/>
    </row>
    <row r="5582" spans="12:12" x14ac:dyDescent="0.25">
      <c r="L5582" s="22"/>
    </row>
    <row r="5583" spans="12:12" x14ac:dyDescent="0.25">
      <c r="L5583" s="22"/>
    </row>
    <row r="5584" spans="12:12" x14ac:dyDescent="0.25">
      <c r="L5584" s="22"/>
    </row>
    <row r="5585" spans="12:12" x14ac:dyDescent="0.25">
      <c r="L5585" s="22"/>
    </row>
    <row r="5586" spans="12:12" x14ac:dyDescent="0.25">
      <c r="L5586" s="22"/>
    </row>
    <row r="5587" spans="12:12" x14ac:dyDescent="0.25">
      <c r="L5587" s="22"/>
    </row>
    <row r="5588" spans="12:12" x14ac:dyDescent="0.25">
      <c r="L5588" s="22"/>
    </row>
    <row r="5589" spans="12:12" x14ac:dyDescent="0.25">
      <c r="L5589" s="22"/>
    </row>
    <row r="5590" spans="12:12" x14ac:dyDescent="0.25">
      <c r="L5590" s="22"/>
    </row>
    <row r="5591" spans="12:12" x14ac:dyDescent="0.25">
      <c r="L5591" s="22"/>
    </row>
    <row r="5592" spans="12:12" x14ac:dyDescent="0.25">
      <c r="L5592" s="22"/>
    </row>
    <row r="5593" spans="12:12" x14ac:dyDescent="0.25">
      <c r="L5593" s="22"/>
    </row>
    <row r="5594" spans="12:12" x14ac:dyDescent="0.25">
      <c r="L5594" s="22"/>
    </row>
    <row r="5595" spans="12:12" x14ac:dyDescent="0.25">
      <c r="L5595" s="22"/>
    </row>
    <row r="5596" spans="12:12" x14ac:dyDescent="0.25">
      <c r="L5596" s="22"/>
    </row>
    <row r="5597" spans="12:12" x14ac:dyDescent="0.25">
      <c r="L5597" s="22"/>
    </row>
    <row r="5598" spans="12:12" x14ac:dyDescent="0.25">
      <c r="L5598" s="22"/>
    </row>
    <row r="5599" spans="12:12" x14ac:dyDescent="0.25">
      <c r="L5599" s="22"/>
    </row>
    <row r="5600" spans="12:12" x14ac:dyDescent="0.25">
      <c r="L5600" s="22"/>
    </row>
    <row r="5601" spans="12:12" x14ac:dyDescent="0.25">
      <c r="L5601" s="22"/>
    </row>
    <row r="5602" spans="12:12" x14ac:dyDescent="0.25">
      <c r="L5602" s="22"/>
    </row>
    <row r="5603" spans="12:12" x14ac:dyDescent="0.25">
      <c r="L5603" s="22"/>
    </row>
    <row r="5604" spans="12:12" x14ac:dyDescent="0.25">
      <c r="L5604" s="22"/>
    </row>
    <row r="5605" spans="12:12" x14ac:dyDescent="0.25">
      <c r="L5605" s="22"/>
    </row>
    <row r="5606" spans="12:12" x14ac:dyDescent="0.25">
      <c r="L5606" s="22"/>
    </row>
    <row r="5607" spans="12:12" x14ac:dyDescent="0.25">
      <c r="L5607" s="22"/>
    </row>
    <row r="5608" spans="12:12" x14ac:dyDescent="0.25">
      <c r="L5608" s="22"/>
    </row>
    <row r="5609" spans="12:12" x14ac:dyDescent="0.25">
      <c r="L5609" s="22"/>
    </row>
    <row r="5610" spans="12:12" x14ac:dyDescent="0.25">
      <c r="L5610" s="22"/>
    </row>
    <row r="5611" spans="12:12" x14ac:dyDescent="0.25">
      <c r="L5611" s="22"/>
    </row>
    <row r="5612" spans="12:12" x14ac:dyDescent="0.25">
      <c r="L5612" s="22"/>
    </row>
    <row r="5613" spans="12:12" x14ac:dyDescent="0.25">
      <c r="L5613" s="22"/>
    </row>
    <row r="5614" spans="12:12" x14ac:dyDescent="0.25">
      <c r="L5614" s="22"/>
    </row>
    <row r="5615" spans="12:12" x14ac:dyDescent="0.25">
      <c r="L5615" s="22"/>
    </row>
    <row r="5616" spans="12:12" x14ac:dyDescent="0.25">
      <c r="L5616" s="22"/>
    </row>
    <row r="5617" spans="12:12" x14ac:dyDescent="0.25">
      <c r="L5617" s="22"/>
    </row>
    <row r="5618" spans="12:12" x14ac:dyDescent="0.25">
      <c r="L5618" s="22"/>
    </row>
    <row r="5619" spans="12:12" x14ac:dyDescent="0.25">
      <c r="L5619" s="22"/>
    </row>
    <row r="5620" spans="12:12" x14ac:dyDescent="0.25">
      <c r="L5620" s="22"/>
    </row>
    <row r="5621" spans="12:12" x14ac:dyDescent="0.25">
      <c r="L5621" s="22"/>
    </row>
    <row r="5622" spans="12:12" x14ac:dyDescent="0.25">
      <c r="L5622" s="22"/>
    </row>
    <row r="5623" spans="12:12" x14ac:dyDescent="0.25">
      <c r="L5623" s="22"/>
    </row>
    <row r="5624" spans="12:12" x14ac:dyDescent="0.25">
      <c r="L5624" s="22"/>
    </row>
    <row r="5625" spans="12:12" x14ac:dyDescent="0.25">
      <c r="L5625" s="22"/>
    </row>
    <row r="5626" spans="12:12" x14ac:dyDescent="0.25">
      <c r="L5626" s="22"/>
    </row>
    <row r="5627" spans="12:12" x14ac:dyDescent="0.25">
      <c r="L5627" s="22"/>
    </row>
    <row r="5628" spans="12:12" x14ac:dyDescent="0.25">
      <c r="L5628" s="22"/>
    </row>
    <row r="5629" spans="12:12" x14ac:dyDescent="0.25">
      <c r="L5629" s="22"/>
    </row>
    <row r="5630" spans="12:12" x14ac:dyDescent="0.25">
      <c r="L5630" s="22"/>
    </row>
    <row r="5631" spans="12:12" x14ac:dyDescent="0.25">
      <c r="L5631" s="22"/>
    </row>
    <row r="5632" spans="12:12" x14ac:dyDescent="0.25">
      <c r="L5632" s="22"/>
    </row>
    <row r="5633" spans="12:12" x14ac:dyDescent="0.25">
      <c r="L5633" s="22"/>
    </row>
    <row r="5634" spans="12:12" x14ac:dyDescent="0.25">
      <c r="L5634" s="22"/>
    </row>
    <row r="5635" spans="12:12" x14ac:dyDescent="0.25">
      <c r="L5635" s="22"/>
    </row>
    <row r="5636" spans="12:12" x14ac:dyDescent="0.25">
      <c r="L5636" s="22"/>
    </row>
    <row r="5637" spans="12:12" x14ac:dyDescent="0.25">
      <c r="L5637" s="22"/>
    </row>
    <row r="5638" spans="12:12" x14ac:dyDescent="0.25">
      <c r="L5638" s="22"/>
    </row>
    <row r="5639" spans="12:12" x14ac:dyDescent="0.25">
      <c r="L5639" s="22"/>
    </row>
    <row r="5640" spans="12:12" x14ac:dyDescent="0.25">
      <c r="L5640" s="22"/>
    </row>
    <row r="5641" spans="12:12" x14ac:dyDescent="0.25">
      <c r="L5641" s="22"/>
    </row>
    <row r="5642" spans="12:12" x14ac:dyDescent="0.25">
      <c r="L5642" s="22"/>
    </row>
    <row r="5643" spans="12:12" x14ac:dyDescent="0.25">
      <c r="L5643" s="22"/>
    </row>
    <row r="5644" spans="12:12" x14ac:dyDescent="0.25">
      <c r="L5644" s="22"/>
    </row>
    <row r="5645" spans="12:12" x14ac:dyDescent="0.25">
      <c r="L5645" s="22"/>
    </row>
    <row r="5646" spans="12:12" x14ac:dyDescent="0.25">
      <c r="L5646" s="22"/>
    </row>
    <row r="5647" spans="12:12" x14ac:dyDescent="0.25">
      <c r="L5647" s="22"/>
    </row>
    <row r="5648" spans="12:12" x14ac:dyDescent="0.25">
      <c r="L5648" s="22"/>
    </row>
    <row r="5649" spans="12:12" x14ac:dyDescent="0.25">
      <c r="L5649" s="22"/>
    </row>
    <row r="5650" spans="12:12" x14ac:dyDescent="0.25">
      <c r="L5650" s="22"/>
    </row>
    <row r="5651" spans="12:12" x14ac:dyDescent="0.25">
      <c r="L5651" s="22"/>
    </row>
    <row r="5652" spans="12:12" x14ac:dyDescent="0.25">
      <c r="L5652" s="22"/>
    </row>
    <row r="5653" spans="12:12" x14ac:dyDescent="0.25">
      <c r="L5653" s="22"/>
    </row>
    <row r="5654" spans="12:12" x14ac:dyDescent="0.25">
      <c r="L5654" s="22"/>
    </row>
    <row r="5655" spans="12:12" x14ac:dyDescent="0.25">
      <c r="L5655" s="22"/>
    </row>
    <row r="5656" spans="12:12" x14ac:dyDescent="0.25">
      <c r="L5656" s="22"/>
    </row>
    <row r="5657" spans="12:12" x14ac:dyDescent="0.25">
      <c r="L5657" s="22"/>
    </row>
    <row r="5658" spans="12:12" x14ac:dyDescent="0.25">
      <c r="L5658" s="22"/>
    </row>
    <row r="5659" spans="12:12" x14ac:dyDescent="0.25">
      <c r="L5659" s="22"/>
    </row>
    <row r="5660" spans="12:12" x14ac:dyDescent="0.25">
      <c r="L5660" s="22"/>
    </row>
    <row r="5661" spans="12:12" x14ac:dyDescent="0.25">
      <c r="L5661" s="22"/>
    </row>
    <row r="5662" spans="12:12" x14ac:dyDescent="0.25">
      <c r="L5662" s="22"/>
    </row>
    <row r="5663" spans="12:12" x14ac:dyDescent="0.25">
      <c r="L5663" s="22"/>
    </row>
    <row r="5664" spans="12:12" x14ac:dyDescent="0.25">
      <c r="L5664" s="22"/>
    </row>
    <row r="5665" spans="12:12" x14ac:dyDescent="0.25">
      <c r="L5665" s="22"/>
    </row>
    <row r="5666" spans="12:12" x14ac:dyDescent="0.25">
      <c r="L5666" s="22"/>
    </row>
    <row r="5667" spans="12:12" x14ac:dyDescent="0.25">
      <c r="L5667" s="22"/>
    </row>
    <row r="5668" spans="12:12" x14ac:dyDescent="0.25">
      <c r="L5668" s="22"/>
    </row>
    <row r="5669" spans="12:12" x14ac:dyDescent="0.25">
      <c r="L5669" s="22"/>
    </row>
    <row r="5670" spans="12:12" x14ac:dyDescent="0.25">
      <c r="L5670" s="22"/>
    </row>
    <row r="5671" spans="12:12" x14ac:dyDescent="0.25">
      <c r="L5671" s="22"/>
    </row>
    <row r="5672" spans="12:12" x14ac:dyDescent="0.25">
      <c r="L5672" s="22"/>
    </row>
    <row r="5673" spans="12:12" x14ac:dyDescent="0.25">
      <c r="L5673" s="22"/>
    </row>
    <row r="5674" spans="12:12" x14ac:dyDescent="0.25">
      <c r="L5674" s="22"/>
    </row>
    <row r="5675" spans="12:12" x14ac:dyDescent="0.25">
      <c r="L5675" s="22"/>
    </row>
    <row r="5676" spans="12:12" x14ac:dyDescent="0.25">
      <c r="L5676" s="22"/>
    </row>
    <row r="5677" spans="12:12" x14ac:dyDescent="0.25">
      <c r="L5677" s="22"/>
    </row>
    <row r="5678" spans="12:12" x14ac:dyDescent="0.25">
      <c r="L5678" s="22"/>
    </row>
    <row r="5679" spans="12:12" x14ac:dyDescent="0.25">
      <c r="L5679" s="22"/>
    </row>
    <row r="5680" spans="12:12" x14ac:dyDescent="0.25">
      <c r="L5680" s="22"/>
    </row>
    <row r="5681" spans="12:12" x14ac:dyDescent="0.25">
      <c r="L5681" s="22"/>
    </row>
    <row r="5682" spans="12:12" x14ac:dyDescent="0.25">
      <c r="L5682" s="22"/>
    </row>
    <row r="5683" spans="12:12" x14ac:dyDescent="0.25">
      <c r="L5683" s="22"/>
    </row>
    <row r="5684" spans="12:12" x14ac:dyDescent="0.25">
      <c r="L5684" s="22"/>
    </row>
    <row r="5685" spans="12:12" x14ac:dyDescent="0.25">
      <c r="L5685" s="22"/>
    </row>
    <row r="5686" spans="12:12" x14ac:dyDescent="0.25">
      <c r="L5686" s="22"/>
    </row>
    <row r="5687" spans="12:12" x14ac:dyDescent="0.25">
      <c r="L5687" s="22"/>
    </row>
    <row r="5688" spans="12:12" x14ac:dyDescent="0.25">
      <c r="L5688" s="22"/>
    </row>
    <row r="5689" spans="12:12" x14ac:dyDescent="0.25">
      <c r="L5689" s="22"/>
    </row>
    <row r="5690" spans="12:12" x14ac:dyDescent="0.25">
      <c r="L5690" s="22"/>
    </row>
    <row r="5691" spans="12:12" x14ac:dyDescent="0.25">
      <c r="L5691" s="22"/>
    </row>
    <row r="5692" spans="12:12" x14ac:dyDescent="0.25">
      <c r="L5692" s="22"/>
    </row>
    <row r="5693" spans="12:12" x14ac:dyDescent="0.25">
      <c r="L5693" s="22"/>
    </row>
    <row r="5694" spans="12:12" x14ac:dyDescent="0.25">
      <c r="L5694" s="22"/>
    </row>
    <row r="5695" spans="12:12" x14ac:dyDescent="0.25">
      <c r="L5695" s="22"/>
    </row>
    <row r="5696" spans="12:12" x14ac:dyDescent="0.25">
      <c r="L5696" s="22"/>
    </row>
    <row r="5697" spans="12:12" x14ac:dyDescent="0.25">
      <c r="L5697" s="22"/>
    </row>
    <row r="5698" spans="12:12" x14ac:dyDescent="0.25">
      <c r="L5698" s="22"/>
    </row>
    <row r="5699" spans="12:12" x14ac:dyDescent="0.25">
      <c r="L5699" s="22"/>
    </row>
    <row r="5700" spans="12:12" x14ac:dyDescent="0.25">
      <c r="L5700" s="22"/>
    </row>
    <row r="5701" spans="12:12" x14ac:dyDescent="0.25">
      <c r="L5701" s="22"/>
    </row>
    <row r="5702" spans="12:12" x14ac:dyDescent="0.25">
      <c r="L5702" s="22"/>
    </row>
    <row r="5703" spans="12:12" x14ac:dyDescent="0.25">
      <c r="L5703" s="22"/>
    </row>
    <row r="5704" spans="12:12" x14ac:dyDescent="0.25">
      <c r="L5704" s="22"/>
    </row>
    <row r="5705" spans="12:12" x14ac:dyDescent="0.25">
      <c r="L5705" s="22"/>
    </row>
    <row r="5706" spans="12:12" x14ac:dyDescent="0.25">
      <c r="L5706" s="22"/>
    </row>
    <row r="5707" spans="12:12" x14ac:dyDescent="0.25">
      <c r="L5707" s="22"/>
    </row>
    <row r="5708" spans="12:12" x14ac:dyDescent="0.25">
      <c r="L5708" s="22"/>
    </row>
    <row r="5709" spans="12:12" x14ac:dyDescent="0.25">
      <c r="L5709" s="22"/>
    </row>
    <row r="5710" spans="12:12" x14ac:dyDescent="0.25">
      <c r="L5710" s="22"/>
    </row>
    <row r="5711" spans="12:12" x14ac:dyDescent="0.25">
      <c r="L5711" s="22"/>
    </row>
    <row r="5712" spans="12:12" x14ac:dyDescent="0.25">
      <c r="L5712" s="22"/>
    </row>
    <row r="5713" spans="12:12" x14ac:dyDescent="0.25">
      <c r="L5713" s="22"/>
    </row>
    <row r="5714" spans="12:12" x14ac:dyDescent="0.25">
      <c r="L5714" s="22"/>
    </row>
    <row r="5715" spans="12:12" x14ac:dyDescent="0.25">
      <c r="L5715" s="22"/>
    </row>
    <row r="5716" spans="12:12" x14ac:dyDescent="0.25">
      <c r="L5716" s="22"/>
    </row>
    <row r="5717" spans="12:12" x14ac:dyDescent="0.25">
      <c r="L5717" s="22"/>
    </row>
    <row r="5718" spans="12:12" x14ac:dyDescent="0.25">
      <c r="L5718" s="22"/>
    </row>
    <row r="5719" spans="12:12" x14ac:dyDescent="0.25">
      <c r="L5719" s="22"/>
    </row>
    <row r="5720" spans="12:12" x14ac:dyDescent="0.25">
      <c r="L5720" s="22"/>
    </row>
    <row r="5721" spans="12:12" x14ac:dyDescent="0.25">
      <c r="L5721" s="22"/>
    </row>
    <row r="5722" spans="12:12" x14ac:dyDescent="0.25">
      <c r="L5722" s="22"/>
    </row>
    <row r="5723" spans="12:12" x14ac:dyDescent="0.25">
      <c r="L5723" s="22"/>
    </row>
    <row r="5724" spans="12:12" x14ac:dyDescent="0.25">
      <c r="L5724" s="22"/>
    </row>
    <row r="5725" spans="12:12" x14ac:dyDescent="0.25">
      <c r="L5725" s="22"/>
    </row>
    <row r="5726" spans="12:12" x14ac:dyDescent="0.25">
      <c r="L5726" s="22"/>
    </row>
    <row r="5727" spans="12:12" x14ac:dyDescent="0.25">
      <c r="L5727" s="22"/>
    </row>
    <row r="5728" spans="12:12" x14ac:dyDescent="0.25">
      <c r="L5728" s="22"/>
    </row>
    <row r="5729" spans="12:12" x14ac:dyDescent="0.25">
      <c r="L5729" s="22"/>
    </row>
    <row r="5730" spans="12:12" x14ac:dyDescent="0.25">
      <c r="L5730" s="22"/>
    </row>
    <row r="5731" spans="12:12" x14ac:dyDescent="0.25">
      <c r="L5731" s="22"/>
    </row>
    <row r="5732" spans="12:12" x14ac:dyDescent="0.25">
      <c r="L5732" s="22"/>
    </row>
    <row r="5733" spans="12:12" x14ac:dyDescent="0.25">
      <c r="L5733" s="22"/>
    </row>
    <row r="5734" spans="12:12" x14ac:dyDescent="0.25">
      <c r="L5734" s="22"/>
    </row>
    <row r="5735" spans="12:12" x14ac:dyDescent="0.25">
      <c r="L5735" s="22"/>
    </row>
    <row r="5736" spans="12:12" x14ac:dyDescent="0.25">
      <c r="L5736" s="22"/>
    </row>
    <row r="5737" spans="12:12" x14ac:dyDescent="0.25">
      <c r="L5737" s="22"/>
    </row>
    <row r="5738" spans="12:12" x14ac:dyDescent="0.25">
      <c r="L5738" s="22"/>
    </row>
    <row r="5739" spans="12:12" x14ac:dyDescent="0.25">
      <c r="L5739" s="22"/>
    </row>
    <row r="5740" spans="12:12" x14ac:dyDescent="0.25">
      <c r="L5740" s="22"/>
    </row>
    <row r="5741" spans="12:12" x14ac:dyDescent="0.25">
      <c r="L5741" s="22"/>
    </row>
    <row r="5742" spans="12:12" x14ac:dyDescent="0.25">
      <c r="L5742" s="22"/>
    </row>
    <row r="5743" spans="12:12" x14ac:dyDescent="0.25">
      <c r="L5743" s="22"/>
    </row>
    <row r="5744" spans="12:12" x14ac:dyDescent="0.25">
      <c r="L5744" s="22"/>
    </row>
    <row r="5745" spans="12:12" x14ac:dyDescent="0.25">
      <c r="L5745" s="22"/>
    </row>
    <row r="5746" spans="12:12" x14ac:dyDescent="0.25">
      <c r="L5746" s="22"/>
    </row>
    <row r="5747" spans="12:12" x14ac:dyDescent="0.25">
      <c r="L5747" s="22"/>
    </row>
    <row r="5748" spans="12:12" x14ac:dyDescent="0.25">
      <c r="L5748" s="22"/>
    </row>
    <row r="5749" spans="12:12" x14ac:dyDescent="0.25">
      <c r="L5749" s="22"/>
    </row>
    <row r="5750" spans="12:12" x14ac:dyDescent="0.25">
      <c r="L5750" s="22"/>
    </row>
    <row r="5751" spans="12:12" x14ac:dyDescent="0.25">
      <c r="L5751" s="22"/>
    </row>
    <row r="5752" spans="12:12" x14ac:dyDescent="0.25">
      <c r="L5752" s="22"/>
    </row>
    <row r="5753" spans="12:12" x14ac:dyDescent="0.25">
      <c r="L5753" s="22"/>
    </row>
    <row r="5754" spans="12:12" x14ac:dyDescent="0.25">
      <c r="L5754" s="22"/>
    </row>
    <row r="5755" spans="12:12" x14ac:dyDescent="0.25">
      <c r="L5755" s="22"/>
    </row>
    <row r="5756" spans="12:12" x14ac:dyDescent="0.25">
      <c r="L5756" s="22"/>
    </row>
    <row r="5757" spans="12:12" x14ac:dyDescent="0.25">
      <c r="L5757" s="22"/>
    </row>
    <row r="5758" spans="12:12" x14ac:dyDescent="0.25">
      <c r="L5758" s="22"/>
    </row>
    <row r="5759" spans="12:12" x14ac:dyDescent="0.25">
      <c r="L5759" s="22"/>
    </row>
    <row r="5760" spans="12:12" x14ac:dyDescent="0.25">
      <c r="L5760" s="22"/>
    </row>
    <row r="5761" spans="12:12" x14ac:dyDescent="0.25">
      <c r="L5761" s="22"/>
    </row>
    <row r="5762" spans="12:12" x14ac:dyDescent="0.25">
      <c r="L5762" s="22"/>
    </row>
    <row r="5763" spans="12:12" x14ac:dyDescent="0.25">
      <c r="L5763" s="22"/>
    </row>
    <row r="5764" spans="12:12" x14ac:dyDescent="0.25">
      <c r="L5764" s="22"/>
    </row>
    <row r="5765" spans="12:12" x14ac:dyDescent="0.25">
      <c r="L5765" s="22"/>
    </row>
    <row r="5766" spans="12:12" x14ac:dyDescent="0.25">
      <c r="L5766" s="22"/>
    </row>
    <row r="5767" spans="12:12" x14ac:dyDescent="0.25">
      <c r="L5767" s="22"/>
    </row>
    <row r="5768" spans="12:12" x14ac:dyDescent="0.25">
      <c r="L5768" s="22"/>
    </row>
    <row r="5769" spans="12:12" x14ac:dyDescent="0.25">
      <c r="L5769" s="22"/>
    </row>
    <row r="5770" spans="12:12" x14ac:dyDescent="0.25">
      <c r="L5770" s="22"/>
    </row>
    <row r="5771" spans="12:12" x14ac:dyDescent="0.25">
      <c r="L5771" s="22"/>
    </row>
    <row r="5772" spans="12:12" x14ac:dyDescent="0.25">
      <c r="L5772" s="22"/>
    </row>
    <row r="5773" spans="12:12" x14ac:dyDescent="0.25">
      <c r="L5773" s="22"/>
    </row>
    <row r="5774" spans="12:12" x14ac:dyDescent="0.25">
      <c r="L5774" s="22"/>
    </row>
    <row r="5775" spans="12:12" x14ac:dyDescent="0.25">
      <c r="L5775" s="22"/>
    </row>
    <row r="5776" spans="12:12" x14ac:dyDescent="0.25">
      <c r="L5776" s="22"/>
    </row>
    <row r="5777" spans="12:12" x14ac:dyDescent="0.25">
      <c r="L5777" s="22"/>
    </row>
    <row r="5778" spans="12:12" x14ac:dyDescent="0.25">
      <c r="L5778" s="22"/>
    </row>
    <row r="5779" spans="12:12" x14ac:dyDescent="0.25">
      <c r="L5779" s="22"/>
    </row>
    <row r="5780" spans="12:12" x14ac:dyDescent="0.25">
      <c r="L5780" s="22"/>
    </row>
    <row r="5781" spans="12:12" x14ac:dyDescent="0.25">
      <c r="L5781" s="22"/>
    </row>
    <row r="5782" spans="12:12" x14ac:dyDescent="0.25">
      <c r="L5782" s="22"/>
    </row>
    <row r="5783" spans="12:12" x14ac:dyDescent="0.25">
      <c r="L5783" s="22"/>
    </row>
    <row r="5784" spans="12:12" x14ac:dyDescent="0.25">
      <c r="L5784" s="22"/>
    </row>
    <row r="5785" spans="12:12" x14ac:dyDescent="0.25">
      <c r="L5785" s="22"/>
    </row>
    <row r="5786" spans="12:12" x14ac:dyDescent="0.25">
      <c r="L5786" s="22"/>
    </row>
    <row r="5787" spans="12:12" x14ac:dyDescent="0.25">
      <c r="L5787" s="22"/>
    </row>
    <row r="5788" spans="12:12" x14ac:dyDescent="0.25">
      <c r="L5788" s="22"/>
    </row>
    <row r="5789" spans="12:12" x14ac:dyDescent="0.25">
      <c r="L5789" s="22"/>
    </row>
    <row r="5790" spans="12:12" x14ac:dyDescent="0.25">
      <c r="L5790" s="22"/>
    </row>
    <row r="5791" spans="12:12" x14ac:dyDescent="0.25">
      <c r="L5791" s="22"/>
    </row>
    <row r="5792" spans="12:12" x14ac:dyDescent="0.25">
      <c r="L5792" s="22"/>
    </row>
    <row r="5793" spans="12:12" x14ac:dyDescent="0.25">
      <c r="L5793" s="22"/>
    </row>
    <row r="5794" spans="12:12" x14ac:dyDescent="0.25">
      <c r="L5794" s="22"/>
    </row>
    <row r="5795" spans="12:12" x14ac:dyDescent="0.25">
      <c r="L5795" s="22"/>
    </row>
    <row r="5796" spans="12:12" x14ac:dyDescent="0.25">
      <c r="L5796" s="22"/>
    </row>
    <row r="5797" spans="12:12" x14ac:dyDescent="0.25">
      <c r="L5797" s="22"/>
    </row>
    <row r="5798" spans="12:12" x14ac:dyDescent="0.25">
      <c r="L5798" s="22"/>
    </row>
    <row r="5799" spans="12:12" x14ac:dyDescent="0.25">
      <c r="L5799" s="22"/>
    </row>
    <row r="5800" spans="12:12" x14ac:dyDescent="0.25">
      <c r="L5800" s="22"/>
    </row>
    <row r="5801" spans="12:12" x14ac:dyDescent="0.25">
      <c r="L5801" s="22"/>
    </row>
    <row r="5802" spans="12:12" x14ac:dyDescent="0.25">
      <c r="L5802" s="22"/>
    </row>
    <row r="5803" spans="12:12" x14ac:dyDescent="0.25">
      <c r="L5803" s="22"/>
    </row>
    <row r="5804" spans="12:12" x14ac:dyDescent="0.25">
      <c r="L5804" s="22"/>
    </row>
    <row r="5805" spans="12:12" x14ac:dyDescent="0.25">
      <c r="L5805" s="22"/>
    </row>
    <row r="5806" spans="12:12" x14ac:dyDescent="0.25">
      <c r="L5806" s="22"/>
    </row>
    <row r="5807" spans="12:12" x14ac:dyDescent="0.25">
      <c r="L5807" s="22"/>
    </row>
    <row r="5808" spans="12:12" x14ac:dyDescent="0.25">
      <c r="L5808" s="22"/>
    </row>
    <row r="5809" spans="12:12" x14ac:dyDescent="0.25">
      <c r="L5809" s="22"/>
    </row>
    <row r="5810" spans="12:12" x14ac:dyDescent="0.25">
      <c r="L5810" s="22"/>
    </row>
    <row r="5811" spans="12:12" x14ac:dyDescent="0.25">
      <c r="L5811" s="22"/>
    </row>
    <row r="5812" spans="12:12" x14ac:dyDescent="0.25">
      <c r="L5812" s="22"/>
    </row>
    <row r="5813" spans="12:12" x14ac:dyDescent="0.25">
      <c r="L5813" s="22"/>
    </row>
    <row r="5814" spans="12:12" x14ac:dyDescent="0.25">
      <c r="L5814" s="22"/>
    </row>
    <row r="5815" spans="12:12" x14ac:dyDescent="0.25">
      <c r="L5815" s="22"/>
    </row>
    <row r="5816" spans="12:12" x14ac:dyDescent="0.25">
      <c r="L5816" s="22"/>
    </row>
    <row r="5817" spans="12:12" x14ac:dyDescent="0.25">
      <c r="L5817" s="22"/>
    </row>
    <row r="5818" spans="12:12" x14ac:dyDescent="0.25">
      <c r="L5818" s="22"/>
    </row>
    <row r="5819" spans="12:12" x14ac:dyDescent="0.25">
      <c r="L5819" s="22"/>
    </row>
    <row r="5820" spans="12:12" x14ac:dyDescent="0.25">
      <c r="L5820" s="22"/>
    </row>
    <row r="5821" spans="12:12" x14ac:dyDescent="0.25">
      <c r="L5821" s="22"/>
    </row>
    <row r="5822" spans="12:12" x14ac:dyDescent="0.25">
      <c r="L5822" s="22"/>
    </row>
    <row r="5823" spans="12:12" x14ac:dyDescent="0.25">
      <c r="L5823" s="22"/>
    </row>
    <row r="5824" spans="12:12" x14ac:dyDescent="0.25">
      <c r="L5824" s="22"/>
    </row>
    <row r="5825" spans="12:12" x14ac:dyDescent="0.25">
      <c r="L5825" s="22"/>
    </row>
    <row r="5826" spans="12:12" x14ac:dyDescent="0.25">
      <c r="L5826" s="22"/>
    </row>
    <row r="5827" spans="12:12" x14ac:dyDescent="0.25">
      <c r="L5827" s="22"/>
    </row>
    <row r="5828" spans="12:12" x14ac:dyDescent="0.25">
      <c r="L5828" s="22"/>
    </row>
    <row r="5829" spans="12:12" x14ac:dyDescent="0.25">
      <c r="L5829" s="22"/>
    </row>
    <row r="5830" spans="12:12" x14ac:dyDescent="0.25">
      <c r="L5830" s="22"/>
    </row>
    <row r="5831" spans="12:12" x14ac:dyDescent="0.25">
      <c r="L5831" s="22"/>
    </row>
    <row r="5832" spans="12:12" x14ac:dyDescent="0.25">
      <c r="L5832" s="22"/>
    </row>
    <row r="5833" spans="12:12" x14ac:dyDescent="0.25">
      <c r="L5833" s="22"/>
    </row>
    <row r="5834" spans="12:12" x14ac:dyDescent="0.25">
      <c r="L5834" s="22"/>
    </row>
    <row r="5835" spans="12:12" x14ac:dyDescent="0.25">
      <c r="L5835" s="22"/>
    </row>
    <row r="5836" spans="12:12" x14ac:dyDescent="0.25">
      <c r="L5836" s="22"/>
    </row>
    <row r="5837" spans="12:12" x14ac:dyDescent="0.25">
      <c r="L5837" s="22"/>
    </row>
    <row r="5838" spans="12:12" x14ac:dyDescent="0.25">
      <c r="L5838" s="22"/>
    </row>
    <row r="5839" spans="12:12" x14ac:dyDescent="0.25">
      <c r="L5839" s="22"/>
    </row>
    <row r="5840" spans="12:12" x14ac:dyDescent="0.25">
      <c r="L5840" s="22"/>
    </row>
    <row r="5841" spans="12:12" x14ac:dyDescent="0.25">
      <c r="L5841" s="22"/>
    </row>
    <row r="5842" spans="12:12" x14ac:dyDescent="0.25">
      <c r="L5842" s="22"/>
    </row>
    <row r="5843" spans="12:12" x14ac:dyDescent="0.25">
      <c r="L5843" s="22"/>
    </row>
    <row r="5844" spans="12:12" x14ac:dyDescent="0.25">
      <c r="L5844" s="22"/>
    </row>
    <row r="5845" spans="12:12" x14ac:dyDescent="0.25">
      <c r="L5845" s="22"/>
    </row>
    <row r="5846" spans="12:12" x14ac:dyDescent="0.25">
      <c r="L5846" s="22"/>
    </row>
    <row r="5847" spans="12:12" x14ac:dyDescent="0.25">
      <c r="L5847" s="22"/>
    </row>
    <row r="5848" spans="12:12" x14ac:dyDescent="0.25">
      <c r="L5848" s="22"/>
    </row>
    <row r="5849" spans="12:12" x14ac:dyDescent="0.25">
      <c r="L5849" s="22"/>
    </row>
    <row r="5850" spans="12:12" x14ac:dyDescent="0.25">
      <c r="L5850" s="22"/>
    </row>
    <row r="5851" spans="12:12" x14ac:dyDescent="0.25">
      <c r="L5851" s="22"/>
    </row>
    <row r="5852" spans="12:12" x14ac:dyDescent="0.25">
      <c r="L5852" s="22"/>
    </row>
    <row r="5853" spans="12:12" x14ac:dyDescent="0.25">
      <c r="L5853" s="22"/>
    </row>
    <row r="5854" spans="12:12" x14ac:dyDescent="0.25">
      <c r="L5854" s="22"/>
    </row>
    <row r="5855" spans="12:12" x14ac:dyDescent="0.25">
      <c r="L5855" s="22"/>
    </row>
    <row r="5856" spans="12:12" x14ac:dyDescent="0.25">
      <c r="L5856" s="22"/>
    </row>
    <row r="5857" spans="12:12" x14ac:dyDescent="0.25">
      <c r="L5857" s="22"/>
    </row>
    <row r="5858" spans="12:12" x14ac:dyDescent="0.25">
      <c r="L5858" s="22"/>
    </row>
    <row r="5859" spans="12:12" x14ac:dyDescent="0.25">
      <c r="L5859" s="22"/>
    </row>
    <row r="5860" spans="12:12" x14ac:dyDescent="0.25">
      <c r="L5860" s="22"/>
    </row>
    <row r="5861" spans="12:12" x14ac:dyDescent="0.25">
      <c r="L5861" s="22"/>
    </row>
    <row r="5862" spans="12:12" x14ac:dyDescent="0.25">
      <c r="L5862" s="22"/>
    </row>
    <row r="5863" spans="12:12" x14ac:dyDescent="0.25">
      <c r="L5863" s="22"/>
    </row>
    <row r="5864" spans="12:12" x14ac:dyDescent="0.25">
      <c r="L5864" s="22"/>
    </row>
    <row r="5865" spans="12:12" x14ac:dyDescent="0.25">
      <c r="L5865" s="22"/>
    </row>
    <row r="5866" spans="12:12" x14ac:dyDescent="0.25">
      <c r="L5866" s="22"/>
    </row>
    <row r="5867" spans="12:12" x14ac:dyDescent="0.25">
      <c r="L5867" s="22"/>
    </row>
    <row r="5868" spans="12:12" x14ac:dyDescent="0.25">
      <c r="L5868" s="22"/>
    </row>
    <row r="5869" spans="12:12" x14ac:dyDescent="0.25">
      <c r="L5869" s="22"/>
    </row>
    <row r="5870" spans="12:12" x14ac:dyDescent="0.25">
      <c r="L5870" s="22"/>
    </row>
    <row r="5871" spans="12:12" x14ac:dyDescent="0.25">
      <c r="L5871" s="22"/>
    </row>
    <row r="5872" spans="12:12" x14ac:dyDescent="0.25">
      <c r="L5872" s="22"/>
    </row>
    <row r="5873" spans="12:12" x14ac:dyDescent="0.25">
      <c r="L5873" s="22"/>
    </row>
    <row r="5874" spans="12:12" x14ac:dyDescent="0.25">
      <c r="L5874" s="22"/>
    </row>
    <row r="5875" spans="12:12" x14ac:dyDescent="0.25">
      <c r="L5875" s="22"/>
    </row>
    <row r="5876" spans="12:12" x14ac:dyDescent="0.25">
      <c r="L5876" s="22"/>
    </row>
    <row r="5877" spans="12:12" x14ac:dyDescent="0.25">
      <c r="L5877" s="22"/>
    </row>
    <row r="5878" spans="12:12" x14ac:dyDescent="0.25">
      <c r="L5878" s="22"/>
    </row>
    <row r="5879" spans="12:12" x14ac:dyDescent="0.25">
      <c r="L5879" s="22"/>
    </row>
    <row r="5880" spans="12:12" x14ac:dyDescent="0.25">
      <c r="L5880" s="22"/>
    </row>
    <row r="5881" spans="12:12" x14ac:dyDescent="0.25">
      <c r="L5881" s="22"/>
    </row>
    <row r="5882" spans="12:12" x14ac:dyDescent="0.25">
      <c r="L5882" s="22"/>
    </row>
    <row r="5883" spans="12:12" x14ac:dyDescent="0.25">
      <c r="L5883" s="22"/>
    </row>
    <row r="5884" spans="12:12" x14ac:dyDescent="0.25">
      <c r="L5884" s="22"/>
    </row>
    <row r="5885" spans="12:12" x14ac:dyDescent="0.25">
      <c r="L5885" s="22"/>
    </row>
    <row r="5886" spans="12:12" x14ac:dyDescent="0.25">
      <c r="L5886" s="22"/>
    </row>
    <row r="5887" spans="12:12" x14ac:dyDescent="0.25">
      <c r="L5887" s="22"/>
    </row>
    <row r="5888" spans="12:12" x14ac:dyDescent="0.25">
      <c r="L5888" s="22"/>
    </row>
    <row r="5889" spans="12:12" x14ac:dyDescent="0.25">
      <c r="L5889" s="22"/>
    </row>
    <row r="5890" spans="12:12" x14ac:dyDescent="0.25">
      <c r="L5890" s="22"/>
    </row>
    <row r="5891" spans="12:12" x14ac:dyDescent="0.25">
      <c r="L5891" s="22"/>
    </row>
    <row r="5892" spans="12:12" x14ac:dyDescent="0.25">
      <c r="L5892" s="22"/>
    </row>
    <row r="5893" spans="12:12" x14ac:dyDescent="0.25">
      <c r="L5893" s="22"/>
    </row>
    <row r="5894" spans="12:12" x14ac:dyDescent="0.25">
      <c r="L5894" s="22"/>
    </row>
    <row r="5895" spans="12:12" x14ac:dyDescent="0.25">
      <c r="L5895" s="22"/>
    </row>
    <row r="5896" spans="12:12" x14ac:dyDescent="0.25">
      <c r="L5896" s="22"/>
    </row>
    <row r="5897" spans="12:12" x14ac:dyDescent="0.25">
      <c r="L5897" s="22"/>
    </row>
    <row r="5898" spans="12:12" x14ac:dyDescent="0.25">
      <c r="L5898" s="22"/>
    </row>
    <row r="5899" spans="12:12" x14ac:dyDescent="0.25">
      <c r="L5899" s="22"/>
    </row>
    <row r="5900" spans="12:12" x14ac:dyDescent="0.25">
      <c r="L5900" s="22"/>
    </row>
    <row r="5901" spans="12:12" x14ac:dyDescent="0.25">
      <c r="L5901" s="22"/>
    </row>
    <row r="5902" spans="12:12" x14ac:dyDescent="0.25">
      <c r="L5902" s="22"/>
    </row>
    <row r="5903" spans="12:12" x14ac:dyDescent="0.25">
      <c r="L5903" s="22"/>
    </row>
    <row r="5904" spans="12:12" x14ac:dyDescent="0.25">
      <c r="L5904" s="22"/>
    </row>
    <row r="5905" spans="12:12" x14ac:dyDescent="0.25">
      <c r="L5905" s="22"/>
    </row>
    <row r="5906" spans="12:12" x14ac:dyDescent="0.25">
      <c r="L5906" s="22"/>
    </row>
    <row r="5907" spans="12:12" x14ac:dyDescent="0.25">
      <c r="L5907" s="22"/>
    </row>
    <row r="5908" spans="12:12" x14ac:dyDescent="0.25">
      <c r="L5908" s="22"/>
    </row>
    <row r="5909" spans="12:12" x14ac:dyDescent="0.25">
      <c r="L5909" s="22"/>
    </row>
    <row r="5910" spans="12:12" x14ac:dyDescent="0.25">
      <c r="L5910" s="22"/>
    </row>
    <row r="5911" spans="12:12" x14ac:dyDescent="0.25">
      <c r="L5911" s="22"/>
    </row>
    <row r="5912" spans="12:12" x14ac:dyDescent="0.25">
      <c r="L5912" s="22"/>
    </row>
    <row r="5913" spans="12:12" x14ac:dyDescent="0.25">
      <c r="L5913" s="22"/>
    </row>
    <row r="5914" spans="12:12" x14ac:dyDescent="0.25">
      <c r="L5914" s="22"/>
    </row>
    <row r="5915" spans="12:12" x14ac:dyDescent="0.25">
      <c r="L5915" s="22"/>
    </row>
    <row r="5916" spans="12:12" x14ac:dyDescent="0.25">
      <c r="L5916" s="22"/>
    </row>
    <row r="5917" spans="12:12" x14ac:dyDescent="0.25">
      <c r="L5917" s="22"/>
    </row>
    <row r="5918" spans="12:12" x14ac:dyDescent="0.25">
      <c r="L5918" s="22"/>
    </row>
    <row r="5919" spans="12:12" x14ac:dyDescent="0.25">
      <c r="L5919" s="22"/>
    </row>
    <row r="5920" spans="12:12" x14ac:dyDescent="0.25">
      <c r="L5920" s="22"/>
    </row>
    <row r="5921" spans="12:12" x14ac:dyDescent="0.25">
      <c r="L5921" s="22"/>
    </row>
    <row r="5922" spans="12:12" x14ac:dyDescent="0.25">
      <c r="L5922" s="22"/>
    </row>
    <row r="5923" spans="12:12" x14ac:dyDescent="0.25">
      <c r="L5923" s="22"/>
    </row>
    <row r="5924" spans="12:12" x14ac:dyDescent="0.25">
      <c r="L5924" s="22"/>
    </row>
    <row r="5925" spans="12:12" x14ac:dyDescent="0.25">
      <c r="L5925" s="22"/>
    </row>
    <row r="5926" spans="12:12" x14ac:dyDescent="0.25">
      <c r="L5926" s="22"/>
    </row>
    <row r="5927" spans="12:12" x14ac:dyDescent="0.25">
      <c r="L5927" s="22"/>
    </row>
    <row r="5928" spans="12:12" x14ac:dyDescent="0.25">
      <c r="L5928" s="22"/>
    </row>
    <row r="5929" spans="12:12" x14ac:dyDescent="0.25">
      <c r="L5929" s="22"/>
    </row>
    <row r="5930" spans="12:12" x14ac:dyDescent="0.25">
      <c r="L5930" s="22"/>
    </row>
    <row r="5931" spans="12:12" x14ac:dyDescent="0.25">
      <c r="L5931" s="22"/>
    </row>
    <row r="5932" spans="12:12" x14ac:dyDescent="0.25">
      <c r="L5932" s="22"/>
    </row>
    <row r="5933" spans="12:12" x14ac:dyDescent="0.25">
      <c r="L5933" s="22"/>
    </row>
    <row r="5934" spans="12:12" x14ac:dyDescent="0.25">
      <c r="L5934" s="22"/>
    </row>
    <row r="5935" spans="12:12" x14ac:dyDescent="0.25">
      <c r="L5935" s="22"/>
    </row>
    <row r="5936" spans="12:12" x14ac:dyDescent="0.25">
      <c r="L5936" s="22"/>
    </row>
    <row r="5937" spans="12:12" x14ac:dyDescent="0.25">
      <c r="L5937" s="22"/>
    </row>
    <row r="5938" spans="12:12" x14ac:dyDescent="0.25">
      <c r="L5938" s="22"/>
    </row>
    <row r="5939" spans="12:12" x14ac:dyDescent="0.25">
      <c r="L5939" s="22"/>
    </row>
    <row r="5940" spans="12:12" x14ac:dyDescent="0.25">
      <c r="L5940" s="22"/>
    </row>
    <row r="5941" spans="12:12" x14ac:dyDescent="0.25">
      <c r="L5941" s="22"/>
    </row>
    <row r="5942" spans="12:12" x14ac:dyDescent="0.25">
      <c r="L5942" s="22"/>
    </row>
    <row r="5943" spans="12:12" x14ac:dyDescent="0.25">
      <c r="L5943" s="22"/>
    </row>
    <row r="5944" spans="12:12" x14ac:dyDescent="0.25">
      <c r="L5944" s="22"/>
    </row>
    <row r="5945" spans="12:12" x14ac:dyDescent="0.25">
      <c r="L5945" s="22"/>
    </row>
    <row r="5946" spans="12:12" x14ac:dyDescent="0.25">
      <c r="L5946" s="22"/>
    </row>
    <row r="5947" spans="12:12" x14ac:dyDescent="0.25">
      <c r="L5947" s="22"/>
    </row>
    <row r="5948" spans="12:12" x14ac:dyDescent="0.25">
      <c r="L5948" s="22"/>
    </row>
    <row r="5949" spans="12:12" x14ac:dyDescent="0.25">
      <c r="L5949" s="22"/>
    </row>
    <row r="5950" spans="12:12" x14ac:dyDescent="0.25">
      <c r="L5950" s="22"/>
    </row>
    <row r="5951" spans="12:12" x14ac:dyDescent="0.25">
      <c r="L5951" s="22"/>
    </row>
    <row r="5952" spans="12:12" x14ac:dyDescent="0.25">
      <c r="L5952" s="22"/>
    </row>
    <row r="5953" spans="12:12" x14ac:dyDescent="0.25">
      <c r="L5953" s="22"/>
    </row>
    <row r="5954" spans="12:12" x14ac:dyDescent="0.25">
      <c r="L5954" s="22"/>
    </row>
    <row r="5955" spans="12:12" x14ac:dyDescent="0.25">
      <c r="L5955" s="22"/>
    </row>
    <row r="5956" spans="12:12" x14ac:dyDescent="0.25">
      <c r="L5956" s="22"/>
    </row>
    <row r="5957" spans="12:12" x14ac:dyDescent="0.25">
      <c r="L5957" s="22"/>
    </row>
    <row r="5958" spans="12:12" x14ac:dyDescent="0.25">
      <c r="L5958" s="22"/>
    </row>
    <row r="5959" spans="12:12" x14ac:dyDescent="0.25">
      <c r="L5959" s="22"/>
    </row>
    <row r="5960" spans="12:12" x14ac:dyDescent="0.25">
      <c r="L5960" s="22"/>
    </row>
    <row r="5961" spans="12:12" x14ac:dyDescent="0.25">
      <c r="L5961" s="22"/>
    </row>
    <row r="5962" spans="12:12" x14ac:dyDescent="0.25">
      <c r="L5962" s="22"/>
    </row>
    <row r="5963" spans="12:12" x14ac:dyDescent="0.25">
      <c r="L5963" s="22"/>
    </row>
    <row r="5964" spans="12:12" x14ac:dyDescent="0.25">
      <c r="L5964" s="22"/>
    </row>
    <row r="5965" spans="12:12" x14ac:dyDescent="0.25">
      <c r="L5965" s="22"/>
    </row>
    <row r="5966" spans="12:12" x14ac:dyDescent="0.25">
      <c r="L5966" s="22"/>
    </row>
    <row r="5967" spans="12:12" x14ac:dyDescent="0.25">
      <c r="L5967" s="22"/>
    </row>
    <row r="5968" spans="12:12" x14ac:dyDescent="0.25">
      <c r="L5968" s="22"/>
    </row>
    <row r="5969" spans="12:12" x14ac:dyDescent="0.25">
      <c r="L5969" s="22"/>
    </row>
    <row r="5970" spans="12:12" x14ac:dyDescent="0.25">
      <c r="L5970" s="22"/>
    </row>
    <row r="5971" spans="12:12" x14ac:dyDescent="0.25">
      <c r="L5971" s="22"/>
    </row>
    <row r="5972" spans="12:12" x14ac:dyDescent="0.25">
      <c r="L5972" s="22"/>
    </row>
    <row r="5973" spans="12:12" x14ac:dyDescent="0.25">
      <c r="L5973" s="22"/>
    </row>
    <row r="5974" spans="12:12" x14ac:dyDescent="0.25">
      <c r="L5974" s="22"/>
    </row>
    <row r="5975" spans="12:12" x14ac:dyDescent="0.25">
      <c r="L5975" s="22"/>
    </row>
    <row r="5976" spans="12:12" x14ac:dyDescent="0.25">
      <c r="L5976" s="22"/>
    </row>
    <row r="5977" spans="12:12" x14ac:dyDescent="0.25">
      <c r="L5977" s="22"/>
    </row>
    <row r="5978" spans="12:12" x14ac:dyDescent="0.25">
      <c r="L5978" s="22"/>
    </row>
    <row r="5979" spans="12:12" x14ac:dyDescent="0.25">
      <c r="L5979" s="22"/>
    </row>
    <row r="5980" spans="12:12" x14ac:dyDescent="0.25">
      <c r="L5980" s="22"/>
    </row>
    <row r="5981" spans="12:12" x14ac:dyDescent="0.25">
      <c r="L5981" s="22"/>
    </row>
    <row r="5982" spans="12:12" x14ac:dyDescent="0.25">
      <c r="L5982" s="22"/>
    </row>
    <row r="5983" spans="12:12" x14ac:dyDescent="0.25">
      <c r="L5983" s="22"/>
    </row>
    <row r="5984" spans="12:12" x14ac:dyDescent="0.25">
      <c r="L5984" s="22"/>
    </row>
    <row r="5985" spans="12:12" x14ac:dyDescent="0.25">
      <c r="L5985" s="22"/>
    </row>
    <row r="5986" spans="12:12" x14ac:dyDescent="0.25">
      <c r="L5986" s="22"/>
    </row>
    <row r="5987" spans="12:12" x14ac:dyDescent="0.25">
      <c r="L5987" s="22"/>
    </row>
    <row r="5988" spans="12:12" x14ac:dyDescent="0.25">
      <c r="L5988" s="22"/>
    </row>
    <row r="5989" spans="12:12" x14ac:dyDescent="0.25">
      <c r="L5989" s="22"/>
    </row>
    <row r="5990" spans="12:12" x14ac:dyDescent="0.25">
      <c r="L5990" s="22"/>
    </row>
    <row r="5991" spans="12:12" x14ac:dyDescent="0.25">
      <c r="L5991" s="22"/>
    </row>
    <row r="5992" spans="12:12" x14ac:dyDescent="0.25">
      <c r="L5992" s="22"/>
    </row>
    <row r="5993" spans="12:12" x14ac:dyDescent="0.25">
      <c r="L5993" s="22"/>
    </row>
    <row r="5994" spans="12:12" x14ac:dyDescent="0.25">
      <c r="L5994" s="22"/>
    </row>
    <row r="5995" spans="12:12" x14ac:dyDescent="0.25">
      <c r="L5995" s="22"/>
    </row>
    <row r="5996" spans="12:12" x14ac:dyDescent="0.25">
      <c r="L5996" s="22"/>
    </row>
    <row r="5997" spans="12:12" x14ac:dyDescent="0.25">
      <c r="L5997" s="22"/>
    </row>
    <row r="5998" spans="12:12" x14ac:dyDescent="0.25">
      <c r="L5998" s="22"/>
    </row>
    <row r="5999" spans="12:12" x14ac:dyDescent="0.25">
      <c r="L5999" s="22"/>
    </row>
    <row r="6000" spans="12:12" x14ac:dyDescent="0.25">
      <c r="L6000" s="22"/>
    </row>
    <row r="6001" spans="12:12" x14ac:dyDescent="0.25">
      <c r="L6001" s="22"/>
    </row>
    <row r="6002" spans="12:12" x14ac:dyDescent="0.25">
      <c r="L6002" s="22"/>
    </row>
    <row r="6003" spans="12:12" x14ac:dyDescent="0.25">
      <c r="L6003" s="22"/>
    </row>
    <row r="6004" spans="12:12" x14ac:dyDescent="0.25">
      <c r="L6004" s="22"/>
    </row>
    <row r="6005" spans="12:12" x14ac:dyDescent="0.25">
      <c r="L6005" s="22"/>
    </row>
    <row r="6006" spans="12:12" x14ac:dyDescent="0.25">
      <c r="L6006" s="22"/>
    </row>
    <row r="6007" spans="12:12" x14ac:dyDescent="0.25">
      <c r="L6007" s="22"/>
    </row>
    <row r="6008" spans="12:12" x14ac:dyDescent="0.25">
      <c r="L6008" s="22"/>
    </row>
    <row r="6009" spans="12:12" x14ac:dyDescent="0.25">
      <c r="L6009" s="22"/>
    </row>
    <row r="6010" spans="12:12" x14ac:dyDescent="0.25">
      <c r="L6010" s="22"/>
    </row>
    <row r="6011" spans="12:12" x14ac:dyDescent="0.25">
      <c r="L6011" s="22"/>
    </row>
    <row r="6012" spans="12:12" x14ac:dyDescent="0.25">
      <c r="L6012" s="22"/>
    </row>
    <row r="6013" spans="12:12" x14ac:dyDescent="0.25">
      <c r="L6013" s="22"/>
    </row>
    <row r="6014" spans="12:12" x14ac:dyDescent="0.25">
      <c r="L6014" s="22"/>
    </row>
    <row r="6015" spans="12:12" x14ac:dyDescent="0.25">
      <c r="L6015" s="22"/>
    </row>
    <row r="6016" spans="12:12" x14ac:dyDescent="0.25">
      <c r="L6016" s="22"/>
    </row>
    <row r="6017" spans="12:12" x14ac:dyDescent="0.25">
      <c r="L6017" s="22"/>
    </row>
    <row r="6018" spans="12:12" x14ac:dyDescent="0.25">
      <c r="L6018" s="22"/>
    </row>
    <row r="6019" spans="12:12" x14ac:dyDescent="0.25">
      <c r="L6019" s="22"/>
    </row>
    <row r="6020" spans="12:12" x14ac:dyDescent="0.25">
      <c r="L6020" s="22"/>
    </row>
    <row r="6021" spans="12:12" x14ac:dyDescent="0.25">
      <c r="L6021" s="22"/>
    </row>
    <row r="6022" spans="12:12" x14ac:dyDescent="0.25">
      <c r="L6022" s="22"/>
    </row>
    <row r="6023" spans="12:12" x14ac:dyDescent="0.25">
      <c r="L6023" s="22"/>
    </row>
    <row r="6024" spans="12:12" x14ac:dyDescent="0.25">
      <c r="L6024" s="22"/>
    </row>
    <row r="6025" spans="12:12" x14ac:dyDescent="0.25">
      <c r="L6025" s="22"/>
    </row>
    <row r="6026" spans="12:12" x14ac:dyDescent="0.25">
      <c r="L6026" s="22"/>
    </row>
    <row r="6027" spans="12:12" x14ac:dyDescent="0.25">
      <c r="L6027" s="22"/>
    </row>
    <row r="6028" spans="12:12" x14ac:dyDescent="0.25">
      <c r="L6028" s="22"/>
    </row>
    <row r="6029" spans="12:12" x14ac:dyDescent="0.25">
      <c r="L6029" s="22"/>
    </row>
    <row r="6030" spans="12:12" x14ac:dyDescent="0.25">
      <c r="L6030" s="22"/>
    </row>
    <row r="6031" spans="12:12" x14ac:dyDescent="0.25">
      <c r="L6031" s="22"/>
    </row>
    <row r="6032" spans="12:12" x14ac:dyDescent="0.25">
      <c r="L6032" s="22"/>
    </row>
    <row r="6033" spans="12:12" x14ac:dyDescent="0.25">
      <c r="L6033" s="22"/>
    </row>
    <row r="6034" spans="12:12" x14ac:dyDescent="0.25">
      <c r="L6034" s="22"/>
    </row>
    <row r="6035" spans="12:12" x14ac:dyDescent="0.25">
      <c r="L6035" s="22"/>
    </row>
    <row r="6036" spans="12:12" x14ac:dyDescent="0.25">
      <c r="L6036" s="22"/>
    </row>
    <row r="6037" spans="12:12" x14ac:dyDescent="0.25">
      <c r="L6037" s="22"/>
    </row>
    <row r="6038" spans="12:12" x14ac:dyDescent="0.25">
      <c r="L6038" s="22"/>
    </row>
    <row r="6039" spans="12:12" x14ac:dyDescent="0.25">
      <c r="L6039" s="22"/>
    </row>
    <row r="6040" spans="12:12" x14ac:dyDescent="0.25">
      <c r="L6040" s="22"/>
    </row>
    <row r="6041" spans="12:12" x14ac:dyDescent="0.25">
      <c r="L6041" s="22"/>
    </row>
    <row r="6042" spans="12:12" x14ac:dyDescent="0.25">
      <c r="L6042" s="22"/>
    </row>
    <row r="6043" spans="12:12" x14ac:dyDescent="0.25">
      <c r="L6043" s="22"/>
    </row>
    <row r="6044" spans="12:12" x14ac:dyDescent="0.25">
      <c r="L6044" s="22"/>
    </row>
    <row r="6045" spans="12:12" x14ac:dyDescent="0.25">
      <c r="L6045" s="22"/>
    </row>
    <row r="6046" spans="12:12" x14ac:dyDescent="0.25">
      <c r="L6046" s="22"/>
    </row>
    <row r="6047" spans="12:12" x14ac:dyDescent="0.25">
      <c r="L6047" s="22"/>
    </row>
    <row r="6048" spans="12:12" x14ac:dyDescent="0.25">
      <c r="L6048" s="22"/>
    </row>
    <row r="6049" spans="12:12" x14ac:dyDescent="0.25">
      <c r="L6049" s="22"/>
    </row>
    <row r="6050" spans="12:12" x14ac:dyDescent="0.25">
      <c r="L6050" s="22"/>
    </row>
    <row r="6051" spans="12:12" x14ac:dyDescent="0.25">
      <c r="L6051" s="22"/>
    </row>
    <row r="6052" spans="12:12" x14ac:dyDescent="0.25">
      <c r="L6052" s="22"/>
    </row>
    <row r="6053" spans="12:12" x14ac:dyDescent="0.25">
      <c r="L6053" s="22"/>
    </row>
    <row r="6054" spans="12:12" x14ac:dyDescent="0.25">
      <c r="L6054" s="22"/>
    </row>
    <row r="6055" spans="12:12" x14ac:dyDescent="0.25">
      <c r="L6055" s="22"/>
    </row>
    <row r="6056" spans="12:12" x14ac:dyDescent="0.25">
      <c r="L6056" s="22"/>
    </row>
    <row r="6057" spans="12:12" x14ac:dyDescent="0.25">
      <c r="L6057" s="22"/>
    </row>
    <row r="6058" spans="12:12" x14ac:dyDescent="0.25">
      <c r="L6058" s="22"/>
    </row>
    <row r="6059" spans="12:12" x14ac:dyDescent="0.25">
      <c r="L6059" s="22"/>
    </row>
    <row r="6060" spans="12:12" x14ac:dyDescent="0.25">
      <c r="L6060" s="22"/>
    </row>
    <row r="6061" spans="12:12" x14ac:dyDescent="0.25">
      <c r="L6061" s="22"/>
    </row>
    <row r="6062" spans="12:12" x14ac:dyDescent="0.25">
      <c r="L6062" s="22"/>
    </row>
    <row r="6063" spans="12:12" x14ac:dyDescent="0.25">
      <c r="L6063" s="22"/>
    </row>
    <row r="6064" spans="12:12" x14ac:dyDescent="0.25">
      <c r="L6064" s="22"/>
    </row>
    <row r="6065" spans="12:12" x14ac:dyDescent="0.25">
      <c r="L6065" s="22"/>
    </row>
    <row r="6066" spans="12:12" x14ac:dyDescent="0.25">
      <c r="L6066" s="22"/>
    </row>
    <row r="6067" spans="12:12" x14ac:dyDescent="0.25">
      <c r="L6067" s="22"/>
    </row>
    <row r="6068" spans="12:12" x14ac:dyDescent="0.25">
      <c r="L6068" s="22"/>
    </row>
    <row r="6069" spans="12:12" x14ac:dyDescent="0.25">
      <c r="L6069" s="22"/>
    </row>
    <row r="6070" spans="12:12" x14ac:dyDescent="0.25">
      <c r="L6070" s="22"/>
    </row>
    <row r="6071" spans="12:12" x14ac:dyDescent="0.25">
      <c r="L6071" s="22"/>
    </row>
    <row r="6072" spans="12:12" x14ac:dyDescent="0.25">
      <c r="L6072" s="22"/>
    </row>
    <row r="6073" spans="12:12" x14ac:dyDescent="0.25">
      <c r="L6073" s="22"/>
    </row>
    <row r="6074" spans="12:12" x14ac:dyDescent="0.25">
      <c r="L6074" s="22"/>
    </row>
    <row r="6075" spans="12:12" x14ac:dyDescent="0.25">
      <c r="L6075" s="22"/>
    </row>
    <row r="6076" spans="12:12" x14ac:dyDescent="0.25">
      <c r="L6076" s="22"/>
    </row>
    <row r="6077" spans="12:12" x14ac:dyDescent="0.25">
      <c r="L6077" s="22"/>
    </row>
    <row r="6078" spans="12:12" x14ac:dyDescent="0.25">
      <c r="L6078" s="22"/>
    </row>
    <row r="6079" spans="12:12" x14ac:dyDescent="0.25">
      <c r="L6079" s="22"/>
    </row>
    <row r="6080" spans="12:12" x14ac:dyDescent="0.25">
      <c r="L6080" s="22"/>
    </row>
    <row r="6081" spans="12:12" x14ac:dyDescent="0.25">
      <c r="L6081" s="22"/>
    </row>
    <row r="6082" spans="12:12" x14ac:dyDescent="0.25">
      <c r="L6082" s="22"/>
    </row>
    <row r="6083" spans="12:12" x14ac:dyDescent="0.25">
      <c r="L6083" s="22"/>
    </row>
    <row r="6084" spans="12:12" x14ac:dyDescent="0.25">
      <c r="L6084" s="22"/>
    </row>
    <row r="6085" spans="12:12" x14ac:dyDescent="0.25">
      <c r="L6085" s="22"/>
    </row>
    <row r="6086" spans="12:12" x14ac:dyDescent="0.25">
      <c r="L6086" s="22"/>
    </row>
    <row r="6087" spans="12:12" x14ac:dyDescent="0.25">
      <c r="L6087" s="22"/>
    </row>
    <row r="6088" spans="12:12" x14ac:dyDescent="0.25">
      <c r="L6088" s="22"/>
    </row>
    <row r="6089" spans="12:12" x14ac:dyDescent="0.25">
      <c r="L6089" s="22"/>
    </row>
    <row r="6090" spans="12:12" x14ac:dyDescent="0.25">
      <c r="L6090" s="22"/>
    </row>
    <row r="6091" spans="12:12" x14ac:dyDescent="0.25">
      <c r="L6091" s="22"/>
    </row>
    <row r="6092" spans="12:12" x14ac:dyDescent="0.25">
      <c r="L6092" s="22"/>
    </row>
    <row r="6093" spans="12:12" x14ac:dyDescent="0.25">
      <c r="L6093" s="22"/>
    </row>
    <row r="6094" spans="12:12" x14ac:dyDescent="0.25">
      <c r="L6094" s="22"/>
    </row>
    <row r="6095" spans="12:12" x14ac:dyDescent="0.25">
      <c r="L6095" s="22"/>
    </row>
    <row r="6096" spans="12:12" x14ac:dyDescent="0.25">
      <c r="L6096" s="22"/>
    </row>
    <row r="6097" spans="12:12" x14ac:dyDescent="0.25">
      <c r="L6097" s="22"/>
    </row>
    <row r="6098" spans="12:12" x14ac:dyDescent="0.25">
      <c r="L6098" s="22"/>
    </row>
    <row r="6099" spans="12:12" x14ac:dyDescent="0.25">
      <c r="L6099" s="22"/>
    </row>
    <row r="6100" spans="12:12" x14ac:dyDescent="0.25">
      <c r="L6100" s="22"/>
    </row>
    <row r="6101" spans="12:12" x14ac:dyDescent="0.25">
      <c r="L6101" s="22"/>
    </row>
    <row r="6102" spans="12:12" x14ac:dyDescent="0.25">
      <c r="L6102" s="22"/>
    </row>
    <row r="6103" spans="12:12" x14ac:dyDescent="0.25">
      <c r="L6103" s="22"/>
    </row>
    <row r="6104" spans="12:12" x14ac:dyDescent="0.25">
      <c r="L6104" s="22"/>
    </row>
    <row r="6105" spans="12:12" x14ac:dyDescent="0.25">
      <c r="L6105" s="22"/>
    </row>
    <row r="6106" spans="12:12" x14ac:dyDescent="0.25">
      <c r="L6106" s="22"/>
    </row>
    <row r="6107" spans="12:12" x14ac:dyDescent="0.25">
      <c r="L6107" s="22"/>
    </row>
    <row r="6108" spans="12:12" x14ac:dyDescent="0.25">
      <c r="L6108" s="22"/>
    </row>
    <row r="6109" spans="12:12" x14ac:dyDescent="0.25">
      <c r="L6109" s="22"/>
    </row>
    <row r="6110" spans="12:12" x14ac:dyDescent="0.25">
      <c r="L6110" s="22"/>
    </row>
    <row r="6111" spans="12:12" x14ac:dyDescent="0.25">
      <c r="L6111" s="22"/>
    </row>
    <row r="6112" spans="12:12" x14ac:dyDescent="0.25">
      <c r="L6112" s="22"/>
    </row>
    <row r="6113" spans="12:12" x14ac:dyDescent="0.25">
      <c r="L6113" s="22"/>
    </row>
    <row r="6114" spans="12:12" x14ac:dyDescent="0.25">
      <c r="L6114" s="22"/>
    </row>
    <row r="6115" spans="12:12" x14ac:dyDescent="0.25">
      <c r="L6115" s="22"/>
    </row>
    <row r="6116" spans="12:12" x14ac:dyDescent="0.25">
      <c r="L6116" s="22"/>
    </row>
    <row r="6117" spans="12:12" x14ac:dyDescent="0.25">
      <c r="L6117" s="22"/>
    </row>
    <row r="6118" spans="12:12" x14ac:dyDescent="0.25">
      <c r="L6118" s="22"/>
    </row>
    <row r="6119" spans="12:12" x14ac:dyDescent="0.25">
      <c r="L6119" s="22"/>
    </row>
    <row r="6120" spans="12:12" x14ac:dyDescent="0.25">
      <c r="L6120" s="22"/>
    </row>
    <row r="6121" spans="12:12" x14ac:dyDescent="0.25">
      <c r="L6121" s="22"/>
    </row>
    <row r="6122" spans="12:12" x14ac:dyDescent="0.25">
      <c r="L6122" s="22"/>
    </row>
    <row r="6123" spans="12:12" x14ac:dyDescent="0.25">
      <c r="L6123" s="22"/>
    </row>
    <row r="6124" spans="12:12" x14ac:dyDescent="0.25">
      <c r="L6124" s="22"/>
    </row>
    <row r="6125" spans="12:12" x14ac:dyDescent="0.25">
      <c r="L6125" s="22"/>
    </row>
    <row r="6126" spans="12:12" x14ac:dyDescent="0.25">
      <c r="L6126" s="22"/>
    </row>
    <row r="6127" spans="12:12" x14ac:dyDescent="0.25">
      <c r="L6127" s="22"/>
    </row>
    <row r="6128" spans="12:12" x14ac:dyDescent="0.25">
      <c r="L6128" s="22"/>
    </row>
    <row r="6129" spans="12:12" x14ac:dyDescent="0.25">
      <c r="L6129" s="22"/>
    </row>
    <row r="6130" spans="12:12" x14ac:dyDescent="0.25">
      <c r="L6130" s="22"/>
    </row>
    <row r="6131" spans="12:12" x14ac:dyDescent="0.25">
      <c r="L6131" s="22"/>
    </row>
    <row r="6132" spans="12:12" x14ac:dyDescent="0.25">
      <c r="L6132" s="22"/>
    </row>
    <row r="6133" spans="12:12" x14ac:dyDescent="0.25">
      <c r="L6133" s="22"/>
    </row>
    <row r="6134" spans="12:12" x14ac:dyDescent="0.25">
      <c r="L6134" s="22"/>
    </row>
    <row r="6135" spans="12:12" x14ac:dyDescent="0.25">
      <c r="L6135" s="22"/>
    </row>
    <row r="6136" spans="12:12" x14ac:dyDescent="0.25">
      <c r="L6136" s="22"/>
    </row>
    <row r="6137" spans="12:12" x14ac:dyDescent="0.25">
      <c r="L6137" s="22"/>
    </row>
    <row r="6138" spans="12:12" x14ac:dyDescent="0.25">
      <c r="L6138" s="22"/>
    </row>
    <row r="6139" spans="12:12" x14ac:dyDescent="0.25">
      <c r="L6139" s="22"/>
    </row>
    <row r="6140" spans="12:12" x14ac:dyDescent="0.25">
      <c r="L6140" s="22"/>
    </row>
    <row r="6141" spans="12:12" x14ac:dyDescent="0.25">
      <c r="L6141" s="22"/>
    </row>
    <row r="6142" spans="12:12" x14ac:dyDescent="0.25">
      <c r="L6142" s="22"/>
    </row>
    <row r="6143" spans="12:12" x14ac:dyDescent="0.25">
      <c r="L6143" s="22"/>
    </row>
    <row r="6144" spans="12:12" x14ac:dyDescent="0.25">
      <c r="L6144" s="22"/>
    </row>
    <row r="6145" spans="12:12" x14ac:dyDescent="0.25">
      <c r="L6145" s="22"/>
    </row>
    <row r="6146" spans="12:12" x14ac:dyDescent="0.25">
      <c r="L6146" s="22"/>
    </row>
    <row r="6147" spans="12:12" x14ac:dyDescent="0.25">
      <c r="L6147" s="22"/>
    </row>
    <row r="6148" spans="12:12" x14ac:dyDescent="0.25">
      <c r="L6148" s="22"/>
    </row>
    <row r="6149" spans="12:12" x14ac:dyDescent="0.25">
      <c r="L6149" s="22"/>
    </row>
    <row r="6150" spans="12:12" x14ac:dyDescent="0.25">
      <c r="L6150" s="22"/>
    </row>
    <row r="6151" spans="12:12" x14ac:dyDescent="0.25">
      <c r="L6151" s="22"/>
    </row>
    <row r="6152" spans="12:12" x14ac:dyDescent="0.25">
      <c r="L6152" s="22"/>
    </row>
    <row r="6153" spans="12:12" x14ac:dyDescent="0.25">
      <c r="L6153" s="22"/>
    </row>
    <row r="6154" spans="12:12" x14ac:dyDescent="0.25">
      <c r="L6154" s="22"/>
    </row>
    <row r="6155" spans="12:12" x14ac:dyDescent="0.25">
      <c r="L6155" s="22"/>
    </row>
    <row r="6156" spans="12:12" x14ac:dyDescent="0.25">
      <c r="L6156" s="22"/>
    </row>
    <row r="6157" spans="12:12" x14ac:dyDescent="0.25">
      <c r="L6157" s="22"/>
    </row>
    <row r="6158" spans="12:12" x14ac:dyDescent="0.25">
      <c r="L6158" s="22"/>
    </row>
    <row r="6159" spans="12:12" x14ac:dyDescent="0.25">
      <c r="L6159" s="22"/>
    </row>
    <row r="6160" spans="12:12" x14ac:dyDescent="0.25">
      <c r="L6160" s="22"/>
    </row>
    <row r="6161" spans="12:12" x14ac:dyDescent="0.25">
      <c r="L6161" s="22"/>
    </row>
    <row r="6162" spans="12:12" x14ac:dyDescent="0.25">
      <c r="L6162" s="22"/>
    </row>
    <row r="6163" spans="12:12" x14ac:dyDescent="0.25">
      <c r="L6163" s="22"/>
    </row>
    <row r="6164" spans="12:12" x14ac:dyDescent="0.25">
      <c r="L6164" s="22"/>
    </row>
    <row r="6165" spans="12:12" x14ac:dyDescent="0.25">
      <c r="L6165" s="22"/>
    </row>
    <row r="6166" spans="12:12" x14ac:dyDescent="0.25">
      <c r="L6166" s="22"/>
    </row>
    <row r="6167" spans="12:12" x14ac:dyDescent="0.25">
      <c r="L6167" s="22"/>
    </row>
    <row r="6168" spans="12:12" x14ac:dyDescent="0.25">
      <c r="L6168" s="22"/>
    </row>
    <row r="6169" spans="12:12" x14ac:dyDescent="0.25">
      <c r="L6169" s="22"/>
    </row>
    <row r="6170" spans="12:12" x14ac:dyDescent="0.25">
      <c r="L6170" s="22"/>
    </row>
    <row r="6171" spans="12:12" x14ac:dyDescent="0.25">
      <c r="L6171" s="22"/>
    </row>
    <row r="6172" spans="12:12" x14ac:dyDescent="0.25">
      <c r="L6172" s="22"/>
    </row>
    <row r="6173" spans="12:12" x14ac:dyDescent="0.25">
      <c r="L6173" s="22"/>
    </row>
    <row r="6174" spans="12:12" x14ac:dyDescent="0.25">
      <c r="L6174" s="22"/>
    </row>
    <row r="6175" spans="12:12" x14ac:dyDescent="0.25">
      <c r="L6175" s="22"/>
    </row>
    <row r="6176" spans="12:12" x14ac:dyDescent="0.25">
      <c r="L6176" s="22"/>
    </row>
    <row r="6177" spans="12:12" x14ac:dyDescent="0.25">
      <c r="L6177" s="22"/>
    </row>
    <row r="6178" spans="12:12" x14ac:dyDescent="0.25">
      <c r="L6178" s="22"/>
    </row>
    <row r="6179" spans="12:12" x14ac:dyDescent="0.25">
      <c r="L6179" s="22"/>
    </row>
    <row r="6180" spans="12:12" x14ac:dyDescent="0.25">
      <c r="L6180" s="22"/>
    </row>
    <row r="6181" spans="12:12" x14ac:dyDescent="0.25">
      <c r="L6181" s="22"/>
    </row>
    <row r="6182" spans="12:12" x14ac:dyDescent="0.25">
      <c r="L6182" s="22"/>
    </row>
    <row r="6183" spans="12:12" x14ac:dyDescent="0.25">
      <c r="L6183" s="22"/>
    </row>
    <row r="6184" spans="12:12" x14ac:dyDescent="0.25">
      <c r="L6184" s="22"/>
    </row>
    <row r="6185" spans="12:12" x14ac:dyDescent="0.25">
      <c r="L6185" s="22"/>
    </row>
    <row r="6186" spans="12:12" x14ac:dyDescent="0.25">
      <c r="L6186" s="22"/>
    </row>
    <row r="6187" spans="12:12" x14ac:dyDescent="0.25">
      <c r="L6187" s="22"/>
    </row>
    <row r="6188" spans="12:12" x14ac:dyDescent="0.25">
      <c r="L6188" s="22"/>
    </row>
    <row r="6189" spans="12:12" x14ac:dyDescent="0.25">
      <c r="L6189" s="22"/>
    </row>
    <row r="6190" spans="12:12" x14ac:dyDescent="0.25">
      <c r="L6190" s="22"/>
    </row>
    <row r="6191" spans="12:12" x14ac:dyDescent="0.25">
      <c r="L6191" s="22"/>
    </row>
    <row r="6192" spans="12:12" x14ac:dyDescent="0.25">
      <c r="L6192" s="22"/>
    </row>
    <row r="6193" spans="12:12" x14ac:dyDescent="0.25">
      <c r="L6193" s="22"/>
    </row>
    <row r="6194" spans="12:12" x14ac:dyDescent="0.25">
      <c r="L6194" s="22"/>
    </row>
    <row r="6195" spans="12:12" x14ac:dyDescent="0.25">
      <c r="L6195" s="22"/>
    </row>
    <row r="6196" spans="12:12" x14ac:dyDescent="0.25">
      <c r="L6196" s="22"/>
    </row>
    <row r="6197" spans="12:12" x14ac:dyDescent="0.25">
      <c r="L6197" s="22"/>
    </row>
    <row r="6198" spans="12:12" x14ac:dyDescent="0.25">
      <c r="L6198" s="22"/>
    </row>
    <row r="6199" spans="12:12" x14ac:dyDescent="0.25">
      <c r="L6199" s="22"/>
    </row>
    <row r="6200" spans="12:12" x14ac:dyDescent="0.25">
      <c r="L6200" s="22"/>
    </row>
    <row r="6201" spans="12:12" x14ac:dyDescent="0.25">
      <c r="L6201" s="22"/>
    </row>
    <row r="6202" spans="12:12" x14ac:dyDescent="0.25">
      <c r="L6202" s="22"/>
    </row>
    <row r="6203" spans="12:12" x14ac:dyDescent="0.25">
      <c r="L6203" s="22"/>
    </row>
    <row r="6204" spans="12:12" x14ac:dyDescent="0.25">
      <c r="L6204" s="22"/>
    </row>
    <row r="6205" spans="12:12" x14ac:dyDescent="0.25">
      <c r="L6205" s="22"/>
    </row>
    <row r="6206" spans="12:12" x14ac:dyDescent="0.25">
      <c r="L6206" s="22"/>
    </row>
    <row r="6207" spans="12:12" x14ac:dyDescent="0.25">
      <c r="L6207" s="22"/>
    </row>
    <row r="6208" spans="12:12" x14ac:dyDescent="0.25">
      <c r="L6208" s="22"/>
    </row>
    <row r="6209" spans="12:12" x14ac:dyDescent="0.25">
      <c r="L6209" s="22"/>
    </row>
    <row r="6210" spans="12:12" x14ac:dyDescent="0.25">
      <c r="L6210" s="22"/>
    </row>
    <row r="6211" spans="12:12" x14ac:dyDescent="0.25">
      <c r="L6211" s="22"/>
    </row>
    <row r="6212" spans="12:12" x14ac:dyDescent="0.25">
      <c r="L6212" s="22"/>
    </row>
    <row r="6213" spans="12:12" x14ac:dyDescent="0.25">
      <c r="L6213" s="22"/>
    </row>
    <row r="6214" spans="12:12" x14ac:dyDescent="0.25">
      <c r="L6214" s="22"/>
    </row>
    <row r="6215" spans="12:12" x14ac:dyDescent="0.25">
      <c r="L6215" s="22"/>
    </row>
    <row r="6216" spans="12:12" x14ac:dyDescent="0.25">
      <c r="L6216" s="22"/>
    </row>
    <row r="6217" spans="12:12" x14ac:dyDescent="0.25">
      <c r="L6217" s="22"/>
    </row>
    <row r="6218" spans="12:12" x14ac:dyDescent="0.25">
      <c r="L6218" s="22"/>
    </row>
    <row r="6219" spans="12:12" x14ac:dyDescent="0.25">
      <c r="L6219" s="22"/>
    </row>
    <row r="6220" spans="12:12" x14ac:dyDescent="0.25">
      <c r="L6220" s="22"/>
    </row>
    <row r="6221" spans="12:12" x14ac:dyDescent="0.25">
      <c r="L6221" s="22"/>
    </row>
    <row r="6222" spans="12:12" x14ac:dyDescent="0.25">
      <c r="L6222" s="22"/>
    </row>
    <row r="6223" spans="12:12" x14ac:dyDescent="0.25">
      <c r="L6223" s="22"/>
    </row>
    <row r="6224" spans="12:12" x14ac:dyDescent="0.25">
      <c r="L6224" s="22"/>
    </row>
    <row r="6225" spans="12:12" x14ac:dyDescent="0.25">
      <c r="L6225" s="22"/>
    </row>
    <row r="6226" spans="12:12" x14ac:dyDescent="0.25">
      <c r="L6226" s="22"/>
    </row>
    <row r="6227" spans="12:12" x14ac:dyDescent="0.25">
      <c r="L6227" s="22"/>
    </row>
    <row r="6228" spans="12:12" x14ac:dyDescent="0.25">
      <c r="L6228" s="22"/>
    </row>
    <row r="6229" spans="12:12" x14ac:dyDescent="0.25">
      <c r="L6229" s="22"/>
    </row>
    <row r="6230" spans="12:12" x14ac:dyDescent="0.25">
      <c r="L6230" s="22"/>
    </row>
    <row r="6231" spans="12:12" x14ac:dyDescent="0.25">
      <c r="L6231" s="22"/>
    </row>
    <row r="6232" spans="12:12" x14ac:dyDescent="0.25">
      <c r="L6232" s="22"/>
    </row>
    <row r="6233" spans="12:12" x14ac:dyDescent="0.25">
      <c r="L6233" s="22"/>
    </row>
    <row r="6234" spans="12:12" x14ac:dyDescent="0.25">
      <c r="L6234" s="22"/>
    </row>
    <row r="6235" spans="12:12" x14ac:dyDescent="0.25">
      <c r="L6235" s="22"/>
    </row>
    <row r="6236" spans="12:12" x14ac:dyDescent="0.25">
      <c r="L6236" s="22"/>
    </row>
    <row r="6237" spans="12:12" x14ac:dyDescent="0.25">
      <c r="L6237" s="22"/>
    </row>
    <row r="6238" spans="12:12" x14ac:dyDescent="0.25">
      <c r="L6238" s="22"/>
    </row>
    <row r="6239" spans="12:12" x14ac:dyDescent="0.25">
      <c r="L6239" s="22"/>
    </row>
    <row r="6240" spans="12:12" x14ac:dyDescent="0.25">
      <c r="L6240" s="22"/>
    </row>
    <row r="6241" spans="12:12" x14ac:dyDescent="0.25">
      <c r="L6241" s="22"/>
    </row>
    <row r="6242" spans="12:12" x14ac:dyDescent="0.25">
      <c r="L6242" s="22"/>
    </row>
    <row r="6243" spans="12:12" x14ac:dyDescent="0.25">
      <c r="L6243" s="22"/>
    </row>
    <row r="6244" spans="12:12" x14ac:dyDescent="0.25">
      <c r="L6244" s="22"/>
    </row>
    <row r="6245" spans="12:12" x14ac:dyDescent="0.25">
      <c r="L6245" s="22"/>
    </row>
    <row r="6246" spans="12:12" x14ac:dyDescent="0.25">
      <c r="L6246" s="22"/>
    </row>
    <row r="6247" spans="12:12" x14ac:dyDescent="0.25">
      <c r="L6247" s="22"/>
    </row>
    <row r="6248" spans="12:12" x14ac:dyDescent="0.25">
      <c r="L6248" s="22"/>
    </row>
    <row r="6249" spans="12:12" x14ac:dyDescent="0.25">
      <c r="L6249" s="22"/>
    </row>
    <row r="6250" spans="12:12" x14ac:dyDescent="0.25">
      <c r="L6250" s="22"/>
    </row>
    <row r="6251" spans="12:12" x14ac:dyDescent="0.25">
      <c r="L6251" s="22"/>
    </row>
    <row r="6252" spans="12:12" x14ac:dyDescent="0.25">
      <c r="L6252" s="22"/>
    </row>
    <row r="6253" spans="12:12" x14ac:dyDescent="0.25">
      <c r="L6253" s="22"/>
    </row>
    <row r="6254" spans="12:12" x14ac:dyDescent="0.25">
      <c r="L6254" s="22"/>
    </row>
    <row r="6255" spans="12:12" x14ac:dyDescent="0.25">
      <c r="L6255" s="22"/>
    </row>
    <row r="6256" spans="12:12" x14ac:dyDescent="0.25">
      <c r="L6256" s="22"/>
    </row>
    <row r="6257" spans="12:12" x14ac:dyDescent="0.25">
      <c r="L6257" s="22"/>
    </row>
    <row r="6258" spans="12:12" x14ac:dyDescent="0.25">
      <c r="L6258" s="22"/>
    </row>
    <row r="6259" spans="12:12" x14ac:dyDescent="0.25">
      <c r="L6259" s="22"/>
    </row>
    <row r="6260" spans="12:12" x14ac:dyDescent="0.25">
      <c r="L6260" s="22"/>
    </row>
    <row r="6261" spans="12:12" x14ac:dyDescent="0.25">
      <c r="L6261" s="22"/>
    </row>
    <row r="6262" spans="12:12" x14ac:dyDescent="0.25">
      <c r="L6262" s="22"/>
    </row>
    <row r="6263" spans="12:12" x14ac:dyDescent="0.25">
      <c r="L6263" s="22"/>
    </row>
    <row r="6264" spans="12:12" x14ac:dyDescent="0.25">
      <c r="L6264" s="22"/>
    </row>
    <row r="6265" spans="12:12" x14ac:dyDescent="0.25">
      <c r="L6265" s="22"/>
    </row>
    <row r="6266" spans="12:12" x14ac:dyDescent="0.25">
      <c r="L6266" s="22"/>
    </row>
    <row r="6267" spans="12:12" x14ac:dyDescent="0.25">
      <c r="L6267" s="22"/>
    </row>
    <row r="6268" spans="12:12" x14ac:dyDescent="0.25">
      <c r="L6268" s="22"/>
    </row>
    <row r="6269" spans="12:12" x14ac:dyDescent="0.25">
      <c r="L6269" s="22"/>
    </row>
    <row r="6270" spans="12:12" x14ac:dyDescent="0.25">
      <c r="L6270" s="22"/>
    </row>
    <row r="6271" spans="12:12" x14ac:dyDescent="0.25">
      <c r="L6271" s="22"/>
    </row>
    <row r="6272" spans="12:12" x14ac:dyDescent="0.25">
      <c r="L6272" s="22"/>
    </row>
    <row r="6273" spans="12:12" x14ac:dyDescent="0.25">
      <c r="L6273" s="22"/>
    </row>
    <row r="6274" spans="12:12" x14ac:dyDescent="0.25">
      <c r="L6274" s="22"/>
    </row>
    <row r="6275" spans="12:12" x14ac:dyDescent="0.25">
      <c r="L6275" s="22"/>
    </row>
    <row r="6276" spans="12:12" x14ac:dyDescent="0.25">
      <c r="L6276" s="22"/>
    </row>
    <row r="6277" spans="12:12" x14ac:dyDescent="0.25">
      <c r="L6277" s="22"/>
    </row>
    <row r="6278" spans="12:12" x14ac:dyDescent="0.25">
      <c r="L6278" s="22"/>
    </row>
    <row r="6279" spans="12:12" x14ac:dyDescent="0.25">
      <c r="L6279" s="22"/>
    </row>
    <row r="6280" spans="12:12" x14ac:dyDescent="0.25">
      <c r="L6280" s="22"/>
    </row>
    <row r="6281" spans="12:12" x14ac:dyDescent="0.25">
      <c r="L6281" s="22"/>
    </row>
    <row r="6282" spans="12:12" x14ac:dyDescent="0.25">
      <c r="L6282" s="22"/>
    </row>
    <row r="6283" spans="12:12" x14ac:dyDescent="0.25">
      <c r="L6283" s="22"/>
    </row>
    <row r="6284" spans="12:12" x14ac:dyDescent="0.25">
      <c r="L6284" s="22"/>
    </row>
    <row r="6285" spans="12:12" x14ac:dyDescent="0.25">
      <c r="L6285" s="22"/>
    </row>
    <row r="6286" spans="12:12" x14ac:dyDescent="0.25">
      <c r="L6286" s="22"/>
    </row>
    <row r="6287" spans="12:12" x14ac:dyDescent="0.25">
      <c r="L6287" s="22"/>
    </row>
    <row r="6288" spans="12:12" x14ac:dyDescent="0.25">
      <c r="L6288" s="22"/>
    </row>
    <row r="6289" spans="12:12" x14ac:dyDescent="0.25">
      <c r="L6289" s="22"/>
    </row>
    <row r="6290" spans="12:12" x14ac:dyDescent="0.25">
      <c r="L6290" s="22"/>
    </row>
    <row r="6291" spans="12:12" x14ac:dyDescent="0.25">
      <c r="L6291" s="22"/>
    </row>
    <row r="6292" spans="12:12" x14ac:dyDescent="0.25">
      <c r="L6292" s="22"/>
    </row>
    <row r="6293" spans="12:12" x14ac:dyDescent="0.25">
      <c r="L6293" s="22"/>
    </row>
    <row r="6294" spans="12:12" x14ac:dyDescent="0.25">
      <c r="L6294" s="22"/>
    </row>
    <row r="6295" spans="12:12" x14ac:dyDescent="0.25">
      <c r="L6295" s="22"/>
    </row>
    <row r="6296" spans="12:12" x14ac:dyDescent="0.25">
      <c r="L6296" s="22"/>
    </row>
    <row r="6297" spans="12:12" x14ac:dyDescent="0.25">
      <c r="L6297" s="22"/>
    </row>
    <row r="6298" spans="12:12" x14ac:dyDescent="0.25">
      <c r="L6298" s="22"/>
    </row>
    <row r="6299" spans="12:12" x14ac:dyDescent="0.25">
      <c r="L6299" s="22"/>
    </row>
    <row r="6300" spans="12:12" x14ac:dyDescent="0.25">
      <c r="L6300" s="22"/>
    </row>
    <row r="6301" spans="12:12" x14ac:dyDescent="0.25">
      <c r="L6301" s="22"/>
    </row>
    <row r="6302" spans="12:12" x14ac:dyDescent="0.25">
      <c r="L6302" s="22"/>
    </row>
    <row r="6303" spans="12:12" x14ac:dyDescent="0.25">
      <c r="L6303" s="22"/>
    </row>
    <row r="6304" spans="12:12" x14ac:dyDescent="0.25">
      <c r="L6304" s="22"/>
    </row>
    <row r="6305" spans="12:12" x14ac:dyDescent="0.25">
      <c r="L6305" s="22"/>
    </row>
    <row r="6306" spans="12:12" x14ac:dyDescent="0.25">
      <c r="L6306" s="22"/>
    </row>
    <row r="6307" spans="12:12" x14ac:dyDescent="0.25">
      <c r="L6307" s="22"/>
    </row>
    <row r="6308" spans="12:12" x14ac:dyDescent="0.25">
      <c r="L6308" s="22"/>
    </row>
    <row r="6309" spans="12:12" x14ac:dyDescent="0.25">
      <c r="L6309" s="22"/>
    </row>
    <row r="6310" spans="12:12" x14ac:dyDescent="0.25">
      <c r="L6310" s="22"/>
    </row>
    <row r="6311" spans="12:12" x14ac:dyDescent="0.25">
      <c r="L6311" s="22"/>
    </row>
    <row r="6312" spans="12:12" x14ac:dyDescent="0.25">
      <c r="L6312" s="22"/>
    </row>
    <row r="6313" spans="12:12" x14ac:dyDescent="0.25">
      <c r="L6313" s="22"/>
    </row>
    <row r="6314" spans="12:12" x14ac:dyDescent="0.25">
      <c r="L6314" s="22"/>
    </row>
    <row r="6315" spans="12:12" x14ac:dyDescent="0.25">
      <c r="L6315" s="22"/>
    </row>
    <row r="6316" spans="12:12" x14ac:dyDescent="0.25">
      <c r="L6316" s="22"/>
    </row>
    <row r="6317" spans="12:12" x14ac:dyDescent="0.25">
      <c r="L6317" s="22"/>
    </row>
    <row r="6318" spans="12:12" x14ac:dyDescent="0.25">
      <c r="L6318" s="22"/>
    </row>
    <row r="6319" spans="12:12" x14ac:dyDescent="0.25">
      <c r="L6319" s="22"/>
    </row>
    <row r="6320" spans="12:12" x14ac:dyDescent="0.25">
      <c r="L6320" s="22"/>
    </row>
    <row r="6321" spans="12:12" x14ac:dyDescent="0.25">
      <c r="L6321" s="22"/>
    </row>
    <row r="6322" spans="12:12" x14ac:dyDescent="0.25">
      <c r="L6322" s="22"/>
    </row>
    <row r="6323" spans="12:12" x14ac:dyDescent="0.25">
      <c r="L6323" s="22"/>
    </row>
    <row r="6324" spans="12:12" x14ac:dyDescent="0.25">
      <c r="L6324" s="22"/>
    </row>
    <row r="6325" spans="12:12" x14ac:dyDescent="0.25">
      <c r="L6325" s="22"/>
    </row>
    <row r="6326" spans="12:12" x14ac:dyDescent="0.25">
      <c r="L6326" s="22"/>
    </row>
    <row r="6327" spans="12:12" x14ac:dyDescent="0.25">
      <c r="L6327" s="22"/>
    </row>
    <row r="6328" spans="12:12" x14ac:dyDescent="0.25">
      <c r="L6328" s="22"/>
    </row>
    <row r="6329" spans="12:12" x14ac:dyDescent="0.25">
      <c r="L6329" s="22"/>
    </row>
    <row r="6330" spans="12:12" x14ac:dyDescent="0.25">
      <c r="L6330" s="22"/>
    </row>
    <row r="6331" spans="12:12" x14ac:dyDescent="0.25">
      <c r="L6331" s="22"/>
    </row>
    <row r="6332" spans="12:12" x14ac:dyDescent="0.25">
      <c r="L6332" s="22"/>
    </row>
    <row r="6333" spans="12:12" x14ac:dyDescent="0.25">
      <c r="L6333" s="22"/>
    </row>
    <row r="6334" spans="12:12" x14ac:dyDescent="0.25">
      <c r="L6334" s="22"/>
    </row>
    <row r="6335" spans="12:12" x14ac:dyDescent="0.25">
      <c r="L6335" s="22"/>
    </row>
    <row r="6336" spans="12:12" x14ac:dyDescent="0.25">
      <c r="L6336" s="22"/>
    </row>
    <row r="6337" spans="12:12" x14ac:dyDescent="0.25">
      <c r="L6337" s="22"/>
    </row>
    <row r="6338" spans="12:12" x14ac:dyDescent="0.25">
      <c r="L6338" s="22"/>
    </row>
    <row r="6339" spans="12:12" x14ac:dyDescent="0.25">
      <c r="L6339" s="22"/>
    </row>
    <row r="6340" spans="12:12" x14ac:dyDescent="0.25">
      <c r="L6340" s="22"/>
    </row>
    <row r="6341" spans="12:12" x14ac:dyDescent="0.25">
      <c r="L6341" s="22"/>
    </row>
    <row r="6342" spans="12:12" x14ac:dyDescent="0.25">
      <c r="L6342" s="22"/>
    </row>
    <row r="6343" spans="12:12" x14ac:dyDescent="0.25">
      <c r="L6343" s="22"/>
    </row>
    <row r="6344" spans="12:12" x14ac:dyDescent="0.25">
      <c r="L6344" s="22"/>
    </row>
    <row r="6345" spans="12:12" x14ac:dyDescent="0.25">
      <c r="L6345" s="22"/>
    </row>
    <row r="6346" spans="12:12" x14ac:dyDescent="0.25">
      <c r="L6346" s="22"/>
    </row>
    <row r="6347" spans="12:12" x14ac:dyDescent="0.25">
      <c r="L6347" s="22"/>
    </row>
    <row r="6348" spans="12:12" x14ac:dyDescent="0.25">
      <c r="L6348" s="22"/>
    </row>
    <row r="6349" spans="12:12" x14ac:dyDescent="0.25">
      <c r="L6349" s="22"/>
    </row>
    <row r="6350" spans="12:12" x14ac:dyDescent="0.25">
      <c r="L6350" s="22"/>
    </row>
    <row r="6351" spans="12:12" x14ac:dyDescent="0.25">
      <c r="L6351" s="22"/>
    </row>
    <row r="6352" spans="12:12" x14ac:dyDescent="0.25">
      <c r="L6352" s="22"/>
    </row>
    <row r="6353" spans="12:12" x14ac:dyDescent="0.25">
      <c r="L6353" s="22"/>
    </row>
    <row r="6354" spans="12:12" x14ac:dyDescent="0.25">
      <c r="L6354" s="22"/>
    </row>
    <row r="6355" spans="12:12" x14ac:dyDescent="0.25">
      <c r="L6355" s="22"/>
    </row>
    <row r="6356" spans="12:12" x14ac:dyDescent="0.25">
      <c r="L6356" s="22"/>
    </row>
    <row r="6357" spans="12:12" x14ac:dyDescent="0.25">
      <c r="L6357" s="22"/>
    </row>
    <row r="6358" spans="12:12" x14ac:dyDescent="0.25">
      <c r="L6358" s="22"/>
    </row>
    <row r="6359" spans="12:12" x14ac:dyDescent="0.25">
      <c r="L6359" s="22"/>
    </row>
    <row r="6360" spans="12:12" x14ac:dyDescent="0.25">
      <c r="L6360" s="22"/>
    </row>
    <row r="6361" spans="12:12" x14ac:dyDescent="0.25">
      <c r="L6361" s="22"/>
    </row>
    <row r="6362" spans="12:12" x14ac:dyDescent="0.25">
      <c r="L6362" s="22"/>
    </row>
    <row r="6363" spans="12:12" x14ac:dyDescent="0.25">
      <c r="L6363" s="22"/>
    </row>
    <row r="6364" spans="12:12" x14ac:dyDescent="0.25">
      <c r="L6364" s="22"/>
    </row>
    <row r="6365" spans="12:12" x14ac:dyDescent="0.25">
      <c r="L6365" s="22"/>
    </row>
    <row r="6366" spans="12:12" x14ac:dyDescent="0.25">
      <c r="L6366" s="22"/>
    </row>
    <row r="6367" spans="12:12" x14ac:dyDescent="0.25">
      <c r="L6367" s="22"/>
    </row>
    <row r="6368" spans="12:12" x14ac:dyDescent="0.25">
      <c r="L6368" s="22"/>
    </row>
    <row r="6369" spans="12:12" x14ac:dyDescent="0.25">
      <c r="L6369" s="22"/>
    </row>
    <row r="6370" spans="12:12" x14ac:dyDescent="0.25">
      <c r="L6370" s="22"/>
    </row>
    <row r="6371" spans="12:12" x14ac:dyDescent="0.25">
      <c r="L6371" s="22"/>
    </row>
    <row r="6372" spans="12:12" x14ac:dyDescent="0.25">
      <c r="L6372" s="22"/>
    </row>
    <row r="6373" spans="12:12" x14ac:dyDescent="0.25">
      <c r="L6373" s="22"/>
    </row>
    <row r="6374" spans="12:12" x14ac:dyDescent="0.25">
      <c r="L6374" s="22"/>
    </row>
    <row r="6375" spans="12:12" x14ac:dyDescent="0.25">
      <c r="L6375" s="22"/>
    </row>
    <row r="6376" spans="12:12" x14ac:dyDescent="0.25">
      <c r="L6376" s="22"/>
    </row>
    <row r="6377" spans="12:12" x14ac:dyDescent="0.25">
      <c r="L6377" s="22"/>
    </row>
    <row r="6378" spans="12:12" x14ac:dyDescent="0.25">
      <c r="L6378" s="22"/>
    </row>
    <row r="6379" spans="12:12" x14ac:dyDescent="0.25">
      <c r="L6379" s="22"/>
    </row>
    <row r="6380" spans="12:12" x14ac:dyDescent="0.25">
      <c r="L6380" s="22"/>
    </row>
    <row r="6381" spans="12:12" x14ac:dyDescent="0.25">
      <c r="L6381" s="22"/>
    </row>
    <row r="6382" spans="12:12" x14ac:dyDescent="0.25">
      <c r="L6382" s="22"/>
    </row>
    <row r="6383" spans="12:12" x14ac:dyDescent="0.25">
      <c r="L6383" s="22"/>
    </row>
    <row r="6384" spans="12:12" x14ac:dyDescent="0.25">
      <c r="L6384" s="22"/>
    </row>
    <row r="6385" spans="12:12" x14ac:dyDescent="0.25">
      <c r="L6385" s="22"/>
    </row>
    <row r="6386" spans="12:12" x14ac:dyDescent="0.25">
      <c r="L6386" s="22"/>
    </row>
    <row r="6387" spans="12:12" x14ac:dyDescent="0.25">
      <c r="L6387" s="22"/>
    </row>
    <row r="6388" spans="12:12" x14ac:dyDescent="0.25">
      <c r="L6388" s="22"/>
    </row>
    <row r="6389" spans="12:12" x14ac:dyDescent="0.25">
      <c r="L6389" s="22"/>
    </row>
    <row r="6390" spans="12:12" x14ac:dyDescent="0.25">
      <c r="L6390" s="22"/>
    </row>
    <row r="6391" spans="12:12" x14ac:dyDescent="0.25">
      <c r="L6391" s="22"/>
    </row>
    <row r="6392" spans="12:12" x14ac:dyDescent="0.25">
      <c r="L6392" s="22"/>
    </row>
    <row r="6393" spans="12:12" x14ac:dyDescent="0.25">
      <c r="L6393" s="22"/>
    </row>
    <row r="6394" spans="12:12" x14ac:dyDescent="0.25">
      <c r="L6394" s="22"/>
    </row>
    <row r="6395" spans="12:12" x14ac:dyDescent="0.25">
      <c r="L6395" s="22"/>
    </row>
    <row r="6396" spans="12:12" x14ac:dyDescent="0.25">
      <c r="L6396" s="22"/>
    </row>
    <row r="6397" spans="12:12" x14ac:dyDescent="0.25">
      <c r="L6397" s="22"/>
    </row>
    <row r="6398" spans="12:12" x14ac:dyDescent="0.25">
      <c r="L6398" s="22"/>
    </row>
    <row r="6399" spans="12:12" x14ac:dyDescent="0.25">
      <c r="L6399" s="22"/>
    </row>
    <row r="6400" spans="12:12" x14ac:dyDescent="0.25">
      <c r="L6400" s="22"/>
    </row>
    <row r="6401" spans="12:12" x14ac:dyDescent="0.25">
      <c r="L6401" s="22"/>
    </row>
    <row r="6402" spans="12:12" x14ac:dyDescent="0.25">
      <c r="L6402" s="22"/>
    </row>
    <row r="6403" spans="12:12" x14ac:dyDescent="0.25">
      <c r="L6403" s="22"/>
    </row>
    <row r="6404" spans="12:12" x14ac:dyDescent="0.25">
      <c r="L6404" s="22"/>
    </row>
    <row r="6405" spans="12:12" x14ac:dyDescent="0.25">
      <c r="L6405" s="22"/>
    </row>
    <row r="6406" spans="12:12" x14ac:dyDescent="0.25">
      <c r="L6406" s="22"/>
    </row>
    <row r="6407" spans="12:12" x14ac:dyDescent="0.25">
      <c r="L6407" s="22"/>
    </row>
    <row r="6408" spans="12:12" x14ac:dyDescent="0.25">
      <c r="L6408" s="22"/>
    </row>
    <row r="6409" spans="12:12" x14ac:dyDescent="0.25">
      <c r="L6409" s="22"/>
    </row>
    <row r="6410" spans="12:12" x14ac:dyDescent="0.25">
      <c r="L6410" s="22"/>
    </row>
    <row r="6411" spans="12:12" x14ac:dyDescent="0.25">
      <c r="L6411" s="22"/>
    </row>
    <row r="6412" spans="12:12" x14ac:dyDescent="0.25">
      <c r="L6412" s="22"/>
    </row>
    <row r="6413" spans="12:12" x14ac:dyDescent="0.25">
      <c r="L6413" s="22"/>
    </row>
    <row r="6414" spans="12:12" x14ac:dyDescent="0.25">
      <c r="L6414" s="22"/>
    </row>
    <row r="6415" spans="12:12" x14ac:dyDescent="0.25">
      <c r="L6415" s="22"/>
    </row>
    <row r="6416" spans="12:12" x14ac:dyDescent="0.25">
      <c r="L6416" s="22"/>
    </row>
    <row r="6417" spans="12:12" x14ac:dyDescent="0.25">
      <c r="L6417" s="22"/>
    </row>
    <row r="6418" spans="12:12" x14ac:dyDescent="0.25">
      <c r="L6418" s="22"/>
    </row>
    <row r="6419" spans="12:12" x14ac:dyDescent="0.25">
      <c r="L6419" s="22"/>
    </row>
    <row r="6420" spans="12:12" x14ac:dyDescent="0.25">
      <c r="L6420" s="22"/>
    </row>
    <row r="6421" spans="12:12" x14ac:dyDescent="0.25">
      <c r="L6421" s="22"/>
    </row>
    <row r="6422" spans="12:12" x14ac:dyDescent="0.25">
      <c r="L6422" s="22"/>
    </row>
    <row r="6423" spans="12:12" x14ac:dyDescent="0.25">
      <c r="L6423" s="22"/>
    </row>
    <row r="6424" spans="12:12" x14ac:dyDescent="0.25">
      <c r="L6424" s="22"/>
    </row>
    <row r="6425" spans="12:12" x14ac:dyDescent="0.25">
      <c r="L6425" s="22"/>
    </row>
    <row r="6426" spans="12:12" x14ac:dyDescent="0.25">
      <c r="L6426" s="22"/>
    </row>
    <row r="6427" spans="12:12" x14ac:dyDescent="0.25">
      <c r="L6427" s="22"/>
    </row>
    <row r="6428" spans="12:12" x14ac:dyDescent="0.25">
      <c r="L6428" s="22"/>
    </row>
    <row r="6429" spans="12:12" x14ac:dyDescent="0.25">
      <c r="L6429" s="22"/>
    </row>
    <row r="6430" spans="12:12" x14ac:dyDescent="0.25">
      <c r="L6430" s="22"/>
    </row>
    <row r="6431" spans="12:12" x14ac:dyDescent="0.25">
      <c r="L6431" s="22"/>
    </row>
    <row r="6432" spans="12:12" x14ac:dyDescent="0.25">
      <c r="L6432" s="22"/>
    </row>
    <row r="6433" spans="12:12" x14ac:dyDescent="0.25">
      <c r="L6433" s="22"/>
    </row>
    <row r="6434" spans="12:12" x14ac:dyDescent="0.25">
      <c r="L6434" s="22"/>
    </row>
    <row r="6435" spans="12:12" x14ac:dyDescent="0.25">
      <c r="L6435" s="22"/>
    </row>
    <row r="6436" spans="12:12" x14ac:dyDescent="0.25">
      <c r="L6436" s="22"/>
    </row>
    <row r="6437" spans="12:12" x14ac:dyDescent="0.25">
      <c r="L6437" s="22"/>
    </row>
    <row r="6438" spans="12:12" x14ac:dyDescent="0.25">
      <c r="L6438" s="22"/>
    </row>
    <row r="6439" spans="12:12" x14ac:dyDescent="0.25">
      <c r="L6439" s="22"/>
    </row>
    <row r="6440" spans="12:12" x14ac:dyDescent="0.25">
      <c r="L6440" s="22"/>
    </row>
    <row r="6441" spans="12:12" x14ac:dyDescent="0.25">
      <c r="L6441" s="22"/>
    </row>
    <row r="6442" spans="12:12" x14ac:dyDescent="0.25">
      <c r="L6442" s="22"/>
    </row>
    <row r="6443" spans="12:12" x14ac:dyDescent="0.25">
      <c r="L6443" s="22"/>
    </row>
    <row r="6444" spans="12:12" x14ac:dyDescent="0.25">
      <c r="L6444" s="22"/>
    </row>
    <row r="6445" spans="12:12" x14ac:dyDescent="0.25">
      <c r="L6445" s="22"/>
    </row>
    <row r="6446" spans="12:12" x14ac:dyDescent="0.25">
      <c r="L6446" s="22"/>
    </row>
    <row r="6447" spans="12:12" x14ac:dyDescent="0.25">
      <c r="L6447" s="22"/>
    </row>
    <row r="6448" spans="12:12" x14ac:dyDescent="0.25">
      <c r="L6448" s="22"/>
    </row>
    <row r="6449" spans="12:12" x14ac:dyDescent="0.25">
      <c r="L6449" s="22"/>
    </row>
    <row r="6450" spans="12:12" x14ac:dyDescent="0.25">
      <c r="L6450" s="22"/>
    </row>
    <row r="6451" spans="12:12" x14ac:dyDescent="0.25">
      <c r="L6451" s="22"/>
    </row>
    <row r="6452" spans="12:12" x14ac:dyDescent="0.25">
      <c r="L6452" s="22"/>
    </row>
    <row r="6453" spans="12:12" x14ac:dyDescent="0.25">
      <c r="L6453" s="22"/>
    </row>
    <row r="6454" spans="12:12" x14ac:dyDescent="0.25">
      <c r="L6454" s="22"/>
    </row>
    <row r="6455" spans="12:12" x14ac:dyDescent="0.25">
      <c r="L6455" s="22"/>
    </row>
    <row r="6456" spans="12:12" x14ac:dyDescent="0.25">
      <c r="L6456" s="22"/>
    </row>
    <row r="6457" spans="12:12" x14ac:dyDescent="0.25">
      <c r="L6457" s="22"/>
    </row>
    <row r="6458" spans="12:12" x14ac:dyDescent="0.25">
      <c r="L6458" s="22"/>
    </row>
    <row r="6459" spans="12:12" x14ac:dyDescent="0.25">
      <c r="L6459" s="22"/>
    </row>
    <row r="6460" spans="12:12" x14ac:dyDescent="0.25">
      <c r="L6460" s="22"/>
    </row>
    <row r="6461" spans="12:12" x14ac:dyDescent="0.25">
      <c r="L6461" s="22"/>
    </row>
    <row r="6462" spans="12:12" x14ac:dyDescent="0.25">
      <c r="L6462" s="22"/>
    </row>
    <row r="6463" spans="12:12" x14ac:dyDescent="0.25">
      <c r="L6463" s="22"/>
    </row>
    <row r="6464" spans="12:12" x14ac:dyDescent="0.25">
      <c r="L6464" s="22"/>
    </row>
    <row r="6465" spans="12:12" x14ac:dyDescent="0.25">
      <c r="L6465" s="22"/>
    </row>
    <row r="6466" spans="12:12" x14ac:dyDescent="0.25">
      <c r="L6466" s="22"/>
    </row>
    <row r="6467" spans="12:12" x14ac:dyDescent="0.25">
      <c r="L6467" s="22"/>
    </row>
    <row r="6468" spans="12:12" x14ac:dyDescent="0.25">
      <c r="L6468" s="22"/>
    </row>
    <row r="6469" spans="12:12" x14ac:dyDescent="0.25">
      <c r="L6469" s="22"/>
    </row>
    <row r="6470" spans="12:12" x14ac:dyDescent="0.25">
      <c r="L6470" s="22"/>
    </row>
    <row r="6471" spans="12:12" x14ac:dyDescent="0.25">
      <c r="L6471" s="22"/>
    </row>
    <row r="6472" spans="12:12" x14ac:dyDescent="0.25">
      <c r="L6472" s="22"/>
    </row>
    <row r="6473" spans="12:12" x14ac:dyDescent="0.25">
      <c r="L6473" s="22"/>
    </row>
    <row r="6474" spans="12:12" x14ac:dyDescent="0.25">
      <c r="L6474" s="22"/>
    </row>
    <row r="6475" spans="12:12" x14ac:dyDescent="0.25">
      <c r="L6475" s="22"/>
    </row>
    <row r="6476" spans="12:12" x14ac:dyDescent="0.25">
      <c r="L6476" s="22"/>
    </row>
    <row r="6477" spans="12:12" x14ac:dyDescent="0.25">
      <c r="L6477" s="22"/>
    </row>
    <row r="6478" spans="12:12" x14ac:dyDescent="0.25">
      <c r="L6478" s="22"/>
    </row>
    <row r="6479" spans="12:12" x14ac:dyDescent="0.25">
      <c r="L6479" s="22"/>
    </row>
    <row r="6480" spans="12:12" x14ac:dyDescent="0.25">
      <c r="L6480" s="22"/>
    </row>
    <row r="6481" spans="12:12" x14ac:dyDescent="0.25">
      <c r="L6481" s="22"/>
    </row>
    <row r="6482" spans="12:12" x14ac:dyDescent="0.25">
      <c r="L6482" s="22"/>
    </row>
    <row r="6483" spans="12:12" x14ac:dyDescent="0.25">
      <c r="L6483" s="22"/>
    </row>
    <row r="6484" spans="12:12" x14ac:dyDescent="0.25">
      <c r="L6484" s="22"/>
    </row>
    <row r="6485" spans="12:12" x14ac:dyDescent="0.25">
      <c r="L6485" s="22"/>
    </row>
    <row r="6486" spans="12:12" x14ac:dyDescent="0.25">
      <c r="L6486" s="22"/>
    </row>
    <row r="6487" spans="12:12" x14ac:dyDescent="0.25">
      <c r="L6487" s="22"/>
    </row>
    <row r="6488" spans="12:12" x14ac:dyDescent="0.25">
      <c r="L6488" s="22"/>
    </row>
    <row r="6489" spans="12:12" x14ac:dyDescent="0.25">
      <c r="L6489" s="22"/>
    </row>
    <row r="6490" spans="12:12" x14ac:dyDescent="0.25">
      <c r="L6490" s="22"/>
    </row>
    <row r="6491" spans="12:12" x14ac:dyDescent="0.25">
      <c r="L6491" s="22"/>
    </row>
    <row r="6492" spans="12:12" x14ac:dyDescent="0.25">
      <c r="L6492" s="22"/>
    </row>
    <row r="6493" spans="12:12" x14ac:dyDescent="0.25">
      <c r="L6493" s="22"/>
    </row>
    <row r="6494" spans="12:12" x14ac:dyDescent="0.25">
      <c r="L6494" s="22"/>
    </row>
    <row r="6495" spans="12:12" x14ac:dyDescent="0.25">
      <c r="L6495" s="22"/>
    </row>
    <row r="6496" spans="12:12" x14ac:dyDescent="0.25">
      <c r="L6496" s="22"/>
    </row>
    <row r="6497" spans="12:12" x14ac:dyDescent="0.25">
      <c r="L6497" s="22"/>
    </row>
    <row r="6498" spans="12:12" x14ac:dyDescent="0.25">
      <c r="L6498" s="22"/>
    </row>
    <row r="6499" spans="12:12" x14ac:dyDescent="0.25">
      <c r="L6499" s="22"/>
    </row>
    <row r="6500" spans="12:12" x14ac:dyDescent="0.25">
      <c r="L6500" s="22"/>
    </row>
    <row r="6501" spans="12:12" x14ac:dyDescent="0.25">
      <c r="L6501" s="22"/>
    </row>
    <row r="6502" spans="12:12" x14ac:dyDescent="0.25">
      <c r="L6502" s="22"/>
    </row>
    <row r="6503" spans="12:12" x14ac:dyDescent="0.25">
      <c r="L6503" s="22"/>
    </row>
    <row r="6504" spans="12:12" x14ac:dyDescent="0.25">
      <c r="L6504" s="22"/>
    </row>
    <row r="6505" spans="12:12" x14ac:dyDescent="0.25">
      <c r="L6505" s="22"/>
    </row>
    <row r="6506" spans="12:12" x14ac:dyDescent="0.25">
      <c r="L6506" s="22"/>
    </row>
    <row r="6507" spans="12:12" x14ac:dyDescent="0.25">
      <c r="L6507" s="22"/>
    </row>
    <row r="6508" spans="12:12" x14ac:dyDescent="0.25">
      <c r="L6508" s="22"/>
    </row>
    <row r="6509" spans="12:12" x14ac:dyDescent="0.25">
      <c r="L6509" s="22"/>
    </row>
    <row r="6510" spans="12:12" x14ac:dyDescent="0.25">
      <c r="L6510" s="22"/>
    </row>
    <row r="6511" spans="12:12" x14ac:dyDescent="0.25">
      <c r="L6511" s="22"/>
    </row>
    <row r="6512" spans="12:12" x14ac:dyDescent="0.25">
      <c r="L6512" s="22"/>
    </row>
    <row r="6513" spans="12:12" x14ac:dyDescent="0.25">
      <c r="L6513" s="22"/>
    </row>
    <row r="6514" spans="12:12" x14ac:dyDescent="0.25">
      <c r="L6514" s="22"/>
    </row>
    <row r="6515" spans="12:12" x14ac:dyDescent="0.25">
      <c r="L6515" s="22"/>
    </row>
    <row r="6516" spans="12:12" x14ac:dyDescent="0.25">
      <c r="L6516" s="22"/>
    </row>
    <row r="6517" spans="12:12" x14ac:dyDescent="0.25">
      <c r="L6517" s="22"/>
    </row>
    <row r="6518" spans="12:12" x14ac:dyDescent="0.25">
      <c r="L6518" s="22"/>
    </row>
    <row r="6519" spans="12:12" x14ac:dyDescent="0.25">
      <c r="L6519" s="22"/>
    </row>
    <row r="6520" spans="12:12" x14ac:dyDescent="0.25">
      <c r="L6520" s="22"/>
    </row>
    <row r="6521" spans="12:12" x14ac:dyDescent="0.25">
      <c r="L6521" s="22"/>
    </row>
    <row r="6522" spans="12:12" x14ac:dyDescent="0.25">
      <c r="L6522" s="22"/>
    </row>
    <row r="6523" spans="12:12" x14ac:dyDescent="0.25">
      <c r="L6523" s="22"/>
    </row>
    <row r="6524" spans="12:12" x14ac:dyDescent="0.25">
      <c r="L6524" s="22"/>
    </row>
    <row r="6525" spans="12:12" x14ac:dyDescent="0.25">
      <c r="L6525" s="22"/>
    </row>
    <row r="6526" spans="12:12" x14ac:dyDescent="0.25">
      <c r="L6526" s="22"/>
    </row>
    <row r="6527" spans="12:12" x14ac:dyDescent="0.25">
      <c r="L6527" s="22"/>
    </row>
    <row r="6528" spans="12:12" x14ac:dyDescent="0.25">
      <c r="L6528" s="22"/>
    </row>
    <row r="6529" spans="12:12" x14ac:dyDescent="0.25">
      <c r="L6529" s="22"/>
    </row>
    <row r="6530" spans="12:12" x14ac:dyDescent="0.25">
      <c r="L6530" s="22"/>
    </row>
    <row r="6531" spans="12:12" x14ac:dyDescent="0.25">
      <c r="L6531" s="22"/>
    </row>
    <row r="6532" spans="12:12" x14ac:dyDescent="0.25">
      <c r="L6532" s="22"/>
    </row>
    <row r="6533" spans="12:12" x14ac:dyDescent="0.25">
      <c r="L6533" s="22"/>
    </row>
    <row r="6534" spans="12:12" x14ac:dyDescent="0.25">
      <c r="L6534" s="22"/>
    </row>
    <row r="6535" spans="12:12" x14ac:dyDescent="0.25">
      <c r="L6535" s="22"/>
    </row>
    <row r="6536" spans="12:12" x14ac:dyDescent="0.25">
      <c r="L6536" s="22"/>
    </row>
    <row r="6537" spans="12:12" x14ac:dyDescent="0.25">
      <c r="L6537" s="22"/>
    </row>
    <row r="6538" spans="12:12" x14ac:dyDescent="0.25">
      <c r="L6538" s="22"/>
    </row>
    <row r="6539" spans="12:12" x14ac:dyDescent="0.25">
      <c r="L6539" s="22"/>
    </row>
    <row r="6540" spans="12:12" x14ac:dyDescent="0.25">
      <c r="L6540" s="22"/>
    </row>
    <row r="6541" spans="12:12" x14ac:dyDescent="0.25">
      <c r="L6541" s="22"/>
    </row>
    <row r="6542" spans="12:12" x14ac:dyDescent="0.25">
      <c r="L6542" s="22"/>
    </row>
    <row r="6543" spans="12:12" x14ac:dyDescent="0.25">
      <c r="L6543" s="22"/>
    </row>
    <row r="6544" spans="12:12" x14ac:dyDescent="0.25">
      <c r="L6544" s="22"/>
    </row>
    <row r="6545" spans="12:12" x14ac:dyDescent="0.25">
      <c r="L6545" s="22"/>
    </row>
    <row r="6546" spans="12:12" x14ac:dyDescent="0.25">
      <c r="L6546" s="22"/>
    </row>
    <row r="6547" spans="12:12" x14ac:dyDescent="0.25">
      <c r="L6547" s="22"/>
    </row>
    <row r="6548" spans="12:12" x14ac:dyDescent="0.25">
      <c r="L6548" s="22"/>
    </row>
    <row r="6549" spans="12:12" x14ac:dyDescent="0.25">
      <c r="L6549" s="22"/>
    </row>
    <row r="6550" spans="12:12" x14ac:dyDescent="0.25">
      <c r="L6550" s="22"/>
    </row>
    <row r="6551" spans="12:12" x14ac:dyDescent="0.25">
      <c r="L6551" s="22"/>
    </row>
    <row r="6552" spans="12:12" x14ac:dyDescent="0.25">
      <c r="L6552" s="22"/>
    </row>
    <row r="6553" spans="12:12" x14ac:dyDescent="0.25">
      <c r="L6553" s="22"/>
    </row>
    <row r="6554" spans="12:12" x14ac:dyDescent="0.25">
      <c r="L6554" s="22"/>
    </row>
    <row r="6555" spans="12:12" x14ac:dyDescent="0.25">
      <c r="L6555" s="22"/>
    </row>
    <row r="6556" spans="12:12" x14ac:dyDescent="0.25">
      <c r="L6556" s="22"/>
    </row>
    <row r="6557" spans="12:12" x14ac:dyDescent="0.25">
      <c r="L6557" s="22"/>
    </row>
    <row r="6558" spans="12:12" x14ac:dyDescent="0.25">
      <c r="L6558" s="22"/>
    </row>
    <row r="6559" spans="12:12" x14ac:dyDescent="0.25">
      <c r="L6559" s="22"/>
    </row>
    <row r="6560" spans="12:12" x14ac:dyDescent="0.25">
      <c r="L6560" s="22"/>
    </row>
    <row r="6561" spans="12:12" x14ac:dyDescent="0.25">
      <c r="L6561" s="22"/>
    </row>
    <row r="6562" spans="12:12" x14ac:dyDescent="0.25">
      <c r="L6562" s="22"/>
    </row>
    <row r="6563" spans="12:12" x14ac:dyDescent="0.25">
      <c r="L6563" s="22"/>
    </row>
    <row r="6564" spans="12:12" x14ac:dyDescent="0.25">
      <c r="L6564" s="22"/>
    </row>
    <row r="6565" spans="12:12" x14ac:dyDescent="0.25">
      <c r="L6565" s="22"/>
    </row>
    <row r="6566" spans="12:12" x14ac:dyDescent="0.25">
      <c r="L6566" s="22"/>
    </row>
    <row r="6567" spans="12:12" x14ac:dyDescent="0.25">
      <c r="L6567" s="22"/>
    </row>
    <row r="6568" spans="12:12" x14ac:dyDescent="0.25">
      <c r="L6568" s="22"/>
    </row>
    <row r="6569" spans="12:12" x14ac:dyDescent="0.25">
      <c r="L6569" s="22"/>
    </row>
    <row r="6570" spans="12:12" x14ac:dyDescent="0.25">
      <c r="L6570" s="22"/>
    </row>
    <row r="6571" spans="12:12" x14ac:dyDescent="0.25">
      <c r="L6571" s="22"/>
    </row>
    <row r="6572" spans="12:12" x14ac:dyDescent="0.25">
      <c r="L6572" s="22"/>
    </row>
    <row r="6573" spans="12:12" x14ac:dyDescent="0.25">
      <c r="L6573" s="22"/>
    </row>
    <row r="6574" spans="12:12" x14ac:dyDescent="0.25">
      <c r="L6574" s="22"/>
    </row>
    <row r="6575" spans="12:12" x14ac:dyDescent="0.25">
      <c r="L6575" s="22"/>
    </row>
    <row r="6576" spans="12:12" x14ac:dyDescent="0.25">
      <c r="L6576" s="22"/>
    </row>
    <row r="6577" spans="12:12" x14ac:dyDescent="0.25">
      <c r="L6577" s="22"/>
    </row>
    <row r="6578" spans="12:12" x14ac:dyDescent="0.25">
      <c r="L6578" s="22"/>
    </row>
    <row r="6579" spans="12:12" x14ac:dyDescent="0.25">
      <c r="L6579" s="22"/>
    </row>
    <row r="6580" spans="12:12" x14ac:dyDescent="0.25">
      <c r="L6580" s="22"/>
    </row>
    <row r="6581" spans="12:12" x14ac:dyDescent="0.25">
      <c r="L6581" s="22"/>
    </row>
    <row r="6582" spans="12:12" x14ac:dyDescent="0.25">
      <c r="L6582" s="22"/>
    </row>
    <row r="6583" spans="12:12" x14ac:dyDescent="0.25">
      <c r="L6583" s="22"/>
    </row>
    <row r="6584" spans="12:12" x14ac:dyDescent="0.25">
      <c r="L6584" s="22"/>
    </row>
    <row r="6585" spans="12:12" x14ac:dyDescent="0.25">
      <c r="L6585" s="22"/>
    </row>
    <row r="6586" spans="12:12" x14ac:dyDescent="0.25">
      <c r="L6586" s="22"/>
    </row>
    <row r="6587" spans="12:12" x14ac:dyDescent="0.25">
      <c r="L6587" s="22"/>
    </row>
    <row r="6588" spans="12:12" x14ac:dyDescent="0.25">
      <c r="L6588" s="22"/>
    </row>
    <row r="6589" spans="12:12" x14ac:dyDescent="0.25">
      <c r="L6589" s="22"/>
    </row>
    <row r="6590" spans="12:12" x14ac:dyDescent="0.25">
      <c r="L6590" s="22"/>
    </row>
    <row r="6591" spans="12:12" x14ac:dyDescent="0.25">
      <c r="L6591" s="22"/>
    </row>
    <row r="6592" spans="12:12" x14ac:dyDescent="0.25">
      <c r="L6592" s="22"/>
    </row>
    <row r="6593" spans="12:12" x14ac:dyDescent="0.25">
      <c r="L6593" s="22"/>
    </row>
    <row r="6594" spans="12:12" x14ac:dyDescent="0.25">
      <c r="L6594" s="22"/>
    </row>
    <row r="6595" spans="12:12" x14ac:dyDescent="0.25">
      <c r="L6595" s="22"/>
    </row>
    <row r="6596" spans="12:12" x14ac:dyDescent="0.25">
      <c r="L6596" s="22"/>
    </row>
    <row r="6597" spans="12:12" x14ac:dyDescent="0.25">
      <c r="L6597" s="22"/>
    </row>
    <row r="6598" spans="12:12" x14ac:dyDescent="0.25">
      <c r="L6598" s="22"/>
    </row>
    <row r="6599" spans="12:12" x14ac:dyDescent="0.25">
      <c r="L6599" s="22"/>
    </row>
    <row r="6600" spans="12:12" x14ac:dyDescent="0.25">
      <c r="L6600" s="22"/>
    </row>
    <row r="6601" spans="12:12" x14ac:dyDescent="0.25">
      <c r="L6601" s="22"/>
    </row>
    <row r="6602" spans="12:12" x14ac:dyDescent="0.25">
      <c r="L6602" s="22"/>
    </row>
    <row r="6603" spans="12:12" x14ac:dyDescent="0.25">
      <c r="L6603" s="22"/>
    </row>
    <row r="6604" spans="12:12" x14ac:dyDescent="0.25">
      <c r="L6604" s="22"/>
    </row>
    <row r="6605" spans="12:12" x14ac:dyDescent="0.25">
      <c r="L6605" s="22"/>
    </row>
    <row r="6606" spans="12:12" x14ac:dyDescent="0.25">
      <c r="L6606" s="22"/>
    </row>
    <row r="6607" spans="12:12" x14ac:dyDescent="0.25">
      <c r="L6607" s="22"/>
    </row>
    <row r="6608" spans="12:12" x14ac:dyDescent="0.25">
      <c r="L6608" s="22"/>
    </row>
    <row r="6609" spans="12:12" x14ac:dyDescent="0.25">
      <c r="L6609" s="22"/>
    </row>
    <row r="6610" spans="12:12" x14ac:dyDescent="0.25">
      <c r="L6610" s="22"/>
    </row>
    <row r="6611" spans="12:12" x14ac:dyDescent="0.25">
      <c r="L6611" s="22"/>
    </row>
    <row r="6612" spans="12:12" x14ac:dyDescent="0.25">
      <c r="L6612" s="22"/>
    </row>
    <row r="6613" spans="12:12" x14ac:dyDescent="0.25">
      <c r="L6613" s="22"/>
    </row>
    <row r="6614" spans="12:12" x14ac:dyDescent="0.25">
      <c r="L6614" s="22"/>
    </row>
    <row r="6615" spans="12:12" x14ac:dyDescent="0.25">
      <c r="L6615" s="22"/>
    </row>
    <row r="6616" spans="12:12" x14ac:dyDescent="0.25">
      <c r="L6616" s="22"/>
    </row>
    <row r="6617" spans="12:12" x14ac:dyDescent="0.25">
      <c r="L6617" s="22"/>
    </row>
    <row r="6618" spans="12:12" x14ac:dyDescent="0.25">
      <c r="L6618" s="22"/>
    </row>
    <row r="6619" spans="12:12" x14ac:dyDescent="0.25">
      <c r="L6619" s="22"/>
    </row>
    <row r="6620" spans="12:12" x14ac:dyDescent="0.25">
      <c r="L6620" s="22"/>
    </row>
    <row r="6621" spans="12:12" x14ac:dyDescent="0.25">
      <c r="L6621" s="22"/>
    </row>
    <row r="6622" spans="12:12" x14ac:dyDescent="0.25">
      <c r="L6622" s="22"/>
    </row>
    <row r="6623" spans="12:12" x14ac:dyDescent="0.25">
      <c r="L6623" s="22"/>
    </row>
    <row r="6624" spans="12:12" x14ac:dyDescent="0.25">
      <c r="L6624" s="22"/>
    </row>
    <row r="6625" spans="12:12" x14ac:dyDescent="0.25">
      <c r="L6625" s="22"/>
    </row>
    <row r="6626" spans="12:12" x14ac:dyDescent="0.25">
      <c r="L6626" s="22"/>
    </row>
    <row r="6627" spans="12:12" x14ac:dyDescent="0.25">
      <c r="L6627" s="22"/>
    </row>
    <row r="6628" spans="12:12" x14ac:dyDescent="0.25">
      <c r="L6628" s="22"/>
    </row>
    <row r="6629" spans="12:12" x14ac:dyDescent="0.25">
      <c r="L6629" s="22"/>
    </row>
    <row r="6630" spans="12:12" x14ac:dyDescent="0.25">
      <c r="L6630" s="22"/>
    </row>
    <row r="6631" spans="12:12" x14ac:dyDescent="0.25">
      <c r="L6631" s="22"/>
    </row>
    <row r="6632" spans="12:12" x14ac:dyDescent="0.25">
      <c r="L6632" s="22"/>
    </row>
    <row r="6633" spans="12:12" x14ac:dyDescent="0.25">
      <c r="L6633" s="22"/>
    </row>
    <row r="6634" spans="12:12" x14ac:dyDescent="0.25">
      <c r="L6634" s="22"/>
    </row>
    <row r="6635" spans="12:12" x14ac:dyDescent="0.25">
      <c r="L6635" s="22"/>
    </row>
    <row r="6636" spans="12:12" x14ac:dyDescent="0.25">
      <c r="L6636" s="22"/>
    </row>
    <row r="6637" spans="12:12" x14ac:dyDescent="0.25">
      <c r="L6637" s="22"/>
    </row>
    <row r="6638" spans="12:12" x14ac:dyDescent="0.25">
      <c r="L6638" s="22"/>
    </row>
    <row r="6639" spans="12:12" x14ac:dyDescent="0.25">
      <c r="L6639" s="22"/>
    </row>
    <row r="6640" spans="12:12" x14ac:dyDescent="0.25">
      <c r="L6640" s="22"/>
    </row>
    <row r="6641" spans="12:12" x14ac:dyDescent="0.25">
      <c r="L6641" s="22"/>
    </row>
    <row r="6642" spans="12:12" x14ac:dyDescent="0.25">
      <c r="L6642" s="22"/>
    </row>
    <row r="6643" spans="12:12" x14ac:dyDescent="0.25">
      <c r="L6643" s="22"/>
    </row>
    <row r="6644" spans="12:12" x14ac:dyDescent="0.25">
      <c r="L6644" s="22"/>
    </row>
    <row r="6645" spans="12:12" x14ac:dyDescent="0.25">
      <c r="L6645" s="22"/>
    </row>
    <row r="6646" spans="12:12" x14ac:dyDescent="0.25">
      <c r="L6646" s="22"/>
    </row>
    <row r="6647" spans="12:12" x14ac:dyDescent="0.25">
      <c r="L6647" s="22"/>
    </row>
    <row r="6648" spans="12:12" x14ac:dyDescent="0.25">
      <c r="L6648" s="22"/>
    </row>
    <row r="6649" spans="12:12" x14ac:dyDescent="0.25">
      <c r="L6649" s="22"/>
    </row>
    <row r="6650" spans="12:12" x14ac:dyDescent="0.25">
      <c r="L6650" s="22"/>
    </row>
    <row r="6651" spans="12:12" x14ac:dyDescent="0.25">
      <c r="L6651" s="22"/>
    </row>
    <row r="6652" spans="12:12" x14ac:dyDescent="0.25">
      <c r="L6652" s="22"/>
    </row>
    <row r="6653" spans="12:12" x14ac:dyDescent="0.25">
      <c r="L6653" s="22"/>
    </row>
    <row r="6654" spans="12:12" x14ac:dyDescent="0.25">
      <c r="L6654" s="22"/>
    </row>
    <row r="6655" spans="12:12" x14ac:dyDescent="0.25">
      <c r="L6655" s="22"/>
    </row>
    <row r="6656" spans="12:12" x14ac:dyDescent="0.25">
      <c r="L6656" s="22"/>
    </row>
    <row r="6657" spans="12:12" x14ac:dyDescent="0.25">
      <c r="L6657" s="22"/>
    </row>
    <row r="6658" spans="12:12" x14ac:dyDescent="0.25">
      <c r="L6658" s="22"/>
    </row>
    <row r="6659" spans="12:12" x14ac:dyDescent="0.25">
      <c r="L6659" s="22"/>
    </row>
    <row r="6660" spans="12:12" x14ac:dyDescent="0.25">
      <c r="L6660" s="22"/>
    </row>
    <row r="6661" spans="12:12" x14ac:dyDescent="0.25">
      <c r="L6661" s="22"/>
    </row>
    <row r="6662" spans="12:12" x14ac:dyDescent="0.25">
      <c r="L6662" s="22"/>
    </row>
    <row r="6663" spans="12:12" x14ac:dyDescent="0.25">
      <c r="L6663" s="22"/>
    </row>
    <row r="6664" spans="12:12" x14ac:dyDescent="0.25">
      <c r="L6664" s="22"/>
    </row>
    <row r="6665" spans="12:12" x14ac:dyDescent="0.25">
      <c r="L6665" s="22"/>
    </row>
    <row r="6666" spans="12:12" x14ac:dyDescent="0.25">
      <c r="L6666" s="22"/>
    </row>
    <row r="6667" spans="12:12" x14ac:dyDescent="0.25">
      <c r="L6667" s="22"/>
    </row>
    <row r="6668" spans="12:12" x14ac:dyDescent="0.25">
      <c r="L6668" s="22"/>
    </row>
    <row r="6669" spans="12:12" x14ac:dyDescent="0.25">
      <c r="L6669" s="22"/>
    </row>
    <row r="6670" spans="12:12" x14ac:dyDescent="0.25">
      <c r="L6670" s="22"/>
    </row>
    <row r="6671" spans="12:12" x14ac:dyDescent="0.25">
      <c r="L6671" s="22"/>
    </row>
    <row r="6672" spans="12:12" x14ac:dyDescent="0.25">
      <c r="L6672" s="22"/>
    </row>
    <row r="6673" spans="12:12" x14ac:dyDescent="0.25">
      <c r="L6673" s="22"/>
    </row>
    <row r="6674" spans="12:12" x14ac:dyDescent="0.25">
      <c r="L6674" s="22"/>
    </row>
    <row r="6675" spans="12:12" x14ac:dyDescent="0.25">
      <c r="L6675" s="22"/>
    </row>
    <row r="6676" spans="12:12" x14ac:dyDescent="0.25">
      <c r="L6676" s="22"/>
    </row>
    <row r="6677" spans="12:12" x14ac:dyDescent="0.25">
      <c r="L6677" s="22"/>
    </row>
    <row r="6678" spans="12:12" x14ac:dyDescent="0.25">
      <c r="L6678" s="22"/>
    </row>
    <row r="6679" spans="12:12" x14ac:dyDescent="0.25">
      <c r="L6679" s="22"/>
    </row>
    <row r="6680" spans="12:12" x14ac:dyDescent="0.25">
      <c r="L6680" s="22"/>
    </row>
    <row r="6681" spans="12:12" x14ac:dyDescent="0.25">
      <c r="L6681" s="22"/>
    </row>
    <row r="6682" spans="12:12" x14ac:dyDescent="0.25">
      <c r="L6682" s="22"/>
    </row>
    <row r="6683" spans="12:12" x14ac:dyDescent="0.25">
      <c r="L6683" s="22"/>
    </row>
    <row r="6684" spans="12:12" x14ac:dyDescent="0.25">
      <c r="L6684" s="22"/>
    </row>
    <row r="6685" spans="12:12" x14ac:dyDescent="0.25">
      <c r="L6685" s="22"/>
    </row>
    <row r="6686" spans="12:12" x14ac:dyDescent="0.25">
      <c r="L6686" s="22"/>
    </row>
    <row r="6687" spans="12:12" x14ac:dyDescent="0.25">
      <c r="L6687" s="22"/>
    </row>
    <row r="6688" spans="12:12" x14ac:dyDescent="0.25">
      <c r="L6688" s="22"/>
    </row>
    <row r="6689" spans="12:12" x14ac:dyDescent="0.25">
      <c r="L6689" s="22"/>
    </row>
    <row r="6690" spans="12:12" x14ac:dyDescent="0.25">
      <c r="L6690" s="22"/>
    </row>
    <row r="6691" spans="12:12" x14ac:dyDescent="0.25">
      <c r="L6691" s="22"/>
    </row>
    <row r="6692" spans="12:12" x14ac:dyDescent="0.25">
      <c r="L6692" s="22"/>
    </row>
    <row r="6693" spans="12:12" x14ac:dyDescent="0.25">
      <c r="L6693" s="22"/>
    </row>
    <row r="6694" spans="12:12" x14ac:dyDescent="0.25">
      <c r="L6694" s="22"/>
    </row>
    <row r="6695" spans="12:12" x14ac:dyDescent="0.25">
      <c r="L6695" s="22"/>
    </row>
    <row r="6696" spans="12:12" x14ac:dyDescent="0.25">
      <c r="L6696" s="22"/>
    </row>
    <row r="6697" spans="12:12" x14ac:dyDescent="0.25">
      <c r="L6697" s="22"/>
    </row>
    <row r="6698" spans="12:12" x14ac:dyDescent="0.25">
      <c r="L6698" s="22"/>
    </row>
    <row r="6699" spans="12:12" x14ac:dyDescent="0.25">
      <c r="L6699" s="22"/>
    </row>
    <row r="6700" spans="12:12" x14ac:dyDescent="0.25">
      <c r="L6700" s="22"/>
    </row>
    <row r="6701" spans="12:12" x14ac:dyDescent="0.25">
      <c r="L6701" s="22"/>
    </row>
    <row r="6702" spans="12:12" x14ac:dyDescent="0.25">
      <c r="L6702" s="22"/>
    </row>
    <row r="6703" spans="12:12" x14ac:dyDescent="0.25">
      <c r="L6703" s="22"/>
    </row>
    <row r="6704" spans="12:12" x14ac:dyDescent="0.25">
      <c r="L6704" s="22"/>
    </row>
    <row r="6705" spans="12:12" x14ac:dyDescent="0.25">
      <c r="L6705" s="22"/>
    </row>
    <row r="6706" spans="12:12" x14ac:dyDescent="0.25">
      <c r="L6706" s="22"/>
    </row>
    <row r="6707" spans="12:12" x14ac:dyDescent="0.25">
      <c r="L6707" s="22"/>
    </row>
    <row r="6708" spans="12:12" x14ac:dyDescent="0.25">
      <c r="L6708" s="22"/>
    </row>
    <row r="6709" spans="12:12" x14ac:dyDescent="0.25">
      <c r="L6709" s="22"/>
    </row>
    <row r="6710" spans="12:12" x14ac:dyDescent="0.25">
      <c r="L6710" s="22"/>
    </row>
    <row r="6711" spans="12:12" x14ac:dyDescent="0.25">
      <c r="L6711" s="22"/>
    </row>
    <row r="6712" spans="12:12" x14ac:dyDescent="0.25">
      <c r="L6712" s="22"/>
    </row>
    <row r="6713" spans="12:12" x14ac:dyDescent="0.25">
      <c r="L6713" s="22"/>
    </row>
    <row r="6714" spans="12:12" x14ac:dyDescent="0.25">
      <c r="L6714" s="22"/>
    </row>
    <row r="6715" spans="12:12" x14ac:dyDescent="0.25">
      <c r="L6715" s="22"/>
    </row>
    <row r="6716" spans="12:12" x14ac:dyDescent="0.25">
      <c r="L6716" s="22"/>
    </row>
    <row r="6717" spans="12:12" x14ac:dyDescent="0.25">
      <c r="L6717" s="22"/>
    </row>
    <row r="6718" spans="12:12" x14ac:dyDescent="0.25">
      <c r="L6718" s="22"/>
    </row>
    <row r="6719" spans="12:12" x14ac:dyDescent="0.25">
      <c r="L6719" s="22"/>
    </row>
    <row r="6720" spans="12:12" x14ac:dyDescent="0.25">
      <c r="L6720" s="22"/>
    </row>
    <row r="6721" spans="12:12" x14ac:dyDescent="0.25">
      <c r="L6721" s="22"/>
    </row>
    <row r="6722" spans="12:12" x14ac:dyDescent="0.25">
      <c r="L6722" s="22"/>
    </row>
    <row r="6723" spans="12:12" x14ac:dyDescent="0.25">
      <c r="L6723" s="22"/>
    </row>
    <row r="6724" spans="12:12" x14ac:dyDescent="0.25">
      <c r="L6724" s="22"/>
    </row>
    <row r="6725" spans="12:12" x14ac:dyDescent="0.25">
      <c r="L6725" s="22"/>
    </row>
    <row r="6726" spans="12:12" x14ac:dyDescent="0.25">
      <c r="L6726" s="22"/>
    </row>
    <row r="6727" spans="12:12" x14ac:dyDescent="0.25">
      <c r="L6727" s="22"/>
    </row>
    <row r="6728" spans="12:12" x14ac:dyDescent="0.25">
      <c r="L6728" s="22"/>
    </row>
    <row r="6729" spans="12:12" x14ac:dyDescent="0.25">
      <c r="L6729" s="22"/>
    </row>
    <row r="6730" spans="12:12" x14ac:dyDescent="0.25">
      <c r="L6730" s="22"/>
    </row>
    <row r="6731" spans="12:12" x14ac:dyDescent="0.25">
      <c r="L6731" s="22"/>
    </row>
    <row r="6732" spans="12:12" x14ac:dyDescent="0.25">
      <c r="L6732" s="22"/>
    </row>
    <row r="6733" spans="12:12" x14ac:dyDescent="0.25">
      <c r="L6733" s="22"/>
    </row>
    <row r="6734" spans="12:12" x14ac:dyDescent="0.25">
      <c r="L6734" s="22"/>
    </row>
    <row r="6735" spans="12:12" x14ac:dyDescent="0.25">
      <c r="L6735" s="22"/>
    </row>
    <row r="6736" spans="12:12" x14ac:dyDescent="0.25">
      <c r="L6736" s="22"/>
    </row>
    <row r="6737" spans="12:12" x14ac:dyDescent="0.25">
      <c r="L6737" s="22"/>
    </row>
    <row r="6738" spans="12:12" x14ac:dyDescent="0.25">
      <c r="L6738" s="22"/>
    </row>
    <row r="6739" spans="12:12" x14ac:dyDescent="0.25">
      <c r="L6739" s="22"/>
    </row>
    <row r="6740" spans="12:12" x14ac:dyDescent="0.25">
      <c r="L6740" s="22"/>
    </row>
    <row r="6741" spans="12:12" x14ac:dyDescent="0.25">
      <c r="L6741" s="22"/>
    </row>
    <row r="6742" spans="12:12" x14ac:dyDescent="0.25">
      <c r="L6742" s="22"/>
    </row>
    <row r="6743" spans="12:12" x14ac:dyDescent="0.25">
      <c r="L6743" s="22"/>
    </row>
    <row r="6744" spans="12:12" x14ac:dyDescent="0.25">
      <c r="L6744" s="22"/>
    </row>
    <row r="6745" spans="12:12" x14ac:dyDescent="0.25">
      <c r="L6745" s="22"/>
    </row>
    <row r="6746" spans="12:12" x14ac:dyDescent="0.25">
      <c r="L6746" s="22"/>
    </row>
    <row r="6747" spans="12:12" x14ac:dyDescent="0.25">
      <c r="L6747" s="22"/>
    </row>
    <row r="6748" spans="12:12" x14ac:dyDescent="0.25">
      <c r="L6748" s="22"/>
    </row>
    <row r="6749" spans="12:12" x14ac:dyDescent="0.25">
      <c r="L6749" s="22"/>
    </row>
    <row r="6750" spans="12:12" x14ac:dyDescent="0.25">
      <c r="L6750" s="22"/>
    </row>
    <row r="6751" spans="12:12" x14ac:dyDescent="0.25">
      <c r="L6751" s="22"/>
    </row>
    <row r="6752" spans="12:12" x14ac:dyDescent="0.25">
      <c r="L6752" s="22"/>
    </row>
    <row r="6753" spans="12:12" x14ac:dyDescent="0.25">
      <c r="L6753" s="22"/>
    </row>
    <row r="6754" spans="12:12" x14ac:dyDescent="0.25">
      <c r="L6754" s="22"/>
    </row>
    <row r="6755" spans="12:12" x14ac:dyDescent="0.25">
      <c r="L6755" s="22"/>
    </row>
    <row r="6756" spans="12:12" x14ac:dyDescent="0.25">
      <c r="L6756" s="22"/>
    </row>
    <row r="6757" spans="12:12" x14ac:dyDescent="0.25">
      <c r="L6757" s="22"/>
    </row>
    <row r="6758" spans="12:12" x14ac:dyDescent="0.25">
      <c r="L6758" s="22"/>
    </row>
    <row r="6759" spans="12:12" x14ac:dyDescent="0.25">
      <c r="L6759" s="22"/>
    </row>
    <row r="6760" spans="12:12" x14ac:dyDescent="0.25">
      <c r="L6760" s="22"/>
    </row>
    <row r="6761" spans="12:12" x14ac:dyDescent="0.25">
      <c r="L6761" s="22"/>
    </row>
    <row r="6762" spans="12:12" x14ac:dyDescent="0.25">
      <c r="L6762" s="22"/>
    </row>
    <row r="6763" spans="12:12" x14ac:dyDescent="0.25">
      <c r="L6763" s="22"/>
    </row>
    <row r="6764" spans="12:12" x14ac:dyDescent="0.25">
      <c r="L6764" s="22"/>
    </row>
    <row r="6765" spans="12:12" x14ac:dyDescent="0.25">
      <c r="L6765" s="22"/>
    </row>
    <row r="6766" spans="12:12" x14ac:dyDescent="0.25">
      <c r="L6766" s="22"/>
    </row>
    <row r="6767" spans="12:12" x14ac:dyDescent="0.25">
      <c r="L6767" s="22"/>
    </row>
    <row r="6768" spans="12:12" x14ac:dyDescent="0.25">
      <c r="L6768" s="22"/>
    </row>
    <row r="6769" spans="12:12" x14ac:dyDescent="0.25">
      <c r="L6769" s="22"/>
    </row>
    <row r="6770" spans="12:12" x14ac:dyDescent="0.25">
      <c r="L6770" s="22"/>
    </row>
    <row r="6771" spans="12:12" x14ac:dyDescent="0.25">
      <c r="L6771" s="22"/>
    </row>
    <row r="6772" spans="12:12" x14ac:dyDescent="0.25">
      <c r="L6772" s="22"/>
    </row>
    <row r="6773" spans="12:12" x14ac:dyDescent="0.25">
      <c r="L6773" s="22"/>
    </row>
    <row r="6774" spans="12:12" x14ac:dyDescent="0.25">
      <c r="L6774" s="22"/>
    </row>
    <row r="6775" spans="12:12" x14ac:dyDescent="0.25">
      <c r="L6775" s="22"/>
    </row>
    <row r="6776" spans="12:12" x14ac:dyDescent="0.25">
      <c r="L6776" s="22"/>
    </row>
    <row r="6777" spans="12:12" x14ac:dyDescent="0.25">
      <c r="L6777" s="22"/>
    </row>
    <row r="6778" spans="12:12" x14ac:dyDescent="0.25">
      <c r="L6778" s="22"/>
    </row>
    <row r="6779" spans="12:12" x14ac:dyDescent="0.25">
      <c r="L6779" s="22"/>
    </row>
    <row r="6780" spans="12:12" x14ac:dyDescent="0.25">
      <c r="L6780" s="22"/>
    </row>
    <row r="6781" spans="12:12" x14ac:dyDescent="0.25">
      <c r="L6781" s="22"/>
    </row>
    <row r="6782" spans="12:12" x14ac:dyDescent="0.25">
      <c r="L6782" s="22"/>
    </row>
    <row r="6783" spans="12:12" x14ac:dyDescent="0.25">
      <c r="L6783" s="22"/>
    </row>
    <row r="6784" spans="12:12" x14ac:dyDescent="0.25">
      <c r="L6784" s="22"/>
    </row>
    <row r="6785" spans="12:12" x14ac:dyDescent="0.25">
      <c r="L6785" s="22"/>
    </row>
    <row r="6786" spans="12:12" x14ac:dyDescent="0.25">
      <c r="L6786" s="22"/>
    </row>
    <row r="6787" spans="12:12" x14ac:dyDescent="0.25">
      <c r="L6787" s="22"/>
    </row>
    <row r="6788" spans="12:12" x14ac:dyDescent="0.25">
      <c r="L6788" s="22"/>
    </row>
    <row r="6789" spans="12:12" x14ac:dyDescent="0.25">
      <c r="L6789" s="22"/>
    </row>
    <row r="6790" spans="12:12" x14ac:dyDescent="0.25">
      <c r="L6790" s="22"/>
    </row>
    <row r="6791" spans="12:12" x14ac:dyDescent="0.25">
      <c r="L6791" s="22"/>
    </row>
    <row r="6792" spans="12:12" x14ac:dyDescent="0.25">
      <c r="L6792" s="22"/>
    </row>
    <row r="6793" spans="12:12" x14ac:dyDescent="0.25">
      <c r="L6793" s="22"/>
    </row>
    <row r="6794" spans="12:12" x14ac:dyDescent="0.25">
      <c r="L6794" s="22"/>
    </row>
    <row r="6795" spans="12:12" x14ac:dyDescent="0.25">
      <c r="L6795" s="22"/>
    </row>
    <row r="6796" spans="12:12" x14ac:dyDescent="0.25">
      <c r="L6796" s="22"/>
    </row>
    <row r="6797" spans="12:12" x14ac:dyDescent="0.25">
      <c r="L6797" s="22"/>
    </row>
    <row r="6798" spans="12:12" x14ac:dyDescent="0.25">
      <c r="L6798" s="22"/>
    </row>
    <row r="6799" spans="12:12" x14ac:dyDescent="0.25">
      <c r="L6799" s="22"/>
    </row>
    <row r="6800" spans="12:12" x14ac:dyDescent="0.25">
      <c r="L6800" s="22"/>
    </row>
    <row r="6801" spans="12:12" x14ac:dyDescent="0.25">
      <c r="L6801" s="22"/>
    </row>
    <row r="6802" spans="12:12" x14ac:dyDescent="0.25">
      <c r="L6802" s="22"/>
    </row>
    <row r="6803" spans="12:12" x14ac:dyDescent="0.25">
      <c r="L6803" s="22"/>
    </row>
    <row r="6804" spans="12:12" x14ac:dyDescent="0.25">
      <c r="L6804" s="22"/>
    </row>
    <row r="6805" spans="12:12" x14ac:dyDescent="0.25">
      <c r="L6805" s="22"/>
    </row>
    <row r="6806" spans="12:12" x14ac:dyDescent="0.25">
      <c r="L6806" s="22"/>
    </row>
    <row r="6807" spans="12:12" x14ac:dyDescent="0.25">
      <c r="L6807" s="22"/>
    </row>
    <row r="6808" spans="12:12" x14ac:dyDescent="0.25">
      <c r="L6808" s="22"/>
    </row>
    <row r="6809" spans="12:12" x14ac:dyDescent="0.25">
      <c r="L6809" s="22"/>
    </row>
    <row r="6810" spans="12:12" x14ac:dyDescent="0.25">
      <c r="L6810" s="22"/>
    </row>
    <row r="6811" spans="12:12" x14ac:dyDescent="0.25">
      <c r="L6811" s="22"/>
    </row>
    <row r="6812" spans="12:12" x14ac:dyDescent="0.25">
      <c r="L6812" s="22"/>
    </row>
    <row r="6813" spans="12:12" x14ac:dyDescent="0.25">
      <c r="L6813" s="22"/>
    </row>
    <row r="6814" spans="12:12" x14ac:dyDescent="0.25">
      <c r="L6814" s="22"/>
    </row>
    <row r="6815" spans="12:12" x14ac:dyDescent="0.25">
      <c r="L6815" s="22"/>
    </row>
    <row r="6816" spans="12:12" x14ac:dyDescent="0.25">
      <c r="L6816" s="22"/>
    </row>
    <row r="6817" spans="12:12" x14ac:dyDescent="0.25">
      <c r="L6817" s="22"/>
    </row>
    <row r="6818" spans="12:12" x14ac:dyDescent="0.25">
      <c r="L6818" s="22"/>
    </row>
    <row r="6819" spans="12:12" x14ac:dyDescent="0.25">
      <c r="L6819" s="22"/>
    </row>
    <row r="6820" spans="12:12" x14ac:dyDescent="0.25">
      <c r="L6820" s="22"/>
    </row>
    <row r="6821" spans="12:12" x14ac:dyDescent="0.25">
      <c r="L6821" s="22"/>
    </row>
    <row r="6822" spans="12:12" x14ac:dyDescent="0.25">
      <c r="L6822" s="22"/>
    </row>
    <row r="6823" spans="12:12" x14ac:dyDescent="0.25">
      <c r="L6823" s="22"/>
    </row>
    <row r="6824" spans="12:12" x14ac:dyDescent="0.25">
      <c r="L6824" s="22"/>
    </row>
    <row r="6825" spans="12:12" x14ac:dyDescent="0.25">
      <c r="L6825" s="22"/>
    </row>
    <row r="6826" spans="12:12" x14ac:dyDescent="0.25">
      <c r="L6826" s="22"/>
    </row>
    <row r="6827" spans="12:12" x14ac:dyDescent="0.25">
      <c r="L6827" s="22"/>
    </row>
    <row r="6828" spans="12:12" x14ac:dyDescent="0.25">
      <c r="L6828" s="22"/>
    </row>
    <row r="6829" spans="12:12" x14ac:dyDescent="0.25">
      <c r="L6829" s="22"/>
    </row>
    <row r="6830" spans="12:12" x14ac:dyDescent="0.25">
      <c r="L6830" s="22"/>
    </row>
    <row r="6831" spans="12:12" x14ac:dyDescent="0.25">
      <c r="L6831" s="22"/>
    </row>
    <row r="6832" spans="12:12" x14ac:dyDescent="0.25">
      <c r="L6832" s="22"/>
    </row>
    <row r="6833" spans="12:12" x14ac:dyDescent="0.25">
      <c r="L6833" s="22"/>
    </row>
    <row r="6834" spans="12:12" x14ac:dyDescent="0.25">
      <c r="L6834" s="22"/>
    </row>
    <row r="6835" spans="12:12" x14ac:dyDescent="0.25">
      <c r="L6835" s="22"/>
    </row>
    <row r="6836" spans="12:12" x14ac:dyDescent="0.25">
      <c r="L6836" s="22"/>
    </row>
    <row r="6837" spans="12:12" x14ac:dyDescent="0.25">
      <c r="L6837" s="22"/>
    </row>
    <row r="6838" spans="12:12" x14ac:dyDescent="0.25">
      <c r="L6838" s="22"/>
    </row>
    <row r="6839" spans="12:12" x14ac:dyDescent="0.25">
      <c r="L6839" s="22"/>
    </row>
    <row r="6840" spans="12:12" x14ac:dyDescent="0.25">
      <c r="L6840" s="22"/>
    </row>
    <row r="6841" spans="12:12" x14ac:dyDescent="0.25">
      <c r="L6841" s="22"/>
    </row>
    <row r="6842" spans="12:12" x14ac:dyDescent="0.25">
      <c r="L6842" s="22"/>
    </row>
    <row r="6843" spans="12:12" x14ac:dyDescent="0.25">
      <c r="L6843" s="22"/>
    </row>
    <row r="6844" spans="12:12" x14ac:dyDescent="0.25">
      <c r="L6844" s="22"/>
    </row>
    <row r="6845" spans="12:12" x14ac:dyDescent="0.25">
      <c r="L6845" s="22"/>
    </row>
    <row r="6846" spans="12:12" x14ac:dyDescent="0.25">
      <c r="L6846" s="22"/>
    </row>
    <row r="6847" spans="12:12" x14ac:dyDescent="0.25">
      <c r="L6847" s="22"/>
    </row>
    <row r="6848" spans="12:12" x14ac:dyDescent="0.25">
      <c r="L6848" s="22"/>
    </row>
    <row r="6849" spans="12:12" x14ac:dyDescent="0.25">
      <c r="L6849" s="22"/>
    </row>
    <row r="6850" spans="12:12" x14ac:dyDescent="0.25">
      <c r="L6850" s="22"/>
    </row>
    <row r="6851" spans="12:12" x14ac:dyDescent="0.25">
      <c r="L6851" s="22"/>
    </row>
    <row r="6852" spans="12:12" x14ac:dyDescent="0.25">
      <c r="L6852" s="22"/>
    </row>
    <row r="6853" spans="12:12" x14ac:dyDescent="0.25">
      <c r="L6853" s="22"/>
    </row>
    <row r="6854" spans="12:12" x14ac:dyDescent="0.25">
      <c r="L6854" s="22"/>
    </row>
    <row r="6855" spans="12:12" x14ac:dyDescent="0.25">
      <c r="L6855" s="22"/>
    </row>
    <row r="6856" spans="12:12" x14ac:dyDescent="0.25">
      <c r="L6856" s="22"/>
    </row>
    <row r="6857" spans="12:12" x14ac:dyDescent="0.25">
      <c r="L6857" s="22"/>
    </row>
    <row r="6858" spans="12:12" x14ac:dyDescent="0.25">
      <c r="L6858" s="22"/>
    </row>
    <row r="6859" spans="12:12" x14ac:dyDescent="0.25">
      <c r="L6859" s="22"/>
    </row>
    <row r="6860" spans="12:12" x14ac:dyDescent="0.25">
      <c r="L6860" s="22"/>
    </row>
    <row r="6861" spans="12:12" x14ac:dyDescent="0.25">
      <c r="L6861" s="22"/>
    </row>
    <row r="6862" spans="12:12" x14ac:dyDescent="0.25">
      <c r="L6862" s="22"/>
    </row>
    <row r="6863" spans="12:12" x14ac:dyDescent="0.25">
      <c r="L6863" s="22"/>
    </row>
    <row r="6864" spans="12:12" x14ac:dyDescent="0.25">
      <c r="L6864" s="22"/>
    </row>
    <row r="6865" spans="12:12" x14ac:dyDescent="0.25">
      <c r="L6865" s="22"/>
    </row>
    <row r="6866" spans="12:12" x14ac:dyDescent="0.25">
      <c r="L6866" s="22"/>
    </row>
    <row r="6867" spans="12:12" x14ac:dyDescent="0.25">
      <c r="L6867" s="22"/>
    </row>
    <row r="6868" spans="12:12" x14ac:dyDescent="0.25">
      <c r="L6868" s="22"/>
    </row>
    <row r="6869" spans="12:12" x14ac:dyDescent="0.25">
      <c r="L6869" s="22"/>
    </row>
    <row r="6870" spans="12:12" x14ac:dyDescent="0.25">
      <c r="L6870" s="22"/>
    </row>
    <row r="6871" spans="12:12" x14ac:dyDescent="0.25">
      <c r="L6871" s="22"/>
    </row>
    <row r="6872" spans="12:12" x14ac:dyDescent="0.25">
      <c r="L6872" s="22"/>
    </row>
    <row r="6873" spans="12:12" x14ac:dyDescent="0.25">
      <c r="L6873" s="22"/>
    </row>
    <row r="6874" spans="12:12" x14ac:dyDescent="0.25">
      <c r="L6874" s="22"/>
    </row>
    <row r="6875" spans="12:12" x14ac:dyDescent="0.25">
      <c r="L6875" s="22"/>
    </row>
    <row r="6876" spans="12:12" x14ac:dyDescent="0.25">
      <c r="L6876" s="22"/>
    </row>
    <row r="6877" spans="12:12" x14ac:dyDescent="0.25">
      <c r="L6877" s="22"/>
    </row>
    <row r="6878" spans="12:12" x14ac:dyDescent="0.25">
      <c r="L6878" s="22"/>
    </row>
    <row r="6879" spans="12:12" x14ac:dyDescent="0.25">
      <c r="L6879" s="22"/>
    </row>
    <row r="6880" spans="12:12" x14ac:dyDescent="0.25">
      <c r="L6880" s="22"/>
    </row>
    <row r="6881" spans="12:12" x14ac:dyDescent="0.25">
      <c r="L6881" s="22"/>
    </row>
    <row r="6882" spans="12:12" x14ac:dyDescent="0.25">
      <c r="L6882" s="22"/>
    </row>
    <row r="6883" spans="12:12" x14ac:dyDescent="0.25">
      <c r="L6883" s="22"/>
    </row>
    <row r="6884" spans="12:12" x14ac:dyDescent="0.25">
      <c r="L6884" s="22"/>
    </row>
    <row r="6885" spans="12:12" x14ac:dyDescent="0.25">
      <c r="L6885" s="22"/>
    </row>
    <row r="6886" spans="12:12" x14ac:dyDescent="0.25">
      <c r="L6886" s="22"/>
    </row>
    <row r="6887" spans="12:12" x14ac:dyDescent="0.25">
      <c r="L6887" s="22"/>
    </row>
    <row r="6888" spans="12:12" x14ac:dyDescent="0.25">
      <c r="L6888" s="22"/>
    </row>
    <row r="6889" spans="12:12" x14ac:dyDescent="0.25">
      <c r="L6889" s="22"/>
    </row>
    <row r="6890" spans="12:12" x14ac:dyDescent="0.25">
      <c r="L6890" s="22"/>
    </row>
    <row r="6891" spans="12:12" x14ac:dyDescent="0.25">
      <c r="L6891" s="22"/>
    </row>
    <row r="6892" spans="12:12" x14ac:dyDescent="0.25">
      <c r="L6892" s="22"/>
    </row>
    <row r="6893" spans="12:12" x14ac:dyDescent="0.25">
      <c r="L6893" s="22"/>
    </row>
    <row r="6894" spans="12:12" x14ac:dyDescent="0.25">
      <c r="L6894" s="22"/>
    </row>
    <row r="6895" spans="12:12" x14ac:dyDescent="0.25">
      <c r="L6895" s="22"/>
    </row>
    <row r="6896" spans="12:12" x14ac:dyDescent="0.25">
      <c r="L6896" s="22"/>
    </row>
    <row r="6897" spans="12:12" x14ac:dyDescent="0.25">
      <c r="L6897" s="22"/>
    </row>
    <row r="6898" spans="12:12" x14ac:dyDescent="0.25">
      <c r="L6898" s="22"/>
    </row>
    <row r="6899" spans="12:12" x14ac:dyDescent="0.25">
      <c r="L6899" s="22"/>
    </row>
    <row r="6900" spans="12:12" x14ac:dyDescent="0.25">
      <c r="L6900" s="22"/>
    </row>
    <row r="6901" spans="12:12" x14ac:dyDescent="0.25">
      <c r="L6901" s="22"/>
    </row>
    <row r="6902" spans="12:12" x14ac:dyDescent="0.25">
      <c r="L6902" s="22"/>
    </row>
    <row r="6903" spans="12:12" x14ac:dyDescent="0.25">
      <c r="L6903" s="22"/>
    </row>
    <row r="6904" spans="12:12" x14ac:dyDescent="0.25">
      <c r="L6904" s="22"/>
    </row>
    <row r="6905" spans="12:12" x14ac:dyDescent="0.25">
      <c r="L6905" s="22"/>
    </row>
    <row r="6906" spans="12:12" x14ac:dyDescent="0.25">
      <c r="L6906" s="22"/>
    </row>
    <row r="6907" spans="12:12" x14ac:dyDescent="0.25">
      <c r="L6907" s="22"/>
    </row>
    <row r="6908" spans="12:12" x14ac:dyDescent="0.25">
      <c r="L6908" s="22"/>
    </row>
    <row r="6909" spans="12:12" x14ac:dyDescent="0.25">
      <c r="L6909" s="22"/>
    </row>
    <row r="6910" spans="12:12" x14ac:dyDescent="0.25">
      <c r="L6910" s="22"/>
    </row>
    <row r="6911" spans="12:12" x14ac:dyDescent="0.25">
      <c r="L6911" s="22"/>
    </row>
    <row r="6912" spans="12:12" x14ac:dyDescent="0.25">
      <c r="L6912" s="22"/>
    </row>
    <row r="6913" spans="12:12" x14ac:dyDescent="0.25">
      <c r="L6913" s="22"/>
    </row>
    <row r="6914" spans="12:12" x14ac:dyDescent="0.25">
      <c r="L6914" s="22"/>
    </row>
    <row r="6915" spans="12:12" x14ac:dyDescent="0.25">
      <c r="L6915" s="22"/>
    </row>
    <row r="6916" spans="12:12" x14ac:dyDescent="0.25">
      <c r="L6916" s="22"/>
    </row>
    <row r="6917" spans="12:12" x14ac:dyDescent="0.25">
      <c r="L6917" s="22"/>
    </row>
    <row r="6918" spans="12:12" x14ac:dyDescent="0.25">
      <c r="L6918" s="22"/>
    </row>
    <row r="6919" spans="12:12" x14ac:dyDescent="0.25">
      <c r="L6919" s="22"/>
    </row>
    <row r="6920" spans="12:12" x14ac:dyDescent="0.25">
      <c r="L6920" s="22"/>
    </row>
    <row r="6921" spans="12:12" x14ac:dyDescent="0.25">
      <c r="L6921" s="22"/>
    </row>
    <row r="6922" spans="12:12" x14ac:dyDescent="0.25">
      <c r="L6922" s="22"/>
    </row>
    <row r="6923" spans="12:12" x14ac:dyDescent="0.25">
      <c r="L6923" s="22"/>
    </row>
    <row r="6924" spans="12:12" x14ac:dyDescent="0.25">
      <c r="L6924" s="22"/>
    </row>
    <row r="6925" spans="12:12" x14ac:dyDescent="0.25">
      <c r="L6925" s="22"/>
    </row>
    <row r="6926" spans="12:12" x14ac:dyDescent="0.25">
      <c r="L6926" s="22"/>
    </row>
    <row r="6927" spans="12:12" x14ac:dyDescent="0.25">
      <c r="L6927" s="22"/>
    </row>
    <row r="6928" spans="12:12" x14ac:dyDescent="0.25">
      <c r="L6928" s="22"/>
    </row>
    <row r="6929" spans="12:12" x14ac:dyDescent="0.25">
      <c r="L6929" s="22"/>
    </row>
    <row r="6930" spans="12:12" x14ac:dyDescent="0.25">
      <c r="L6930" s="22"/>
    </row>
    <row r="6931" spans="12:12" x14ac:dyDescent="0.25">
      <c r="L6931" s="22"/>
    </row>
    <row r="6932" spans="12:12" x14ac:dyDescent="0.25">
      <c r="L6932" s="22"/>
    </row>
    <row r="6933" spans="12:12" x14ac:dyDescent="0.25">
      <c r="L6933" s="22"/>
    </row>
    <row r="6934" spans="12:12" x14ac:dyDescent="0.25">
      <c r="L6934" s="22"/>
    </row>
    <row r="6935" spans="12:12" x14ac:dyDescent="0.25">
      <c r="L6935" s="22"/>
    </row>
    <row r="6936" spans="12:12" x14ac:dyDescent="0.25">
      <c r="L6936" s="22"/>
    </row>
    <row r="6937" spans="12:12" x14ac:dyDescent="0.25">
      <c r="L6937" s="22"/>
    </row>
    <row r="6938" spans="12:12" x14ac:dyDescent="0.25">
      <c r="L6938" s="22"/>
    </row>
    <row r="6939" spans="12:12" x14ac:dyDescent="0.25">
      <c r="L6939" s="22"/>
    </row>
    <row r="6940" spans="12:12" x14ac:dyDescent="0.25">
      <c r="L6940" s="22"/>
    </row>
    <row r="6941" spans="12:12" x14ac:dyDescent="0.25">
      <c r="L6941" s="22"/>
    </row>
    <row r="6942" spans="12:12" x14ac:dyDescent="0.25">
      <c r="L6942" s="22"/>
    </row>
    <row r="6943" spans="12:12" x14ac:dyDescent="0.25">
      <c r="L6943" s="22"/>
    </row>
    <row r="6944" spans="12:12" x14ac:dyDescent="0.25">
      <c r="L6944" s="22"/>
    </row>
    <row r="6945" spans="12:12" x14ac:dyDescent="0.25">
      <c r="L6945" s="22"/>
    </row>
    <row r="6946" spans="12:12" x14ac:dyDescent="0.25">
      <c r="L6946" s="22"/>
    </row>
    <row r="6947" spans="12:12" x14ac:dyDescent="0.25">
      <c r="L6947" s="22"/>
    </row>
    <row r="6948" spans="12:12" x14ac:dyDescent="0.25">
      <c r="L6948" s="22"/>
    </row>
    <row r="6949" spans="12:12" x14ac:dyDescent="0.25">
      <c r="L6949" s="22"/>
    </row>
    <row r="6950" spans="12:12" x14ac:dyDescent="0.25">
      <c r="L6950" s="22"/>
    </row>
    <row r="6951" spans="12:12" x14ac:dyDescent="0.25">
      <c r="L6951" s="22"/>
    </row>
    <row r="6952" spans="12:12" x14ac:dyDescent="0.25">
      <c r="L6952" s="22"/>
    </row>
    <row r="6953" spans="12:12" x14ac:dyDescent="0.25">
      <c r="L6953" s="22"/>
    </row>
    <row r="6954" spans="12:12" x14ac:dyDescent="0.25">
      <c r="L6954" s="22"/>
    </row>
    <row r="6955" spans="12:12" x14ac:dyDescent="0.25">
      <c r="L6955" s="22"/>
    </row>
    <row r="6956" spans="12:12" x14ac:dyDescent="0.25">
      <c r="L6956" s="22"/>
    </row>
    <row r="6957" spans="12:12" x14ac:dyDescent="0.25">
      <c r="L6957" s="22"/>
    </row>
    <row r="6958" spans="12:12" x14ac:dyDescent="0.25">
      <c r="L6958" s="22"/>
    </row>
    <row r="6959" spans="12:12" x14ac:dyDescent="0.25">
      <c r="L6959" s="22"/>
    </row>
    <row r="6960" spans="12:12" x14ac:dyDescent="0.25">
      <c r="L6960" s="22"/>
    </row>
    <row r="6961" spans="12:12" x14ac:dyDescent="0.25">
      <c r="L6961" s="22"/>
    </row>
    <row r="6962" spans="12:12" x14ac:dyDescent="0.25">
      <c r="L6962" s="22"/>
    </row>
    <row r="6963" spans="12:12" x14ac:dyDescent="0.25">
      <c r="L6963" s="22"/>
    </row>
    <row r="6964" spans="12:12" x14ac:dyDescent="0.25">
      <c r="L6964" s="22"/>
    </row>
    <row r="6965" spans="12:12" x14ac:dyDescent="0.25">
      <c r="L6965" s="22"/>
    </row>
    <row r="6966" spans="12:12" x14ac:dyDescent="0.25">
      <c r="L6966" s="22"/>
    </row>
    <row r="6967" spans="12:12" x14ac:dyDescent="0.25">
      <c r="L6967" s="22"/>
    </row>
    <row r="6968" spans="12:12" x14ac:dyDescent="0.25">
      <c r="L6968" s="22"/>
    </row>
    <row r="6969" spans="12:12" x14ac:dyDescent="0.25">
      <c r="L6969" s="22"/>
    </row>
    <row r="6970" spans="12:12" x14ac:dyDescent="0.25">
      <c r="L6970" s="22"/>
    </row>
    <row r="6971" spans="12:12" x14ac:dyDescent="0.25">
      <c r="L6971" s="22"/>
    </row>
    <row r="6972" spans="12:12" x14ac:dyDescent="0.25">
      <c r="L6972" s="22"/>
    </row>
    <row r="6973" spans="12:12" x14ac:dyDescent="0.25">
      <c r="L6973" s="22"/>
    </row>
    <row r="6974" spans="12:12" x14ac:dyDescent="0.25">
      <c r="L6974" s="22"/>
    </row>
    <row r="6975" spans="12:12" x14ac:dyDescent="0.25">
      <c r="L6975" s="22"/>
    </row>
    <row r="6976" spans="12:12" x14ac:dyDescent="0.25">
      <c r="L6976" s="22"/>
    </row>
    <row r="6977" spans="12:12" x14ac:dyDescent="0.25">
      <c r="L6977" s="22"/>
    </row>
    <row r="6978" spans="12:12" x14ac:dyDescent="0.25">
      <c r="L6978" s="22"/>
    </row>
    <row r="6979" spans="12:12" x14ac:dyDescent="0.25">
      <c r="L6979" s="22"/>
    </row>
    <row r="6980" spans="12:12" x14ac:dyDescent="0.25">
      <c r="L6980" s="22"/>
    </row>
    <row r="6981" spans="12:12" x14ac:dyDescent="0.25">
      <c r="L6981" s="22"/>
    </row>
    <row r="6982" spans="12:12" x14ac:dyDescent="0.25">
      <c r="L6982" s="22"/>
    </row>
    <row r="6983" spans="12:12" x14ac:dyDescent="0.25">
      <c r="L6983" s="22"/>
    </row>
    <row r="6984" spans="12:12" x14ac:dyDescent="0.25">
      <c r="L6984" s="22"/>
    </row>
    <row r="6985" spans="12:12" x14ac:dyDescent="0.25">
      <c r="L6985" s="22"/>
    </row>
    <row r="6986" spans="12:12" x14ac:dyDescent="0.25">
      <c r="L6986" s="22"/>
    </row>
    <row r="6987" spans="12:12" x14ac:dyDescent="0.25">
      <c r="L6987" s="22"/>
    </row>
    <row r="6988" spans="12:12" x14ac:dyDescent="0.25">
      <c r="L6988" s="22"/>
    </row>
    <row r="6989" spans="12:12" x14ac:dyDescent="0.25">
      <c r="L6989" s="22"/>
    </row>
    <row r="6990" spans="12:12" x14ac:dyDescent="0.25">
      <c r="L6990" s="22"/>
    </row>
    <row r="6991" spans="12:12" x14ac:dyDescent="0.25">
      <c r="L6991" s="22"/>
    </row>
    <row r="6992" spans="12:12" x14ac:dyDescent="0.25">
      <c r="L6992" s="22"/>
    </row>
    <row r="6993" spans="12:12" x14ac:dyDescent="0.25">
      <c r="L6993" s="22"/>
    </row>
    <row r="6994" spans="12:12" x14ac:dyDescent="0.25">
      <c r="L6994" s="22"/>
    </row>
    <row r="6995" spans="12:12" x14ac:dyDescent="0.25">
      <c r="L6995" s="22"/>
    </row>
    <row r="6996" spans="12:12" x14ac:dyDescent="0.25">
      <c r="L6996" s="22"/>
    </row>
    <row r="6997" spans="12:12" x14ac:dyDescent="0.25">
      <c r="L6997" s="22"/>
    </row>
    <row r="6998" spans="12:12" x14ac:dyDescent="0.25">
      <c r="L6998" s="22"/>
    </row>
    <row r="6999" spans="12:12" x14ac:dyDescent="0.25">
      <c r="L6999" s="22"/>
    </row>
    <row r="7000" spans="12:12" x14ac:dyDescent="0.25">
      <c r="L7000" s="22"/>
    </row>
    <row r="7001" spans="12:12" x14ac:dyDescent="0.25">
      <c r="L7001" s="22"/>
    </row>
    <row r="7002" spans="12:12" x14ac:dyDescent="0.25">
      <c r="L7002" s="22"/>
    </row>
    <row r="7003" spans="12:12" x14ac:dyDescent="0.25">
      <c r="L7003" s="22"/>
    </row>
    <row r="7004" spans="12:12" x14ac:dyDescent="0.25">
      <c r="L7004" s="22"/>
    </row>
    <row r="7005" spans="12:12" x14ac:dyDescent="0.25">
      <c r="L7005" s="22"/>
    </row>
    <row r="7006" spans="12:12" x14ac:dyDescent="0.25">
      <c r="L7006" s="22"/>
    </row>
    <row r="7007" spans="12:12" x14ac:dyDescent="0.25">
      <c r="L7007" s="22"/>
    </row>
    <row r="7008" spans="12:12" x14ac:dyDescent="0.25">
      <c r="L7008" s="22"/>
    </row>
    <row r="7009" spans="12:12" x14ac:dyDescent="0.25">
      <c r="L7009" s="22"/>
    </row>
    <row r="7010" spans="12:12" x14ac:dyDescent="0.25">
      <c r="L7010" s="22"/>
    </row>
    <row r="7011" spans="12:12" x14ac:dyDescent="0.25">
      <c r="L7011" s="22"/>
    </row>
    <row r="7012" spans="12:12" x14ac:dyDescent="0.25">
      <c r="L7012" s="22"/>
    </row>
    <row r="7013" spans="12:12" x14ac:dyDescent="0.25">
      <c r="L7013" s="22"/>
    </row>
    <row r="7014" spans="12:12" x14ac:dyDescent="0.25">
      <c r="L7014" s="22"/>
    </row>
    <row r="7015" spans="12:12" x14ac:dyDescent="0.25">
      <c r="L7015" s="22"/>
    </row>
    <row r="7016" spans="12:12" x14ac:dyDescent="0.25">
      <c r="L7016" s="22"/>
    </row>
    <row r="7017" spans="12:12" x14ac:dyDescent="0.25">
      <c r="L7017" s="22"/>
    </row>
    <row r="7018" spans="12:12" x14ac:dyDescent="0.25">
      <c r="L7018" s="22"/>
    </row>
    <row r="7019" spans="12:12" x14ac:dyDescent="0.25">
      <c r="L7019" s="22"/>
    </row>
    <row r="7020" spans="12:12" x14ac:dyDescent="0.25">
      <c r="L7020" s="22"/>
    </row>
    <row r="7021" spans="12:12" x14ac:dyDescent="0.25">
      <c r="L7021" s="22"/>
    </row>
    <row r="7022" spans="12:12" x14ac:dyDescent="0.25">
      <c r="L7022" s="22"/>
    </row>
    <row r="7023" spans="12:12" x14ac:dyDescent="0.25">
      <c r="L7023" s="22"/>
    </row>
    <row r="7024" spans="12:12" x14ac:dyDescent="0.25">
      <c r="L7024" s="22"/>
    </row>
    <row r="7025" spans="12:12" x14ac:dyDescent="0.25">
      <c r="L7025" s="22"/>
    </row>
    <row r="7026" spans="12:12" x14ac:dyDescent="0.25">
      <c r="L7026" s="22"/>
    </row>
    <row r="7027" spans="12:12" x14ac:dyDescent="0.25">
      <c r="L7027" s="22"/>
    </row>
    <row r="7028" spans="12:12" x14ac:dyDescent="0.25">
      <c r="L7028" s="22"/>
    </row>
    <row r="7029" spans="12:12" x14ac:dyDescent="0.25">
      <c r="L7029" s="22"/>
    </row>
    <row r="7030" spans="12:12" x14ac:dyDescent="0.25">
      <c r="L7030" s="22"/>
    </row>
    <row r="7031" spans="12:12" x14ac:dyDescent="0.25">
      <c r="L7031" s="22"/>
    </row>
    <row r="7032" spans="12:12" x14ac:dyDescent="0.25">
      <c r="L7032" s="22"/>
    </row>
    <row r="7033" spans="12:12" x14ac:dyDescent="0.25">
      <c r="L7033" s="22"/>
    </row>
    <row r="7034" spans="12:12" x14ac:dyDescent="0.25">
      <c r="L7034" s="22"/>
    </row>
    <row r="7035" spans="12:12" x14ac:dyDescent="0.25">
      <c r="L7035" s="22"/>
    </row>
    <row r="7036" spans="12:12" x14ac:dyDescent="0.25">
      <c r="L7036" s="22"/>
    </row>
    <row r="7037" spans="12:12" x14ac:dyDescent="0.25">
      <c r="L7037" s="22"/>
    </row>
    <row r="7038" spans="12:12" x14ac:dyDescent="0.25">
      <c r="L7038" s="22"/>
    </row>
    <row r="7039" spans="12:12" x14ac:dyDescent="0.25">
      <c r="L7039" s="22"/>
    </row>
    <row r="7040" spans="12:12" x14ac:dyDescent="0.25">
      <c r="L7040" s="22"/>
    </row>
    <row r="7041" spans="12:12" x14ac:dyDescent="0.25">
      <c r="L7041" s="22"/>
    </row>
    <row r="7042" spans="12:12" x14ac:dyDescent="0.25">
      <c r="L7042" s="22"/>
    </row>
    <row r="7043" spans="12:12" x14ac:dyDescent="0.25">
      <c r="L7043" s="22"/>
    </row>
    <row r="7044" spans="12:12" x14ac:dyDescent="0.25">
      <c r="L7044" s="22"/>
    </row>
    <row r="7045" spans="12:12" x14ac:dyDescent="0.25">
      <c r="L7045" s="22"/>
    </row>
    <row r="7046" spans="12:12" x14ac:dyDescent="0.25">
      <c r="L7046" s="22"/>
    </row>
    <row r="7047" spans="12:12" x14ac:dyDescent="0.25">
      <c r="L7047" s="22"/>
    </row>
    <row r="7048" spans="12:12" x14ac:dyDescent="0.25">
      <c r="L7048" s="22"/>
    </row>
    <row r="7049" spans="12:12" x14ac:dyDescent="0.25">
      <c r="L7049" s="22"/>
    </row>
    <row r="7050" spans="12:12" x14ac:dyDescent="0.25">
      <c r="L7050" s="22"/>
    </row>
    <row r="7051" spans="12:12" x14ac:dyDescent="0.25">
      <c r="L7051" s="22"/>
    </row>
    <row r="7052" spans="12:12" x14ac:dyDescent="0.25">
      <c r="L7052" s="22"/>
    </row>
    <row r="7053" spans="12:12" x14ac:dyDescent="0.25">
      <c r="L7053" s="22"/>
    </row>
    <row r="7054" spans="12:12" x14ac:dyDescent="0.25">
      <c r="L7054" s="22"/>
    </row>
    <row r="7055" spans="12:12" x14ac:dyDescent="0.25">
      <c r="L7055" s="22"/>
    </row>
    <row r="7056" spans="12:12" x14ac:dyDescent="0.25">
      <c r="L7056" s="22"/>
    </row>
    <row r="7057" spans="12:12" x14ac:dyDescent="0.25">
      <c r="L7057" s="22"/>
    </row>
    <row r="7058" spans="12:12" x14ac:dyDescent="0.25">
      <c r="L7058" s="22"/>
    </row>
    <row r="7059" spans="12:12" x14ac:dyDescent="0.25">
      <c r="L7059" s="22"/>
    </row>
    <row r="7060" spans="12:12" x14ac:dyDescent="0.25">
      <c r="L7060" s="22"/>
    </row>
    <row r="7061" spans="12:12" x14ac:dyDescent="0.25">
      <c r="L7061" s="22"/>
    </row>
    <row r="7062" spans="12:12" x14ac:dyDescent="0.25">
      <c r="L7062" s="22"/>
    </row>
    <row r="7063" spans="12:12" x14ac:dyDescent="0.25">
      <c r="L7063" s="22"/>
    </row>
    <row r="7064" spans="12:12" x14ac:dyDescent="0.25">
      <c r="L7064" s="22"/>
    </row>
    <row r="7065" spans="12:12" x14ac:dyDescent="0.25">
      <c r="L7065" s="22"/>
    </row>
    <row r="7066" spans="12:12" x14ac:dyDescent="0.25">
      <c r="L7066" s="22"/>
    </row>
    <row r="7067" spans="12:12" x14ac:dyDescent="0.25">
      <c r="L7067" s="22"/>
    </row>
    <row r="7068" spans="12:12" x14ac:dyDescent="0.25">
      <c r="L7068" s="22"/>
    </row>
    <row r="7069" spans="12:12" x14ac:dyDescent="0.25">
      <c r="L7069" s="22"/>
    </row>
    <row r="7070" spans="12:12" x14ac:dyDescent="0.25">
      <c r="L7070" s="22"/>
    </row>
    <row r="7071" spans="12:12" x14ac:dyDescent="0.25">
      <c r="L7071" s="22"/>
    </row>
    <row r="7072" spans="12:12" x14ac:dyDescent="0.25">
      <c r="L7072" s="22"/>
    </row>
    <row r="7073" spans="12:12" x14ac:dyDescent="0.25">
      <c r="L7073" s="22"/>
    </row>
    <row r="7074" spans="12:12" x14ac:dyDescent="0.25">
      <c r="L7074" s="22"/>
    </row>
    <row r="7075" spans="12:12" x14ac:dyDescent="0.25">
      <c r="L7075" s="22"/>
    </row>
    <row r="7076" spans="12:12" x14ac:dyDescent="0.25">
      <c r="L7076" s="22"/>
    </row>
    <row r="7077" spans="12:12" x14ac:dyDescent="0.25">
      <c r="L7077" s="22"/>
    </row>
    <row r="7078" spans="12:12" x14ac:dyDescent="0.25">
      <c r="L7078" s="22"/>
    </row>
    <row r="7079" spans="12:12" x14ac:dyDescent="0.25">
      <c r="L7079" s="22"/>
    </row>
    <row r="7080" spans="12:12" x14ac:dyDescent="0.25">
      <c r="L7080" s="22"/>
    </row>
    <row r="7081" spans="12:12" x14ac:dyDescent="0.25">
      <c r="L7081" s="22"/>
    </row>
    <row r="7082" spans="12:12" x14ac:dyDescent="0.25">
      <c r="L7082" s="22"/>
    </row>
    <row r="7083" spans="12:12" x14ac:dyDescent="0.25">
      <c r="L7083" s="22"/>
    </row>
    <row r="7084" spans="12:12" x14ac:dyDescent="0.25">
      <c r="L7084" s="22"/>
    </row>
    <row r="7085" spans="12:12" x14ac:dyDescent="0.25">
      <c r="L7085" s="22"/>
    </row>
    <row r="7086" spans="12:12" x14ac:dyDescent="0.25">
      <c r="L7086" s="22"/>
    </row>
    <row r="7087" spans="12:12" x14ac:dyDescent="0.25">
      <c r="L7087" s="22"/>
    </row>
    <row r="7088" spans="12:12" x14ac:dyDescent="0.25">
      <c r="L7088" s="22"/>
    </row>
    <row r="7089" spans="12:12" x14ac:dyDescent="0.25">
      <c r="L7089" s="22"/>
    </row>
    <row r="7090" spans="12:12" x14ac:dyDescent="0.25">
      <c r="L7090" s="22"/>
    </row>
    <row r="7091" spans="12:12" x14ac:dyDescent="0.25">
      <c r="L7091" s="22"/>
    </row>
    <row r="7092" spans="12:12" x14ac:dyDescent="0.25">
      <c r="L7092" s="22"/>
    </row>
    <row r="7093" spans="12:12" x14ac:dyDescent="0.25">
      <c r="L7093" s="22"/>
    </row>
    <row r="7094" spans="12:12" x14ac:dyDescent="0.25">
      <c r="L7094" s="22"/>
    </row>
    <row r="7095" spans="12:12" x14ac:dyDescent="0.25">
      <c r="L7095" s="22"/>
    </row>
    <row r="7096" spans="12:12" x14ac:dyDescent="0.25">
      <c r="L7096" s="22"/>
    </row>
    <row r="7097" spans="12:12" x14ac:dyDescent="0.25">
      <c r="L7097" s="22"/>
    </row>
    <row r="7098" spans="12:12" x14ac:dyDescent="0.25">
      <c r="L7098" s="22"/>
    </row>
    <row r="7099" spans="12:12" x14ac:dyDescent="0.25">
      <c r="L7099" s="22"/>
    </row>
    <row r="7100" spans="12:12" x14ac:dyDescent="0.25">
      <c r="L7100" s="22"/>
    </row>
    <row r="7101" spans="12:12" x14ac:dyDescent="0.25">
      <c r="L7101" s="22"/>
    </row>
    <row r="7102" spans="12:12" x14ac:dyDescent="0.25">
      <c r="L7102" s="22"/>
    </row>
    <row r="7103" spans="12:12" x14ac:dyDescent="0.25">
      <c r="L7103" s="22"/>
    </row>
    <row r="7104" spans="12:12" x14ac:dyDescent="0.25">
      <c r="L7104" s="22"/>
    </row>
    <row r="7105" spans="12:12" x14ac:dyDescent="0.25">
      <c r="L7105" s="22"/>
    </row>
    <row r="7106" spans="12:12" x14ac:dyDescent="0.25">
      <c r="L7106" s="22"/>
    </row>
    <row r="7107" spans="12:12" x14ac:dyDescent="0.25">
      <c r="L7107" s="22"/>
    </row>
    <row r="7108" spans="12:12" x14ac:dyDescent="0.25">
      <c r="L7108" s="22"/>
    </row>
    <row r="7109" spans="12:12" x14ac:dyDescent="0.25">
      <c r="L7109" s="22"/>
    </row>
    <row r="7110" spans="12:12" x14ac:dyDescent="0.25">
      <c r="L7110" s="22"/>
    </row>
    <row r="7111" spans="12:12" x14ac:dyDescent="0.25">
      <c r="L7111" s="22"/>
    </row>
    <row r="7112" spans="12:12" x14ac:dyDescent="0.25">
      <c r="L7112" s="22"/>
    </row>
    <row r="7113" spans="12:12" x14ac:dyDescent="0.25">
      <c r="L7113" s="22"/>
    </row>
    <row r="7114" spans="12:12" x14ac:dyDescent="0.25">
      <c r="L7114" s="22"/>
    </row>
    <row r="7115" spans="12:12" x14ac:dyDescent="0.25">
      <c r="L7115" s="22"/>
    </row>
    <row r="7116" spans="12:12" x14ac:dyDescent="0.25">
      <c r="L7116" s="22"/>
    </row>
    <row r="7117" spans="12:12" x14ac:dyDescent="0.25">
      <c r="L7117" s="22"/>
    </row>
    <row r="7118" spans="12:12" x14ac:dyDescent="0.25">
      <c r="L7118" s="22"/>
    </row>
    <row r="7119" spans="12:12" x14ac:dyDescent="0.25">
      <c r="L7119" s="22"/>
    </row>
    <row r="7120" spans="12:12" x14ac:dyDescent="0.25">
      <c r="L7120" s="22"/>
    </row>
    <row r="7121" spans="12:12" x14ac:dyDescent="0.25">
      <c r="L7121" s="22"/>
    </row>
    <row r="7122" spans="12:12" x14ac:dyDescent="0.25">
      <c r="L7122" s="22"/>
    </row>
    <row r="7123" spans="12:12" x14ac:dyDescent="0.25">
      <c r="L7123" s="22"/>
    </row>
    <row r="7124" spans="12:12" x14ac:dyDescent="0.25">
      <c r="L7124" s="22"/>
    </row>
    <row r="7125" spans="12:12" x14ac:dyDescent="0.25">
      <c r="L7125" s="22"/>
    </row>
    <row r="7126" spans="12:12" x14ac:dyDescent="0.25">
      <c r="L7126" s="22"/>
    </row>
    <row r="7127" spans="12:12" x14ac:dyDescent="0.25">
      <c r="L7127" s="22"/>
    </row>
    <row r="7128" spans="12:12" x14ac:dyDescent="0.25">
      <c r="L7128" s="22"/>
    </row>
    <row r="7129" spans="12:12" x14ac:dyDescent="0.25">
      <c r="L7129" s="22"/>
    </row>
    <row r="7130" spans="12:12" x14ac:dyDescent="0.25">
      <c r="L7130" s="22"/>
    </row>
    <row r="7131" spans="12:12" x14ac:dyDescent="0.25">
      <c r="L7131" s="22"/>
    </row>
    <row r="7132" spans="12:12" x14ac:dyDescent="0.25">
      <c r="L7132" s="22"/>
    </row>
    <row r="7133" spans="12:12" x14ac:dyDescent="0.25">
      <c r="L7133" s="22"/>
    </row>
    <row r="7134" spans="12:12" x14ac:dyDescent="0.25">
      <c r="L7134" s="22"/>
    </row>
    <row r="7135" spans="12:12" x14ac:dyDescent="0.25">
      <c r="L7135" s="22"/>
    </row>
    <row r="7136" spans="12:12" x14ac:dyDescent="0.25">
      <c r="L7136" s="22"/>
    </row>
    <row r="7137" spans="12:12" x14ac:dyDescent="0.25">
      <c r="L7137" s="22"/>
    </row>
    <row r="7138" spans="12:12" x14ac:dyDescent="0.25">
      <c r="L7138" s="22"/>
    </row>
    <row r="7139" spans="12:12" x14ac:dyDescent="0.25">
      <c r="L7139" s="22"/>
    </row>
    <row r="7140" spans="12:12" x14ac:dyDescent="0.25">
      <c r="L7140" s="22"/>
    </row>
    <row r="7141" spans="12:12" x14ac:dyDescent="0.25">
      <c r="L7141" s="22"/>
    </row>
    <row r="7142" spans="12:12" x14ac:dyDescent="0.25">
      <c r="L7142" s="22"/>
    </row>
    <row r="7143" spans="12:12" x14ac:dyDescent="0.25">
      <c r="L7143" s="22"/>
    </row>
    <row r="7144" spans="12:12" x14ac:dyDescent="0.25">
      <c r="L7144" s="22"/>
    </row>
    <row r="7145" spans="12:12" x14ac:dyDescent="0.25">
      <c r="L7145" s="22"/>
    </row>
    <row r="7146" spans="12:12" x14ac:dyDescent="0.25">
      <c r="L7146" s="22"/>
    </row>
    <row r="7147" spans="12:12" x14ac:dyDescent="0.25">
      <c r="L7147" s="22"/>
    </row>
    <row r="7148" spans="12:12" x14ac:dyDescent="0.25">
      <c r="L7148" s="22"/>
    </row>
    <row r="7149" spans="12:12" x14ac:dyDescent="0.25">
      <c r="L7149" s="22"/>
    </row>
    <row r="7150" spans="12:12" x14ac:dyDescent="0.25">
      <c r="L7150" s="22"/>
    </row>
    <row r="7151" spans="12:12" x14ac:dyDescent="0.25">
      <c r="L7151" s="22"/>
    </row>
    <row r="7152" spans="12:12" x14ac:dyDescent="0.25">
      <c r="L7152" s="22"/>
    </row>
    <row r="7153" spans="12:12" x14ac:dyDescent="0.25">
      <c r="L7153" s="22"/>
    </row>
    <row r="7154" spans="12:12" x14ac:dyDescent="0.25">
      <c r="L7154" s="22"/>
    </row>
    <row r="7155" spans="12:12" x14ac:dyDescent="0.25">
      <c r="L7155" s="22"/>
    </row>
    <row r="7156" spans="12:12" x14ac:dyDescent="0.25">
      <c r="L7156" s="22"/>
    </row>
    <row r="7157" spans="12:12" x14ac:dyDescent="0.25">
      <c r="L7157" s="22"/>
    </row>
    <row r="7158" spans="12:12" x14ac:dyDescent="0.25">
      <c r="L7158" s="22"/>
    </row>
    <row r="7159" spans="12:12" x14ac:dyDescent="0.25">
      <c r="L7159" s="22"/>
    </row>
    <row r="7160" spans="12:12" x14ac:dyDescent="0.25">
      <c r="L7160" s="22"/>
    </row>
    <row r="7161" spans="12:12" x14ac:dyDescent="0.25">
      <c r="L7161" s="22"/>
    </row>
    <row r="7162" spans="12:12" x14ac:dyDescent="0.25">
      <c r="L7162" s="22"/>
    </row>
    <row r="7163" spans="12:12" x14ac:dyDescent="0.25">
      <c r="L7163" s="22"/>
    </row>
    <row r="7164" spans="12:12" x14ac:dyDescent="0.25">
      <c r="L7164" s="22"/>
    </row>
    <row r="7165" spans="12:12" x14ac:dyDescent="0.25">
      <c r="L7165" s="22"/>
    </row>
    <row r="7166" spans="12:12" x14ac:dyDescent="0.25">
      <c r="L7166" s="22"/>
    </row>
    <row r="7167" spans="12:12" x14ac:dyDescent="0.25">
      <c r="L7167" s="22"/>
    </row>
    <row r="7168" spans="12:12" x14ac:dyDescent="0.25">
      <c r="L7168" s="22"/>
    </row>
    <row r="7169" spans="12:12" x14ac:dyDescent="0.25">
      <c r="L7169" s="22"/>
    </row>
    <row r="7170" spans="12:12" x14ac:dyDescent="0.25">
      <c r="L7170" s="22"/>
    </row>
    <row r="7171" spans="12:12" x14ac:dyDescent="0.25">
      <c r="L7171" s="22"/>
    </row>
    <row r="7172" spans="12:12" x14ac:dyDescent="0.25">
      <c r="L7172" s="22"/>
    </row>
    <row r="7173" spans="12:12" x14ac:dyDescent="0.25">
      <c r="L7173" s="22"/>
    </row>
    <row r="7174" spans="12:12" x14ac:dyDescent="0.25">
      <c r="L7174" s="22"/>
    </row>
    <row r="7175" spans="12:12" x14ac:dyDescent="0.25">
      <c r="L7175" s="22"/>
    </row>
    <row r="7176" spans="12:12" x14ac:dyDescent="0.25">
      <c r="L7176" s="22"/>
    </row>
    <row r="7177" spans="12:12" x14ac:dyDescent="0.25">
      <c r="L7177" s="22"/>
    </row>
    <row r="7178" spans="12:12" x14ac:dyDescent="0.25">
      <c r="L7178" s="22"/>
    </row>
    <row r="7179" spans="12:12" x14ac:dyDescent="0.25">
      <c r="L7179" s="22"/>
    </row>
    <row r="7180" spans="12:12" x14ac:dyDescent="0.25">
      <c r="L7180" s="22"/>
    </row>
    <row r="7181" spans="12:12" x14ac:dyDescent="0.25">
      <c r="L7181" s="22"/>
    </row>
    <row r="7182" spans="12:12" x14ac:dyDescent="0.25">
      <c r="L7182" s="22"/>
    </row>
    <row r="7183" spans="12:12" x14ac:dyDescent="0.25">
      <c r="L7183" s="22"/>
    </row>
    <row r="7184" spans="12:12" x14ac:dyDescent="0.25">
      <c r="L7184" s="22"/>
    </row>
    <row r="7185" spans="12:12" x14ac:dyDescent="0.25">
      <c r="L7185" s="22"/>
    </row>
    <row r="7186" spans="12:12" x14ac:dyDescent="0.25">
      <c r="L7186" s="22"/>
    </row>
    <row r="7187" spans="12:12" x14ac:dyDescent="0.25">
      <c r="L7187" s="22"/>
    </row>
    <row r="7188" spans="12:12" x14ac:dyDescent="0.25">
      <c r="L7188" s="22"/>
    </row>
    <row r="7189" spans="12:12" x14ac:dyDescent="0.25">
      <c r="L7189" s="22"/>
    </row>
    <row r="7190" spans="12:12" x14ac:dyDescent="0.25">
      <c r="L7190" s="22"/>
    </row>
    <row r="7191" spans="12:12" x14ac:dyDescent="0.25">
      <c r="L7191" s="22"/>
    </row>
    <row r="7192" spans="12:12" x14ac:dyDescent="0.25">
      <c r="L7192" s="22"/>
    </row>
    <row r="7193" spans="12:12" x14ac:dyDescent="0.25">
      <c r="L7193" s="22"/>
    </row>
    <row r="7194" spans="12:12" x14ac:dyDescent="0.25">
      <c r="L7194" s="22"/>
    </row>
    <row r="7195" spans="12:12" x14ac:dyDescent="0.25">
      <c r="L7195" s="22"/>
    </row>
    <row r="7196" spans="12:12" x14ac:dyDescent="0.25">
      <c r="L7196" s="22"/>
    </row>
    <row r="7197" spans="12:12" x14ac:dyDescent="0.25">
      <c r="L7197" s="22"/>
    </row>
    <row r="7198" spans="12:12" x14ac:dyDescent="0.25">
      <c r="L7198" s="22"/>
    </row>
    <row r="7199" spans="12:12" x14ac:dyDescent="0.25">
      <c r="L7199" s="22"/>
    </row>
    <row r="7200" spans="12:12" x14ac:dyDescent="0.25">
      <c r="L7200" s="22"/>
    </row>
    <row r="7201" spans="12:12" x14ac:dyDescent="0.25">
      <c r="L7201" s="22"/>
    </row>
    <row r="7202" spans="12:12" x14ac:dyDescent="0.25">
      <c r="L7202" s="22"/>
    </row>
    <row r="7203" spans="12:12" x14ac:dyDescent="0.25">
      <c r="L7203" s="22"/>
    </row>
    <row r="7204" spans="12:12" x14ac:dyDescent="0.25">
      <c r="L7204" s="22"/>
    </row>
    <row r="7205" spans="12:12" x14ac:dyDescent="0.25">
      <c r="L7205" s="22"/>
    </row>
    <row r="7206" spans="12:12" x14ac:dyDescent="0.25">
      <c r="L7206" s="22"/>
    </row>
    <row r="7207" spans="12:12" x14ac:dyDescent="0.25">
      <c r="L7207" s="22"/>
    </row>
    <row r="7208" spans="12:12" x14ac:dyDescent="0.25">
      <c r="L7208" s="22"/>
    </row>
    <row r="7209" spans="12:12" x14ac:dyDescent="0.25">
      <c r="L7209" s="22"/>
    </row>
    <row r="7210" spans="12:12" x14ac:dyDescent="0.25">
      <c r="L7210" s="22"/>
    </row>
    <row r="7211" spans="12:12" x14ac:dyDescent="0.25">
      <c r="L7211" s="22"/>
    </row>
    <row r="7212" spans="12:12" x14ac:dyDescent="0.25">
      <c r="L7212" s="22"/>
    </row>
    <row r="7213" spans="12:12" x14ac:dyDescent="0.25">
      <c r="L7213" s="22"/>
    </row>
    <row r="7214" spans="12:12" x14ac:dyDescent="0.25">
      <c r="L7214" s="22"/>
    </row>
    <row r="7215" spans="12:12" x14ac:dyDescent="0.25">
      <c r="L7215" s="22"/>
    </row>
    <row r="7216" spans="12:12" x14ac:dyDescent="0.25">
      <c r="L7216" s="22"/>
    </row>
    <row r="7217" spans="12:12" x14ac:dyDescent="0.25">
      <c r="L7217" s="22"/>
    </row>
    <row r="7218" spans="12:12" x14ac:dyDescent="0.25">
      <c r="L7218" s="22"/>
    </row>
    <row r="7219" spans="12:12" x14ac:dyDescent="0.25">
      <c r="L7219" s="22"/>
    </row>
    <row r="7220" spans="12:12" x14ac:dyDescent="0.25">
      <c r="L7220" s="22"/>
    </row>
    <row r="7221" spans="12:12" x14ac:dyDescent="0.25">
      <c r="L7221" s="22"/>
    </row>
    <row r="7222" spans="12:12" x14ac:dyDescent="0.25">
      <c r="L7222" s="22"/>
    </row>
    <row r="7223" spans="12:12" x14ac:dyDescent="0.25">
      <c r="L7223" s="22"/>
    </row>
    <row r="7224" spans="12:12" x14ac:dyDescent="0.25">
      <c r="L7224" s="22"/>
    </row>
    <row r="7225" spans="12:12" x14ac:dyDescent="0.25">
      <c r="L7225" s="22"/>
    </row>
    <row r="7226" spans="12:12" x14ac:dyDescent="0.25">
      <c r="L7226" s="22"/>
    </row>
    <row r="7227" spans="12:12" x14ac:dyDescent="0.25">
      <c r="L7227" s="22"/>
    </row>
    <row r="7228" spans="12:12" x14ac:dyDescent="0.25">
      <c r="L7228" s="22"/>
    </row>
    <row r="7229" spans="12:12" x14ac:dyDescent="0.25">
      <c r="L7229" s="22"/>
    </row>
    <row r="7230" spans="12:12" x14ac:dyDescent="0.25">
      <c r="L7230" s="22"/>
    </row>
    <row r="7231" spans="12:12" x14ac:dyDescent="0.25">
      <c r="L7231" s="22"/>
    </row>
    <row r="7232" spans="12:12" x14ac:dyDescent="0.25">
      <c r="L7232" s="22"/>
    </row>
    <row r="7233" spans="12:12" x14ac:dyDescent="0.25">
      <c r="L7233" s="22"/>
    </row>
    <row r="7234" spans="12:12" x14ac:dyDescent="0.25">
      <c r="L7234" s="22"/>
    </row>
    <row r="7235" spans="12:12" x14ac:dyDescent="0.25">
      <c r="L7235" s="22"/>
    </row>
    <row r="7236" spans="12:12" x14ac:dyDescent="0.25">
      <c r="L7236" s="22"/>
    </row>
    <row r="7237" spans="12:12" x14ac:dyDescent="0.25">
      <c r="L7237" s="22"/>
    </row>
    <row r="7238" spans="12:12" x14ac:dyDescent="0.25">
      <c r="L7238" s="22"/>
    </row>
    <row r="7239" spans="12:12" x14ac:dyDescent="0.25">
      <c r="L7239" s="22"/>
    </row>
    <row r="7240" spans="12:12" x14ac:dyDescent="0.25">
      <c r="L7240" s="22"/>
    </row>
    <row r="7241" spans="12:12" x14ac:dyDescent="0.25">
      <c r="L7241" s="22"/>
    </row>
    <row r="7242" spans="12:12" x14ac:dyDescent="0.25">
      <c r="L7242" s="22"/>
    </row>
    <row r="7243" spans="12:12" x14ac:dyDescent="0.25">
      <c r="L7243" s="22"/>
    </row>
    <row r="7244" spans="12:12" x14ac:dyDescent="0.25">
      <c r="L7244" s="22"/>
    </row>
    <row r="7245" spans="12:12" x14ac:dyDescent="0.25">
      <c r="L7245" s="22"/>
    </row>
    <row r="7246" spans="12:12" x14ac:dyDescent="0.25">
      <c r="L7246" s="22"/>
    </row>
    <row r="7247" spans="12:12" x14ac:dyDescent="0.25">
      <c r="L7247" s="22"/>
    </row>
    <row r="7248" spans="12:12" x14ac:dyDescent="0.25">
      <c r="L7248" s="22"/>
    </row>
    <row r="7249" spans="12:12" x14ac:dyDescent="0.25">
      <c r="L7249" s="22"/>
    </row>
    <row r="7250" spans="12:12" x14ac:dyDescent="0.25">
      <c r="L7250" s="22"/>
    </row>
    <row r="7251" spans="12:12" x14ac:dyDescent="0.25">
      <c r="L7251" s="22"/>
    </row>
    <row r="7252" spans="12:12" x14ac:dyDescent="0.25">
      <c r="L7252" s="22"/>
    </row>
    <row r="7253" spans="12:12" x14ac:dyDescent="0.25">
      <c r="L7253" s="22"/>
    </row>
    <row r="7254" spans="12:12" x14ac:dyDescent="0.25">
      <c r="L7254" s="22"/>
    </row>
    <row r="7255" spans="12:12" x14ac:dyDescent="0.25">
      <c r="L7255" s="22"/>
    </row>
    <row r="7256" spans="12:12" x14ac:dyDescent="0.25">
      <c r="L7256" s="22"/>
    </row>
    <row r="7257" spans="12:12" x14ac:dyDescent="0.25">
      <c r="L7257" s="22"/>
    </row>
    <row r="7258" spans="12:12" x14ac:dyDescent="0.25">
      <c r="L7258" s="22"/>
    </row>
    <row r="7259" spans="12:12" x14ac:dyDescent="0.25">
      <c r="L7259" s="22"/>
    </row>
    <row r="7260" spans="12:12" x14ac:dyDescent="0.25">
      <c r="L7260" s="22"/>
    </row>
    <row r="7261" spans="12:12" x14ac:dyDescent="0.25">
      <c r="L7261" s="22"/>
    </row>
    <row r="7262" spans="12:12" x14ac:dyDescent="0.25">
      <c r="L7262" s="22"/>
    </row>
    <row r="7263" spans="12:12" x14ac:dyDescent="0.25">
      <c r="L7263" s="22"/>
    </row>
    <row r="7264" spans="12:12" x14ac:dyDescent="0.25">
      <c r="L7264" s="22"/>
    </row>
    <row r="7265" spans="12:12" x14ac:dyDescent="0.25">
      <c r="L7265" s="22"/>
    </row>
    <row r="7266" spans="12:12" x14ac:dyDescent="0.25">
      <c r="L7266" s="22"/>
    </row>
    <row r="7267" spans="12:12" x14ac:dyDescent="0.25">
      <c r="L7267" s="22"/>
    </row>
    <row r="7268" spans="12:12" x14ac:dyDescent="0.25">
      <c r="L7268" s="22"/>
    </row>
    <row r="7269" spans="12:12" x14ac:dyDescent="0.25">
      <c r="L7269" s="22"/>
    </row>
    <row r="7270" spans="12:12" x14ac:dyDescent="0.25">
      <c r="L7270" s="22"/>
    </row>
    <row r="7271" spans="12:12" x14ac:dyDescent="0.25">
      <c r="L7271" s="22"/>
    </row>
    <row r="7272" spans="12:12" x14ac:dyDescent="0.25">
      <c r="L7272" s="22"/>
    </row>
    <row r="7273" spans="12:12" x14ac:dyDescent="0.25">
      <c r="L7273" s="22"/>
    </row>
    <row r="7274" spans="12:12" x14ac:dyDescent="0.25">
      <c r="L7274" s="22"/>
    </row>
    <row r="7275" spans="12:12" x14ac:dyDescent="0.25">
      <c r="L7275" s="22"/>
    </row>
    <row r="7276" spans="12:12" x14ac:dyDescent="0.25">
      <c r="L7276" s="22"/>
    </row>
    <row r="7277" spans="12:12" x14ac:dyDescent="0.25">
      <c r="L7277" s="22"/>
    </row>
    <row r="7278" spans="12:12" x14ac:dyDescent="0.25">
      <c r="L7278" s="22"/>
    </row>
    <row r="7279" spans="12:12" x14ac:dyDescent="0.25">
      <c r="L7279" s="22"/>
    </row>
    <row r="7280" spans="12:12" x14ac:dyDescent="0.25">
      <c r="L7280" s="22"/>
    </row>
    <row r="7281" spans="12:12" x14ac:dyDescent="0.25">
      <c r="L7281" s="22"/>
    </row>
    <row r="7282" spans="12:12" x14ac:dyDescent="0.25">
      <c r="L7282" s="22"/>
    </row>
    <row r="7283" spans="12:12" x14ac:dyDescent="0.25">
      <c r="L7283" s="22"/>
    </row>
    <row r="7284" spans="12:12" x14ac:dyDescent="0.25">
      <c r="L7284" s="22"/>
    </row>
    <row r="7285" spans="12:12" x14ac:dyDescent="0.25">
      <c r="L7285" s="22"/>
    </row>
    <row r="7286" spans="12:12" x14ac:dyDescent="0.25">
      <c r="L7286" s="22"/>
    </row>
    <row r="7287" spans="12:12" x14ac:dyDescent="0.25">
      <c r="L7287" s="22"/>
    </row>
    <row r="7288" spans="12:12" x14ac:dyDescent="0.25">
      <c r="L7288" s="22"/>
    </row>
    <row r="7289" spans="12:12" x14ac:dyDescent="0.25">
      <c r="L7289" s="22"/>
    </row>
    <row r="7290" spans="12:12" x14ac:dyDescent="0.25">
      <c r="L7290" s="22"/>
    </row>
    <row r="7291" spans="12:12" x14ac:dyDescent="0.25">
      <c r="L7291" s="22"/>
    </row>
    <row r="7292" spans="12:12" x14ac:dyDescent="0.25">
      <c r="L7292" s="22"/>
    </row>
    <row r="7293" spans="12:12" x14ac:dyDescent="0.25">
      <c r="L7293" s="22"/>
    </row>
    <row r="7294" spans="12:12" x14ac:dyDescent="0.25">
      <c r="L7294" s="22"/>
    </row>
    <row r="7295" spans="12:12" x14ac:dyDescent="0.25">
      <c r="L7295" s="22"/>
    </row>
    <row r="7296" spans="12:12" x14ac:dyDescent="0.25">
      <c r="L7296" s="22"/>
    </row>
    <row r="7297" spans="12:12" x14ac:dyDescent="0.25">
      <c r="L7297" s="22"/>
    </row>
    <row r="7298" spans="12:12" x14ac:dyDescent="0.25">
      <c r="L7298" s="22"/>
    </row>
    <row r="7299" spans="12:12" x14ac:dyDescent="0.25">
      <c r="L7299" s="22"/>
    </row>
    <row r="7300" spans="12:12" x14ac:dyDescent="0.25">
      <c r="L7300" s="22"/>
    </row>
    <row r="7301" spans="12:12" x14ac:dyDescent="0.25">
      <c r="L7301" s="22"/>
    </row>
    <row r="7302" spans="12:12" x14ac:dyDescent="0.25">
      <c r="L7302" s="22"/>
    </row>
    <row r="7303" spans="12:12" x14ac:dyDescent="0.25">
      <c r="L7303" s="22"/>
    </row>
    <row r="7304" spans="12:12" x14ac:dyDescent="0.25">
      <c r="L7304" s="22"/>
    </row>
    <row r="7305" spans="12:12" x14ac:dyDescent="0.25">
      <c r="L7305" s="22"/>
    </row>
    <row r="7306" spans="12:12" x14ac:dyDescent="0.25">
      <c r="L7306" s="22"/>
    </row>
    <row r="7307" spans="12:12" x14ac:dyDescent="0.25">
      <c r="L7307" s="22"/>
    </row>
    <row r="7308" spans="12:12" x14ac:dyDescent="0.25">
      <c r="L7308" s="22"/>
    </row>
    <row r="7309" spans="12:12" x14ac:dyDescent="0.25">
      <c r="L7309" s="22"/>
    </row>
    <row r="7310" spans="12:12" x14ac:dyDescent="0.25">
      <c r="L7310" s="22"/>
    </row>
    <row r="7311" spans="12:12" x14ac:dyDescent="0.25">
      <c r="L7311" s="22"/>
    </row>
    <row r="7312" spans="12:12" x14ac:dyDescent="0.25">
      <c r="L7312" s="22"/>
    </row>
    <row r="7313" spans="12:12" x14ac:dyDescent="0.25">
      <c r="L7313" s="22"/>
    </row>
    <row r="7314" spans="12:12" x14ac:dyDescent="0.25">
      <c r="L7314" s="22"/>
    </row>
    <row r="7315" spans="12:12" x14ac:dyDescent="0.25">
      <c r="L7315" s="22"/>
    </row>
    <row r="7316" spans="12:12" x14ac:dyDescent="0.25">
      <c r="L7316" s="22"/>
    </row>
    <row r="7317" spans="12:12" x14ac:dyDescent="0.25">
      <c r="L7317" s="22"/>
    </row>
    <row r="7318" spans="12:12" x14ac:dyDescent="0.25">
      <c r="L7318" s="22"/>
    </row>
    <row r="7319" spans="12:12" x14ac:dyDescent="0.25">
      <c r="L7319" s="22"/>
    </row>
    <row r="7320" spans="12:12" x14ac:dyDescent="0.25">
      <c r="L7320" s="22"/>
    </row>
    <row r="7321" spans="12:12" x14ac:dyDescent="0.25">
      <c r="L7321" s="22"/>
    </row>
    <row r="7322" spans="12:12" x14ac:dyDescent="0.25">
      <c r="L7322" s="22"/>
    </row>
    <row r="7323" spans="12:12" x14ac:dyDescent="0.25">
      <c r="L7323" s="22"/>
    </row>
    <row r="7324" spans="12:12" x14ac:dyDescent="0.25">
      <c r="L7324" s="22"/>
    </row>
    <row r="7325" spans="12:12" x14ac:dyDescent="0.25">
      <c r="L7325" s="22"/>
    </row>
    <row r="7326" spans="12:12" x14ac:dyDescent="0.25">
      <c r="L7326" s="22"/>
    </row>
    <row r="7327" spans="12:12" x14ac:dyDescent="0.25">
      <c r="L7327" s="22"/>
    </row>
    <row r="7328" spans="12:12" x14ac:dyDescent="0.25">
      <c r="L7328" s="22"/>
    </row>
    <row r="7329" spans="12:12" x14ac:dyDescent="0.25">
      <c r="L7329" s="22"/>
    </row>
    <row r="7330" spans="12:12" x14ac:dyDescent="0.25">
      <c r="L7330" s="22"/>
    </row>
    <row r="7331" spans="12:12" x14ac:dyDescent="0.25">
      <c r="L7331" s="22"/>
    </row>
    <row r="7332" spans="12:12" x14ac:dyDescent="0.25">
      <c r="L7332" s="22"/>
    </row>
    <row r="7333" spans="12:12" x14ac:dyDescent="0.25">
      <c r="L7333" s="22"/>
    </row>
    <row r="7334" spans="12:12" x14ac:dyDescent="0.25">
      <c r="L7334" s="22"/>
    </row>
    <row r="7335" spans="12:12" x14ac:dyDescent="0.25">
      <c r="L7335" s="22"/>
    </row>
    <row r="7336" spans="12:12" x14ac:dyDescent="0.25">
      <c r="L7336" s="22"/>
    </row>
    <row r="7337" spans="12:12" x14ac:dyDescent="0.25">
      <c r="L7337" s="22"/>
    </row>
    <row r="7338" spans="12:12" x14ac:dyDescent="0.25">
      <c r="L7338" s="22"/>
    </row>
    <row r="7339" spans="12:12" x14ac:dyDescent="0.25">
      <c r="L7339" s="22"/>
    </row>
    <row r="7340" spans="12:12" x14ac:dyDescent="0.25">
      <c r="L7340" s="22"/>
    </row>
    <row r="7341" spans="12:12" x14ac:dyDescent="0.25">
      <c r="L7341" s="22"/>
    </row>
    <row r="7342" spans="12:12" x14ac:dyDescent="0.25">
      <c r="L7342" s="22"/>
    </row>
    <row r="7343" spans="12:12" x14ac:dyDescent="0.25">
      <c r="L7343" s="22"/>
    </row>
    <row r="7344" spans="12:12" x14ac:dyDescent="0.25">
      <c r="L7344" s="22"/>
    </row>
    <row r="7345" spans="12:12" x14ac:dyDescent="0.25">
      <c r="L7345" s="22"/>
    </row>
    <row r="7346" spans="12:12" x14ac:dyDescent="0.25">
      <c r="L7346" s="22"/>
    </row>
    <row r="7347" spans="12:12" x14ac:dyDescent="0.25">
      <c r="L7347" s="22"/>
    </row>
    <row r="7348" spans="12:12" x14ac:dyDescent="0.25">
      <c r="L7348" s="22"/>
    </row>
    <row r="7349" spans="12:12" x14ac:dyDescent="0.25">
      <c r="L7349" s="22"/>
    </row>
    <row r="7350" spans="12:12" x14ac:dyDescent="0.25">
      <c r="L7350" s="22"/>
    </row>
    <row r="7351" spans="12:12" x14ac:dyDescent="0.25">
      <c r="L7351" s="22"/>
    </row>
    <row r="7352" spans="12:12" x14ac:dyDescent="0.25">
      <c r="L7352" s="22"/>
    </row>
    <row r="7353" spans="12:12" x14ac:dyDescent="0.25">
      <c r="L7353" s="22"/>
    </row>
    <row r="7354" spans="12:12" x14ac:dyDescent="0.25">
      <c r="L7354" s="22"/>
    </row>
    <row r="7355" spans="12:12" x14ac:dyDescent="0.25">
      <c r="L7355" s="22"/>
    </row>
    <row r="7356" spans="12:12" x14ac:dyDescent="0.25">
      <c r="L7356" s="22"/>
    </row>
    <row r="7357" spans="12:12" x14ac:dyDescent="0.25">
      <c r="L7357" s="22"/>
    </row>
    <row r="7358" spans="12:12" x14ac:dyDescent="0.25">
      <c r="L7358" s="22"/>
    </row>
    <row r="7359" spans="12:12" x14ac:dyDescent="0.25">
      <c r="L7359" s="22"/>
    </row>
    <row r="7360" spans="12:12" x14ac:dyDescent="0.25">
      <c r="L7360" s="22"/>
    </row>
    <row r="7361" spans="12:12" x14ac:dyDescent="0.25">
      <c r="L7361" s="22"/>
    </row>
    <row r="7362" spans="12:12" x14ac:dyDescent="0.25">
      <c r="L7362" s="22"/>
    </row>
    <row r="7363" spans="12:12" x14ac:dyDescent="0.25">
      <c r="L7363" s="22"/>
    </row>
    <row r="7364" spans="12:12" x14ac:dyDescent="0.25">
      <c r="L7364" s="22"/>
    </row>
    <row r="7365" spans="12:12" x14ac:dyDescent="0.25">
      <c r="L7365" s="22"/>
    </row>
    <row r="7366" spans="12:12" x14ac:dyDescent="0.25">
      <c r="L7366" s="22"/>
    </row>
    <row r="7367" spans="12:12" x14ac:dyDescent="0.25">
      <c r="L7367" s="22"/>
    </row>
    <row r="7368" spans="12:12" x14ac:dyDescent="0.25">
      <c r="L7368" s="22"/>
    </row>
    <row r="7369" spans="12:12" x14ac:dyDescent="0.25">
      <c r="L7369" s="22"/>
    </row>
    <row r="7370" spans="12:12" x14ac:dyDescent="0.25">
      <c r="L7370" s="22"/>
    </row>
    <row r="7371" spans="12:12" x14ac:dyDescent="0.25">
      <c r="L7371" s="22"/>
    </row>
    <row r="7372" spans="12:12" x14ac:dyDescent="0.25">
      <c r="L7372" s="22"/>
    </row>
    <row r="7373" spans="12:12" x14ac:dyDescent="0.25">
      <c r="L7373" s="22"/>
    </row>
    <row r="7374" spans="12:12" x14ac:dyDescent="0.25">
      <c r="L7374" s="22"/>
    </row>
    <row r="7375" spans="12:12" x14ac:dyDescent="0.25">
      <c r="L7375" s="22"/>
    </row>
    <row r="7376" spans="12:12" x14ac:dyDescent="0.25">
      <c r="L7376" s="22"/>
    </row>
    <row r="7377" spans="12:12" x14ac:dyDescent="0.25">
      <c r="L7377" s="22"/>
    </row>
    <row r="7378" spans="12:12" x14ac:dyDescent="0.25">
      <c r="L7378" s="22"/>
    </row>
    <row r="7379" spans="12:12" x14ac:dyDescent="0.25">
      <c r="L7379" s="22"/>
    </row>
    <row r="7380" spans="12:12" x14ac:dyDescent="0.25">
      <c r="L7380" s="22"/>
    </row>
    <row r="7381" spans="12:12" x14ac:dyDescent="0.25">
      <c r="L7381" s="22"/>
    </row>
    <row r="7382" spans="12:12" x14ac:dyDescent="0.25">
      <c r="L7382" s="22"/>
    </row>
    <row r="7383" spans="12:12" x14ac:dyDescent="0.25">
      <c r="L7383" s="22"/>
    </row>
    <row r="7384" spans="12:12" x14ac:dyDescent="0.25">
      <c r="L7384" s="22"/>
    </row>
    <row r="7385" spans="12:12" x14ac:dyDescent="0.25">
      <c r="L7385" s="22"/>
    </row>
    <row r="7386" spans="12:12" x14ac:dyDescent="0.25">
      <c r="L7386" s="22"/>
    </row>
    <row r="7387" spans="12:12" x14ac:dyDescent="0.25">
      <c r="L7387" s="22"/>
    </row>
    <row r="7388" spans="12:12" x14ac:dyDescent="0.25">
      <c r="L7388" s="22"/>
    </row>
    <row r="7389" spans="12:12" x14ac:dyDescent="0.25">
      <c r="L7389" s="22"/>
    </row>
    <row r="7390" spans="12:12" x14ac:dyDescent="0.25">
      <c r="L7390" s="22"/>
    </row>
    <row r="7391" spans="12:12" x14ac:dyDescent="0.25">
      <c r="L7391" s="22"/>
    </row>
    <row r="7392" spans="12:12" x14ac:dyDescent="0.25">
      <c r="L7392" s="22"/>
    </row>
    <row r="7393" spans="12:12" x14ac:dyDescent="0.25">
      <c r="L7393" s="22"/>
    </row>
    <row r="7394" spans="12:12" x14ac:dyDescent="0.25">
      <c r="L7394" s="22"/>
    </row>
    <row r="7395" spans="12:12" x14ac:dyDescent="0.25">
      <c r="L7395" s="22"/>
    </row>
    <row r="7396" spans="12:12" x14ac:dyDescent="0.25">
      <c r="L7396" s="22"/>
    </row>
    <row r="7397" spans="12:12" x14ac:dyDescent="0.25">
      <c r="L7397" s="22"/>
    </row>
    <row r="7398" spans="12:12" x14ac:dyDescent="0.25">
      <c r="L7398" s="22"/>
    </row>
    <row r="7399" spans="12:12" x14ac:dyDescent="0.25">
      <c r="L7399" s="22"/>
    </row>
    <row r="7400" spans="12:12" x14ac:dyDescent="0.25">
      <c r="L7400" s="22"/>
    </row>
    <row r="7401" spans="12:12" x14ac:dyDescent="0.25">
      <c r="L7401" s="22"/>
    </row>
    <row r="7402" spans="12:12" x14ac:dyDescent="0.25">
      <c r="L7402" s="22"/>
    </row>
    <row r="7403" spans="12:12" x14ac:dyDescent="0.25">
      <c r="L7403" s="22"/>
    </row>
    <row r="7404" spans="12:12" x14ac:dyDescent="0.25">
      <c r="L7404" s="22"/>
    </row>
    <row r="7405" spans="12:12" x14ac:dyDescent="0.25">
      <c r="L7405" s="22"/>
    </row>
    <row r="7406" spans="12:12" x14ac:dyDescent="0.25">
      <c r="L7406" s="22"/>
    </row>
    <row r="7407" spans="12:12" x14ac:dyDescent="0.25">
      <c r="L7407" s="22"/>
    </row>
    <row r="7408" spans="12:12" x14ac:dyDescent="0.25">
      <c r="L7408" s="22"/>
    </row>
    <row r="7409" spans="12:12" x14ac:dyDescent="0.25">
      <c r="L7409" s="22"/>
    </row>
    <row r="7410" spans="12:12" x14ac:dyDescent="0.25">
      <c r="L7410" s="22"/>
    </row>
    <row r="7411" spans="12:12" x14ac:dyDescent="0.25">
      <c r="L7411" s="22"/>
    </row>
    <row r="7412" spans="12:12" x14ac:dyDescent="0.25">
      <c r="L7412" s="22"/>
    </row>
    <row r="7413" spans="12:12" x14ac:dyDescent="0.25">
      <c r="L7413" s="22"/>
    </row>
    <row r="7414" spans="12:12" x14ac:dyDescent="0.25">
      <c r="L7414" s="22"/>
    </row>
    <row r="7415" spans="12:12" x14ac:dyDescent="0.25">
      <c r="L7415" s="22"/>
    </row>
    <row r="7416" spans="12:12" x14ac:dyDescent="0.25">
      <c r="L7416" s="22"/>
    </row>
    <row r="7417" spans="12:12" x14ac:dyDescent="0.25">
      <c r="L7417" s="22"/>
    </row>
    <row r="7418" spans="12:12" x14ac:dyDescent="0.25">
      <c r="L7418" s="22"/>
    </row>
    <row r="7419" spans="12:12" x14ac:dyDescent="0.25">
      <c r="L7419" s="22"/>
    </row>
    <row r="7420" spans="12:12" x14ac:dyDescent="0.25">
      <c r="L7420" s="22"/>
    </row>
    <row r="7421" spans="12:12" x14ac:dyDescent="0.25">
      <c r="L7421" s="22"/>
    </row>
    <row r="7422" spans="12:12" x14ac:dyDescent="0.25">
      <c r="L7422" s="22"/>
    </row>
    <row r="7423" spans="12:12" x14ac:dyDescent="0.25">
      <c r="L7423" s="22"/>
    </row>
    <row r="7424" spans="12:12" x14ac:dyDescent="0.25">
      <c r="L7424" s="22"/>
    </row>
    <row r="7425" spans="12:12" x14ac:dyDescent="0.25">
      <c r="L7425" s="22"/>
    </row>
    <row r="7426" spans="12:12" x14ac:dyDescent="0.25">
      <c r="L7426" s="22"/>
    </row>
    <row r="7427" spans="12:12" x14ac:dyDescent="0.25">
      <c r="L7427" s="22"/>
    </row>
    <row r="7428" spans="12:12" x14ac:dyDescent="0.25">
      <c r="L7428" s="22"/>
    </row>
    <row r="7429" spans="12:12" x14ac:dyDescent="0.25">
      <c r="L7429" s="22"/>
    </row>
    <row r="7430" spans="12:12" x14ac:dyDescent="0.25">
      <c r="L7430" s="22"/>
    </row>
    <row r="7431" spans="12:12" x14ac:dyDescent="0.25">
      <c r="L7431" s="22"/>
    </row>
    <row r="7432" spans="12:12" x14ac:dyDescent="0.25">
      <c r="L7432" s="22"/>
    </row>
    <row r="7433" spans="12:12" x14ac:dyDescent="0.25">
      <c r="L7433" s="22"/>
    </row>
    <row r="7434" spans="12:12" x14ac:dyDescent="0.25">
      <c r="L7434" s="22"/>
    </row>
    <row r="7435" spans="12:12" x14ac:dyDescent="0.25">
      <c r="L7435" s="22"/>
    </row>
    <row r="7436" spans="12:12" x14ac:dyDescent="0.25">
      <c r="L7436" s="22"/>
    </row>
    <row r="7437" spans="12:12" x14ac:dyDescent="0.25">
      <c r="L7437" s="22"/>
    </row>
    <row r="7438" spans="12:12" x14ac:dyDescent="0.25">
      <c r="L7438" s="22"/>
    </row>
    <row r="7439" spans="12:12" x14ac:dyDescent="0.25">
      <c r="L7439" s="22"/>
    </row>
    <row r="7440" spans="12:12" x14ac:dyDescent="0.25">
      <c r="L7440" s="22"/>
    </row>
    <row r="7441" spans="12:12" x14ac:dyDescent="0.25">
      <c r="L7441" s="22"/>
    </row>
    <row r="7442" spans="12:12" x14ac:dyDescent="0.25">
      <c r="L7442" s="22"/>
    </row>
    <row r="7443" spans="12:12" x14ac:dyDescent="0.25">
      <c r="L7443" s="22"/>
    </row>
    <row r="7444" spans="12:12" x14ac:dyDescent="0.25">
      <c r="L7444" s="22"/>
    </row>
    <row r="7445" spans="12:12" x14ac:dyDescent="0.25">
      <c r="L7445" s="22"/>
    </row>
    <row r="7446" spans="12:12" x14ac:dyDescent="0.25">
      <c r="L7446" s="22"/>
    </row>
    <row r="7447" spans="12:12" x14ac:dyDescent="0.25">
      <c r="L7447" s="22"/>
    </row>
    <row r="7448" spans="12:12" x14ac:dyDescent="0.25">
      <c r="L7448" s="22"/>
    </row>
    <row r="7449" spans="12:12" x14ac:dyDescent="0.25">
      <c r="L7449" s="22"/>
    </row>
    <row r="7450" spans="12:12" x14ac:dyDescent="0.25">
      <c r="L7450" s="22"/>
    </row>
    <row r="7451" spans="12:12" x14ac:dyDescent="0.25">
      <c r="L7451" s="22"/>
    </row>
    <row r="7452" spans="12:12" x14ac:dyDescent="0.25">
      <c r="L7452" s="22"/>
    </row>
    <row r="7453" spans="12:12" x14ac:dyDescent="0.25">
      <c r="L7453" s="22"/>
    </row>
    <row r="7454" spans="12:12" x14ac:dyDescent="0.25">
      <c r="L7454" s="22"/>
    </row>
    <row r="7455" spans="12:12" x14ac:dyDescent="0.25">
      <c r="L7455" s="22"/>
    </row>
    <row r="7456" spans="12:12" x14ac:dyDescent="0.25">
      <c r="L7456" s="22"/>
    </row>
    <row r="7457" spans="12:12" x14ac:dyDescent="0.25">
      <c r="L7457" s="22"/>
    </row>
    <row r="7458" spans="12:12" x14ac:dyDescent="0.25">
      <c r="L7458" s="22"/>
    </row>
    <row r="7459" spans="12:12" x14ac:dyDescent="0.25">
      <c r="L7459" s="22"/>
    </row>
    <row r="7460" spans="12:12" x14ac:dyDescent="0.25">
      <c r="L7460" s="22"/>
    </row>
    <row r="7461" spans="12:12" x14ac:dyDescent="0.25">
      <c r="L7461" s="22"/>
    </row>
    <row r="7462" spans="12:12" x14ac:dyDescent="0.25">
      <c r="L7462" s="22"/>
    </row>
    <row r="7463" spans="12:12" x14ac:dyDescent="0.25">
      <c r="L7463" s="22"/>
    </row>
    <row r="7464" spans="12:12" x14ac:dyDescent="0.25">
      <c r="L7464" s="22"/>
    </row>
    <row r="7465" spans="12:12" x14ac:dyDescent="0.25">
      <c r="L7465" s="22"/>
    </row>
    <row r="7466" spans="12:12" x14ac:dyDescent="0.25">
      <c r="L7466" s="22"/>
    </row>
    <row r="7467" spans="12:12" x14ac:dyDescent="0.25">
      <c r="L7467" s="22"/>
    </row>
    <row r="7468" spans="12:12" x14ac:dyDescent="0.25">
      <c r="L7468" s="22"/>
    </row>
    <row r="7469" spans="12:12" x14ac:dyDescent="0.25">
      <c r="L7469" s="22"/>
    </row>
    <row r="7470" spans="12:12" x14ac:dyDescent="0.25">
      <c r="L7470" s="22"/>
    </row>
    <row r="7471" spans="12:12" x14ac:dyDescent="0.25">
      <c r="L7471" s="22"/>
    </row>
    <row r="7472" spans="12:12" x14ac:dyDescent="0.25">
      <c r="L7472" s="22"/>
    </row>
    <row r="7473" spans="12:12" x14ac:dyDescent="0.25">
      <c r="L7473" s="22"/>
    </row>
    <row r="7474" spans="12:12" x14ac:dyDescent="0.25">
      <c r="L7474" s="22"/>
    </row>
    <row r="7475" spans="12:12" x14ac:dyDescent="0.25">
      <c r="L7475" s="22"/>
    </row>
    <row r="7476" spans="12:12" x14ac:dyDescent="0.25">
      <c r="L7476" s="22"/>
    </row>
    <row r="7477" spans="12:12" x14ac:dyDescent="0.25">
      <c r="L7477" s="22"/>
    </row>
    <row r="7478" spans="12:12" x14ac:dyDescent="0.25">
      <c r="L7478" s="22"/>
    </row>
    <row r="7479" spans="12:12" x14ac:dyDescent="0.25">
      <c r="L7479" s="22"/>
    </row>
    <row r="7480" spans="12:12" x14ac:dyDescent="0.25">
      <c r="L7480" s="22"/>
    </row>
    <row r="7481" spans="12:12" x14ac:dyDescent="0.25">
      <c r="L7481" s="22"/>
    </row>
    <row r="7482" spans="12:12" x14ac:dyDescent="0.25">
      <c r="L7482" s="22"/>
    </row>
    <row r="7483" spans="12:12" x14ac:dyDescent="0.25">
      <c r="L7483" s="22"/>
    </row>
    <row r="7484" spans="12:12" x14ac:dyDescent="0.25">
      <c r="L7484" s="22"/>
    </row>
    <row r="7485" spans="12:12" x14ac:dyDescent="0.25">
      <c r="L7485" s="22"/>
    </row>
    <row r="7486" spans="12:12" x14ac:dyDescent="0.25">
      <c r="L7486" s="22"/>
    </row>
    <row r="7487" spans="12:12" x14ac:dyDescent="0.25">
      <c r="L7487" s="22"/>
    </row>
    <row r="7488" spans="12:12" x14ac:dyDescent="0.25">
      <c r="L7488" s="22"/>
    </row>
    <row r="7489" spans="12:12" x14ac:dyDescent="0.25">
      <c r="L7489" s="22"/>
    </row>
    <row r="7490" spans="12:12" x14ac:dyDescent="0.25">
      <c r="L7490" s="22"/>
    </row>
    <row r="7491" spans="12:12" x14ac:dyDescent="0.25">
      <c r="L7491" s="22"/>
    </row>
    <row r="7492" spans="12:12" x14ac:dyDescent="0.25">
      <c r="L7492" s="22"/>
    </row>
    <row r="7493" spans="12:12" x14ac:dyDescent="0.25">
      <c r="L7493" s="22"/>
    </row>
    <row r="7494" spans="12:12" x14ac:dyDescent="0.25">
      <c r="L7494" s="22"/>
    </row>
    <row r="7495" spans="12:12" x14ac:dyDescent="0.25">
      <c r="L7495" s="22"/>
    </row>
    <row r="7496" spans="12:12" x14ac:dyDescent="0.25">
      <c r="L7496" s="22"/>
    </row>
    <row r="7497" spans="12:12" x14ac:dyDescent="0.25">
      <c r="L7497" s="22"/>
    </row>
    <row r="7498" spans="12:12" x14ac:dyDescent="0.25">
      <c r="L7498" s="22"/>
    </row>
    <row r="7499" spans="12:12" x14ac:dyDescent="0.25">
      <c r="L7499" s="22"/>
    </row>
    <row r="7500" spans="12:12" x14ac:dyDescent="0.25">
      <c r="L7500" s="22"/>
    </row>
    <row r="7501" spans="12:12" x14ac:dyDescent="0.25">
      <c r="L7501" s="22"/>
    </row>
    <row r="7502" spans="12:12" x14ac:dyDescent="0.25">
      <c r="L7502" s="22"/>
    </row>
    <row r="7503" spans="12:12" x14ac:dyDescent="0.25">
      <c r="L7503" s="22"/>
    </row>
    <row r="7504" spans="12:12" x14ac:dyDescent="0.25">
      <c r="L7504" s="22"/>
    </row>
    <row r="7505" spans="12:12" x14ac:dyDescent="0.25">
      <c r="L7505" s="22"/>
    </row>
    <row r="7506" spans="12:12" x14ac:dyDescent="0.25">
      <c r="L7506" s="22"/>
    </row>
    <row r="7507" spans="12:12" x14ac:dyDescent="0.25">
      <c r="L7507" s="22"/>
    </row>
    <row r="7508" spans="12:12" x14ac:dyDescent="0.25">
      <c r="L7508" s="22"/>
    </row>
    <row r="7509" spans="12:12" x14ac:dyDescent="0.25">
      <c r="L7509" s="22"/>
    </row>
    <row r="7510" spans="12:12" x14ac:dyDescent="0.25">
      <c r="L7510" s="22"/>
    </row>
    <row r="7511" spans="12:12" x14ac:dyDescent="0.25">
      <c r="L7511" s="22"/>
    </row>
    <row r="7512" spans="12:12" x14ac:dyDescent="0.25">
      <c r="L7512" s="22"/>
    </row>
    <row r="7513" spans="12:12" x14ac:dyDescent="0.25">
      <c r="L7513" s="22"/>
    </row>
    <row r="7514" spans="12:12" x14ac:dyDescent="0.25">
      <c r="L7514" s="22"/>
    </row>
    <row r="7515" spans="12:12" x14ac:dyDescent="0.25">
      <c r="L7515" s="22"/>
    </row>
    <row r="7516" spans="12:12" x14ac:dyDescent="0.25">
      <c r="L7516" s="22"/>
    </row>
    <row r="7517" spans="12:12" x14ac:dyDescent="0.25">
      <c r="L7517" s="22"/>
    </row>
    <row r="7518" spans="12:12" x14ac:dyDescent="0.25">
      <c r="L7518" s="22"/>
    </row>
    <row r="7519" spans="12:12" x14ac:dyDescent="0.25">
      <c r="L7519" s="22"/>
    </row>
    <row r="7520" spans="12:12" x14ac:dyDescent="0.25">
      <c r="L7520" s="22"/>
    </row>
    <row r="7521" spans="12:12" x14ac:dyDescent="0.25">
      <c r="L7521" s="22"/>
    </row>
    <row r="7522" spans="12:12" x14ac:dyDescent="0.25">
      <c r="L7522" s="22"/>
    </row>
    <row r="7523" spans="12:12" x14ac:dyDescent="0.25">
      <c r="L7523" s="22"/>
    </row>
    <row r="7524" spans="12:12" x14ac:dyDescent="0.25">
      <c r="L7524" s="22"/>
    </row>
    <row r="7525" spans="12:12" x14ac:dyDescent="0.25">
      <c r="L7525" s="22"/>
    </row>
    <row r="7526" spans="12:12" x14ac:dyDescent="0.25">
      <c r="L7526" s="22"/>
    </row>
    <row r="7527" spans="12:12" x14ac:dyDescent="0.25">
      <c r="L7527" s="22"/>
    </row>
    <row r="7528" spans="12:12" x14ac:dyDescent="0.25">
      <c r="L7528" s="22"/>
    </row>
    <row r="7529" spans="12:12" x14ac:dyDescent="0.25">
      <c r="L7529" s="22"/>
    </row>
    <row r="7530" spans="12:12" x14ac:dyDescent="0.25">
      <c r="L7530" s="22"/>
    </row>
    <row r="7531" spans="12:12" x14ac:dyDescent="0.25">
      <c r="L7531" s="22"/>
    </row>
    <row r="7532" spans="12:12" x14ac:dyDescent="0.25">
      <c r="L7532" s="22"/>
    </row>
    <row r="7533" spans="12:12" x14ac:dyDescent="0.25">
      <c r="L7533" s="22"/>
    </row>
    <row r="7534" spans="12:12" x14ac:dyDescent="0.25">
      <c r="L7534" s="22"/>
    </row>
    <row r="7535" spans="12:12" x14ac:dyDescent="0.25">
      <c r="L7535" s="22"/>
    </row>
    <row r="7536" spans="12:12" x14ac:dyDescent="0.25">
      <c r="L7536" s="22"/>
    </row>
    <row r="7537" spans="12:12" x14ac:dyDescent="0.25">
      <c r="L7537" s="22"/>
    </row>
    <row r="7538" spans="12:12" x14ac:dyDescent="0.25">
      <c r="L7538" s="22"/>
    </row>
    <row r="7539" spans="12:12" x14ac:dyDescent="0.25">
      <c r="L7539" s="22"/>
    </row>
    <row r="7540" spans="12:12" x14ac:dyDescent="0.25">
      <c r="L7540" s="22"/>
    </row>
    <row r="7541" spans="12:12" x14ac:dyDescent="0.25">
      <c r="L7541" s="22"/>
    </row>
    <row r="7542" spans="12:12" x14ac:dyDescent="0.25">
      <c r="L7542" s="22"/>
    </row>
    <row r="7543" spans="12:12" x14ac:dyDescent="0.25">
      <c r="L7543" s="22"/>
    </row>
    <row r="7544" spans="12:12" x14ac:dyDescent="0.25">
      <c r="L7544" s="22"/>
    </row>
    <row r="7545" spans="12:12" x14ac:dyDescent="0.25">
      <c r="L7545" s="22"/>
    </row>
    <row r="7546" spans="12:12" x14ac:dyDescent="0.25">
      <c r="L7546" s="22"/>
    </row>
    <row r="7547" spans="12:12" x14ac:dyDescent="0.25">
      <c r="L7547" s="22"/>
    </row>
    <row r="7548" spans="12:12" x14ac:dyDescent="0.25">
      <c r="L7548" s="22"/>
    </row>
    <row r="7549" spans="12:12" x14ac:dyDescent="0.25">
      <c r="L7549" s="22"/>
    </row>
    <row r="7550" spans="12:12" x14ac:dyDescent="0.25">
      <c r="L7550" s="22"/>
    </row>
    <row r="7551" spans="12:12" x14ac:dyDescent="0.25">
      <c r="L7551" s="22"/>
    </row>
    <row r="7552" spans="12:12" x14ac:dyDescent="0.25">
      <c r="L7552" s="22"/>
    </row>
    <row r="7553" spans="12:12" x14ac:dyDescent="0.25">
      <c r="L7553" s="22"/>
    </row>
    <row r="7554" spans="12:12" x14ac:dyDescent="0.25">
      <c r="L7554" s="22"/>
    </row>
    <row r="7555" spans="12:12" x14ac:dyDescent="0.25">
      <c r="L7555" s="22"/>
    </row>
    <row r="7556" spans="12:12" x14ac:dyDescent="0.25">
      <c r="L7556" s="22"/>
    </row>
    <row r="7557" spans="12:12" x14ac:dyDescent="0.25">
      <c r="L7557" s="22"/>
    </row>
    <row r="7558" spans="12:12" x14ac:dyDescent="0.25">
      <c r="L7558" s="22"/>
    </row>
    <row r="7559" spans="12:12" x14ac:dyDescent="0.25">
      <c r="L7559" s="22"/>
    </row>
    <row r="7560" spans="12:12" x14ac:dyDescent="0.25">
      <c r="L7560" s="22"/>
    </row>
    <row r="7561" spans="12:12" x14ac:dyDescent="0.25">
      <c r="L7561" s="22"/>
    </row>
    <row r="7562" spans="12:12" x14ac:dyDescent="0.25">
      <c r="L7562" s="22"/>
    </row>
    <row r="7563" spans="12:12" x14ac:dyDescent="0.25">
      <c r="L7563" s="22"/>
    </row>
    <row r="7564" spans="12:12" x14ac:dyDescent="0.25">
      <c r="L7564" s="22"/>
    </row>
    <row r="7565" spans="12:12" x14ac:dyDescent="0.25">
      <c r="L7565" s="22"/>
    </row>
    <row r="7566" spans="12:12" x14ac:dyDescent="0.25">
      <c r="L7566" s="22"/>
    </row>
    <row r="7567" spans="12:12" x14ac:dyDescent="0.25">
      <c r="L7567" s="22"/>
    </row>
    <row r="7568" spans="12:12" x14ac:dyDescent="0.25">
      <c r="L7568" s="22"/>
    </row>
    <row r="7569" spans="12:12" x14ac:dyDescent="0.25">
      <c r="L7569" s="22"/>
    </row>
    <row r="7570" spans="12:12" x14ac:dyDescent="0.25">
      <c r="L7570" s="22"/>
    </row>
    <row r="7571" spans="12:12" x14ac:dyDescent="0.25">
      <c r="L7571" s="22"/>
    </row>
    <row r="7572" spans="12:12" x14ac:dyDescent="0.25">
      <c r="L7572" s="22"/>
    </row>
    <row r="7573" spans="12:12" x14ac:dyDescent="0.25">
      <c r="L7573" s="22"/>
    </row>
    <row r="7574" spans="12:12" x14ac:dyDescent="0.25">
      <c r="L7574" s="22"/>
    </row>
    <row r="7575" spans="12:12" x14ac:dyDescent="0.25">
      <c r="L7575" s="22"/>
    </row>
    <row r="7576" spans="12:12" x14ac:dyDescent="0.25">
      <c r="L7576" s="22"/>
    </row>
    <row r="7577" spans="12:12" x14ac:dyDescent="0.25">
      <c r="L7577" s="22"/>
    </row>
    <row r="7578" spans="12:12" x14ac:dyDescent="0.25">
      <c r="L7578" s="22"/>
    </row>
    <row r="7579" spans="12:12" x14ac:dyDescent="0.25">
      <c r="L7579" s="22"/>
    </row>
    <row r="7580" spans="12:12" x14ac:dyDescent="0.25">
      <c r="L7580" s="22"/>
    </row>
    <row r="7581" spans="12:12" x14ac:dyDescent="0.25">
      <c r="L7581" s="22"/>
    </row>
    <row r="7582" spans="12:12" x14ac:dyDescent="0.25">
      <c r="L7582" s="22"/>
    </row>
    <row r="7583" spans="12:12" x14ac:dyDescent="0.25">
      <c r="L7583" s="22"/>
    </row>
    <row r="7584" spans="12:12" x14ac:dyDescent="0.25">
      <c r="L7584" s="22"/>
    </row>
    <row r="7585" spans="12:12" x14ac:dyDescent="0.25">
      <c r="L7585" s="22"/>
    </row>
    <row r="7586" spans="12:12" x14ac:dyDescent="0.25">
      <c r="L7586" s="22"/>
    </row>
    <row r="7587" spans="12:12" x14ac:dyDescent="0.25">
      <c r="L7587" s="22"/>
    </row>
    <row r="7588" spans="12:12" x14ac:dyDescent="0.25">
      <c r="L7588" s="22"/>
    </row>
    <row r="7589" spans="12:12" x14ac:dyDescent="0.25">
      <c r="L7589" s="22"/>
    </row>
    <row r="7590" spans="12:12" x14ac:dyDescent="0.25">
      <c r="L7590" s="22"/>
    </row>
    <row r="7591" spans="12:12" x14ac:dyDescent="0.25">
      <c r="L7591" s="22"/>
    </row>
    <row r="7592" spans="12:12" x14ac:dyDescent="0.25">
      <c r="L7592" s="22"/>
    </row>
    <row r="7593" spans="12:12" x14ac:dyDescent="0.25">
      <c r="L7593" s="22"/>
    </row>
    <row r="7594" spans="12:12" x14ac:dyDescent="0.25">
      <c r="L7594" s="22"/>
    </row>
    <row r="7595" spans="12:12" x14ac:dyDescent="0.25">
      <c r="L7595" s="22"/>
    </row>
    <row r="7596" spans="12:12" x14ac:dyDescent="0.25">
      <c r="L7596" s="22"/>
    </row>
    <row r="7597" spans="12:12" x14ac:dyDescent="0.25">
      <c r="L7597" s="22"/>
    </row>
    <row r="7598" spans="12:12" x14ac:dyDescent="0.25">
      <c r="L7598" s="22"/>
    </row>
    <row r="7599" spans="12:12" x14ac:dyDescent="0.25">
      <c r="L7599" s="22"/>
    </row>
    <row r="7600" spans="12:12" x14ac:dyDescent="0.25">
      <c r="L7600" s="22"/>
    </row>
    <row r="7601" spans="12:12" x14ac:dyDescent="0.25">
      <c r="L7601" s="22"/>
    </row>
    <row r="7602" spans="12:12" x14ac:dyDescent="0.25">
      <c r="L7602" s="22"/>
    </row>
    <row r="7603" spans="12:12" x14ac:dyDescent="0.25">
      <c r="L7603" s="22"/>
    </row>
    <row r="7604" spans="12:12" x14ac:dyDescent="0.25">
      <c r="L7604" s="22"/>
    </row>
    <row r="7605" spans="12:12" x14ac:dyDescent="0.25">
      <c r="L7605" s="22"/>
    </row>
    <row r="7606" spans="12:12" x14ac:dyDescent="0.25">
      <c r="L7606" s="22"/>
    </row>
    <row r="7607" spans="12:12" x14ac:dyDescent="0.25">
      <c r="L7607" s="22"/>
    </row>
    <row r="7608" spans="12:12" x14ac:dyDescent="0.25">
      <c r="L7608" s="22"/>
    </row>
    <row r="7609" spans="12:12" x14ac:dyDescent="0.25">
      <c r="L7609" s="22"/>
    </row>
    <row r="7610" spans="12:12" x14ac:dyDescent="0.25">
      <c r="L7610" s="22"/>
    </row>
    <row r="7611" spans="12:12" x14ac:dyDescent="0.25">
      <c r="L7611" s="22"/>
    </row>
    <row r="7612" spans="12:12" x14ac:dyDescent="0.25">
      <c r="L7612" s="22"/>
    </row>
    <row r="7613" spans="12:12" x14ac:dyDescent="0.25">
      <c r="L7613" s="22"/>
    </row>
    <row r="7614" spans="12:12" x14ac:dyDescent="0.25">
      <c r="L7614" s="22"/>
    </row>
    <row r="7615" spans="12:12" x14ac:dyDescent="0.25">
      <c r="L7615" s="22"/>
    </row>
    <row r="7616" spans="12:12" x14ac:dyDescent="0.25">
      <c r="L7616" s="22"/>
    </row>
    <row r="7617" spans="12:12" x14ac:dyDescent="0.25">
      <c r="L7617" s="22"/>
    </row>
    <row r="7618" spans="12:12" x14ac:dyDescent="0.25">
      <c r="L7618" s="22"/>
    </row>
    <row r="7619" spans="12:12" x14ac:dyDescent="0.25">
      <c r="L7619" s="22"/>
    </row>
    <row r="7620" spans="12:12" x14ac:dyDescent="0.25">
      <c r="L7620" s="22"/>
    </row>
    <row r="7621" spans="12:12" x14ac:dyDescent="0.25">
      <c r="L7621" s="22"/>
    </row>
    <row r="7622" spans="12:12" x14ac:dyDescent="0.25">
      <c r="L7622" s="22"/>
    </row>
    <row r="7623" spans="12:12" x14ac:dyDescent="0.25">
      <c r="L7623" s="22"/>
    </row>
    <row r="7624" spans="12:12" x14ac:dyDescent="0.25">
      <c r="L7624" s="22"/>
    </row>
    <row r="7625" spans="12:12" x14ac:dyDescent="0.25">
      <c r="L7625" s="22"/>
    </row>
    <row r="7626" spans="12:12" x14ac:dyDescent="0.25">
      <c r="L7626" s="22"/>
    </row>
    <row r="7627" spans="12:12" x14ac:dyDescent="0.25">
      <c r="L7627" s="22"/>
    </row>
    <row r="7628" spans="12:12" x14ac:dyDescent="0.25">
      <c r="L7628" s="22"/>
    </row>
    <row r="7629" spans="12:12" x14ac:dyDescent="0.25">
      <c r="L7629" s="22"/>
    </row>
    <row r="7630" spans="12:12" x14ac:dyDescent="0.25">
      <c r="L7630" s="22"/>
    </row>
    <row r="7631" spans="12:12" x14ac:dyDescent="0.25">
      <c r="L7631" s="22"/>
    </row>
    <row r="7632" spans="12:12" x14ac:dyDescent="0.25">
      <c r="L7632" s="22"/>
    </row>
    <row r="7633" spans="12:12" x14ac:dyDescent="0.25">
      <c r="L7633" s="22"/>
    </row>
    <row r="7634" spans="12:12" x14ac:dyDescent="0.25">
      <c r="L7634" s="22"/>
    </row>
    <row r="7635" spans="12:12" x14ac:dyDescent="0.25">
      <c r="L7635" s="22"/>
    </row>
    <row r="7636" spans="12:12" x14ac:dyDescent="0.25">
      <c r="L7636" s="22"/>
    </row>
    <row r="7637" spans="12:12" x14ac:dyDescent="0.25">
      <c r="L7637" s="22"/>
    </row>
    <row r="7638" spans="12:12" x14ac:dyDescent="0.25">
      <c r="L7638" s="22"/>
    </row>
    <row r="7639" spans="12:12" x14ac:dyDescent="0.25">
      <c r="L7639" s="22"/>
    </row>
    <row r="7640" spans="12:12" x14ac:dyDescent="0.25">
      <c r="L7640" s="22"/>
    </row>
    <row r="7641" spans="12:12" x14ac:dyDescent="0.25">
      <c r="L7641" s="22"/>
    </row>
    <row r="7642" spans="12:12" x14ac:dyDescent="0.25">
      <c r="L7642" s="22"/>
    </row>
    <row r="7643" spans="12:12" x14ac:dyDescent="0.25">
      <c r="L7643" s="22"/>
    </row>
    <row r="7644" spans="12:12" x14ac:dyDescent="0.25">
      <c r="L7644" s="22"/>
    </row>
    <row r="7645" spans="12:12" x14ac:dyDescent="0.25">
      <c r="L7645" s="22"/>
    </row>
    <row r="7646" spans="12:12" x14ac:dyDescent="0.25">
      <c r="L7646" s="22"/>
    </row>
    <row r="7647" spans="12:12" x14ac:dyDescent="0.25">
      <c r="L7647" s="22"/>
    </row>
    <row r="7648" spans="12:12" x14ac:dyDescent="0.25">
      <c r="L7648" s="22"/>
    </row>
    <row r="7649" spans="12:12" x14ac:dyDescent="0.25">
      <c r="L7649" s="22"/>
    </row>
    <row r="7650" spans="12:12" x14ac:dyDescent="0.25">
      <c r="L7650" s="22"/>
    </row>
    <row r="7651" spans="12:12" x14ac:dyDescent="0.25">
      <c r="L7651" s="22"/>
    </row>
    <row r="7652" spans="12:12" x14ac:dyDescent="0.25">
      <c r="L7652" s="22"/>
    </row>
    <row r="7653" spans="12:12" x14ac:dyDescent="0.25">
      <c r="L7653" s="22"/>
    </row>
    <row r="7654" spans="12:12" x14ac:dyDescent="0.25">
      <c r="L7654" s="22"/>
    </row>
    <row r="7655" spans="12:12" x14ac:dyDescent="0.25">
      <c r="L7655" s="22"/>
    </row>
    <row r="7656" spans="12:12" x14ac:dyDescent="0.25">
      <c r="L7656" s="22"/>
    </row>
    <row r="7657" spans="12:12" x14ac:dyDescent="0.25">
      <c r="L7657" s="22"/>
    </row>
    <row r="7658" spans="12:12" x14ac:dyDescent="0.25">
      <c r="L7658" s="22"/>
    </row>
    <row r="7659" spans="12:12" x14ac:dyDescent="0.25">
      <c r="L7659" s="22"/>
    </row>
    <row r="7660" spans="12:12" x14ac:dyDescent="0.25">
      <c r="L7660" s="22"/>
    </row>
    <row r="7661" spans="12:12" x14ac:dyDescent="0.25">
      <c r="L7661" s="22"/>
    </row>
    <row r="7662" spans="12:12" x14ac:dyDescent="0.25">
      <c r="L7662" s="22"/>
    </row>
    <row r="7663" spans="12:12" x14ac:dyDescent="0.25">
      <c r="L7663" s="22"/>
    </row>
    <row r="7664" spans="12:12" x14ac:dyDescent="0.25">
      <c r="L7664" s="22"/>
    </row>
    <row r="7665" spans="12:12" x14ac:dyDescent="0.25">
      <c r="L7665" s="22"/>
    </row>
    <row r="7666" spans="12:12" x14ac:dyDescent="0.25">
      <c r="L7666" s="22"/>
    </row>
    <row r="7667" spans="12:12" x14ac:dyDescent="0.25">
      <c r="L7667" s="22"/>
    </row>
    <row r="7668" spans="12:12" x14ac:dyDescent="0.25">
      <c r="L7668" s="22"/>
    </row>
    <row r="7669" spans="12:12" x14ac:dyDescent="0.25">
      <c r="L7669" s="22"/>
    </row>
    <row r="7670" spans="12:12" x14ac:dyDescent="0.25">
      <c r="L7670" s="22"/>
    </row>
    <row r="7671" spans="12:12" x14ac:dyDescent="0.25">
      <c r="L7671" s="22"/>
    </row>
    <row r="7672" spans="12:12" x14ac:dyDescent="0.25">
      <c r="L7672" s="22"/>
    </row>
    <row r="7673" spans="12:12" x14ac:dyDescent="0.25">
      <c r="L7673" s="22"/>
    </row>
    <row r="7674" spans="12:12" x14ac:dyDescent="0.25">
      <c r="L7674" s="22"/>
    </row>
    <row r="7675" spans="12:12" x14ac:dyDescent="0.25">
      <c r="L7675" s="22"/>
    </row>
    <row r="7676" spans="12:12" x14ac:dyDescent="0.25">
      <c r="L7676" s="22"/>
    </row>
    <row r="7677" spans="12:12" x14ac:dyDescent="0.25">
      <c r="L7677" s="22"/>
    </row>
    <row r="7678" spans="12:12" x14ac:dyDescent="0.25">
      <c r="L7678" s="22"/>
    </row>
    <row r="7679" spans="12:12" x14ac:dyDescent="0.25">
      <c r="L7679" s="22"/>
    </row>
    <row r="7680" spans="12:12" x14ac:dyDescent="0.25">
      <c r="L7680" s="22"/>
    </row>
    <row r="7681" spans="12:12" x14ac:dyDescent="0.25">
      <c r="L7681" s="22"/>
    </row>
    <row r="7682" spans="12:12" x14ac:dyDescent="0.25">
      <c r="L7682" s="22"/>
    </row>
    <row r="7683" spans="12:12" x14ac:dyDescent="0.25">
      <c r="L7683" s="22"/>
    </row>
    <row r="7684" spans="12:12" x14ac:dyDescent="0.25">
      <c r="L7684" s="22"/>
    </row>
    <row r="7685" spans="12:12" x14ac:dyDescent="0.25">
      <c r="L7685" s="22"/>
    </row>
    <row r="7686" spans="12:12" x14ac:dyDescent="0.25">
      <c r="L7686" s="22"/>
    </row>
    <row r="7687" spans="12:12" x14ac:dyDescent="0.25">
      <c r="L7687" s="22"/>
    </row>
    <row r="7688" spans="12:12" x14ac:dyDescent="0.25">
      <c r="L7688" s="22"/>
    </row>
    <row r="7689" spans="12:12" x14ac:dyDescent="0.25">
      <c r="L7689" s="22"/>
    </row>
    <row r="7690" spans="12:12" x14ac:dyDescent="0.25">
      <c r="L7690" s="22"/>
    </row>
    <row r="7691" spans="12:12" x14ac:dyDescent="0.25">
      <c r="L7691" s="22"/>
    </row>
    <row r="7692" spans="12:12" x14ac:dyDescent="0.25">
      <c r="L7692" s="22"/>
    </row>
    <row r="7693" spans="12:12" x14ac:dyDescent="0.25">
      <c r="L7693" s="22"/>
    </row>
    <row r="7694" spans="12:12" x14ac:dyDescent="0.25">
      <c r="L7694" s="22"/>
    </row>
    <row r="7695" spans="12:12" x14ac:dyDescent="0.25">
      <c r="L7695" s="22"/>
    </row>
    <row r="7696" spans="12:12" x14ac:dyDescent="0.25">
      <c r="L7696" s="22"/>
    </row>
    <row r="7697" spans="12:12" x14ac:dyDescent="0.25">
      <c r="L7697" s="22"/>
    </row>
    <row r="7698" spans="12:12" x14ac:dyDescent="0.25">
      <c r="L7698" s="22"/>
    </row>
    <row r="7699" spans="12:12" x14ac:dyDescent="0.25">
      <c r="L7699" s="22"/>
    </row>
    <row r="7700" spans="12:12" x14ac:dyDescent="0.25">
      <c r="L7700" s="22"/>
    </row>
    <row r="7701" spans="12:12" x14ac:dyDescent="0.25">
      <c r="L7701" s="22"/>
    </row>
    <row r="7702" spans="12:12" x14ac:dyDescent="0.25">
      <c r="L7702" s="22"/>
    </row>
    <row r="7703" spans="12:12" x14ac:dyDescent="0.25">
      <c r="L7703" s="22"/>
    </row>
    <row r="7704" spans="12:12" x14ac:dyDescent="0.25">
      <c r="L7704" s="22"/>
    </row>
    <row r="7705" spans="12:12" x14ac:dyDescent="0.25">
      <c r="L7705" s="22"/>
    </row>
    <row r="7706" spans="12:12" x14ac:dyDescent="0.25">
      <c r="L7706" s="22"/>
    </row>
    <row r="7707" spans="12:12" x14ac:dyDescent="0.25">
      <c r="L7707" s="22"/>
    </row>
    <row r="7708" spans="12:12" x14ac:dyDescent="0.25">
      <c r="L7708" s="22"/>
    </row>
    <row r="7709" spans="12:12" x14ac:dyDescent="0.25">
      <c r="L7709" s="22"/>
    </row>
    <row r="7710" spans="12:12" x14ac:dyDescent="0.25">
      <c r="L7710" s="22"/>
    </row>
    <row r="7711" spans="12:12" x14ac:dyDescent="0.25">
      <c r="L7711" s="22"/>
    </row>
    <row r="7712" spans="12:12" x14ac:dyDescent="0.25">
      <c r="L7712" s="22"/>
    </row>
    <row r="7713" spans="12:12" x14ac:dyDescent="0.25">
      <c r="L7713" s="22"/>
    </row>
    <row r="7714" spans="12:12" x14ac:dyDescent="0.25">
      <c r="L7714" s="22"/>
    </row>
    <row r="7715" spans="12:12" x14ac:dyDescent="0.25">
      <c r="L7715" s="22"/>
    </row>
    <row r="7716" spans="12:12" x14ac:dyDescent="0.25">
      <c r="L7716" s="22"/>
    </row>
    <row r="7717" spans="12:12" x14ac:dyDescent="0.25">
      <c r="L7717" s="22"/>
    </row>
    <row r="7718" spans="12:12" x14ac:dyDescent="0.25">
      <c r="L7718" s="22"/>
    </row>
    <row r="7719" spans="12:12" x14ac:dyDescent="0.25">
      <c r="L7719" s="22"/>
    </row>
    <row r="7720" spans="12:12" x14ac:dyDescent="0.25">
      <c r="L7720" s="22"/>
    </row>
    <row r="7721" spans="12:12" x14ac:dyDescent="0.25">
      <c r="L7721" s="22"/>
    </row>
    <row r="7722" spans="12:12" x14ac:dyDescent="0.25">
      <c r="L7722" s="22"/>
    </row>
    <row r="7723" spans="12:12" x14ac:dyDescent="0.25">
      <c r="L7723" s="22"/>
    </row>
    <row r="7724" spans="12:12" x14ac:dyDescent="0.25">
      <c r="L7724" s="22"/>
    </row>
    <row r="7725" spans="12:12" x14ac:dyDescent="0.25">
      <c r="L7725" s="22"/>
    </row>
    <row r="7726" spans="12:12" x14ac:dyDescent="0.25">
      <c r="L7726" s="22"/>
    </row>
    <row r="7727" spans="12:12" x14ac:dyDescent="0.25">
      <c r="L7727" s="22"/>
    </row>
    <row r="7728" spans="12:12" x14ac:dyDescent="0.25">
      <c r="L7728" s="22"/>
    </row>
    <row r="7729" spans="12:12" x14ac:dyDescent="0.25">
      <c r="L7729" s="22"/>
    </row>
    <row r="7730" spans="12:12" x14ac:dyDescent="0.25">
      <c r="L7730" s="22"/>
    </row>
    <row r="7731" spans="12:12" x14ac:dyDescent="0.25">
      <c r="L7731" s="22"/>
    </row>
    <row r="7732" spans="12:12" x14ac:dyDescent="0.25">
      <c r="L7732" s="22"/>
    </row>
    <row r="7733" spans="12:12" x14ac:dyDescent="0.25">
      <c r="L7733" s="22"/>
    </row>
    <row r="7734" spans="12:12" x14ac:dyDescent="0.25">
      <c r="L7734" s="22"/>
    </row>
    <row r="7735" spans="12:12" x14ac:dyDescent="0.25">
      <c r="L7735" s="22"/>
    </row>
    <row r="7736" spans="12:12" x14ac:dyDescent="0.25">
      <c r="L7736" s="22"/>
    </row>
    <row r="7737" spans="12:12" x14ac:dyDescent="0.25">
      <c r="L7737" s="22"/>
    </row>
    <row r="7738" spans="12:12" x14ac:dyDescent="0.25">
      <c r="L7738" s="22"/>
    </row>
    <row r="7739" spans="12:12" x14ac:dyDescent="0.25">
      <c r="L7739" s="22"/>
    </row>
    <row r="7740" spans="12:12" x14ac:dyDescent="0.25">
      <c r="L7740" s="22"/>
    </row>
    <row r="7741" spans="12:12" x14ac:dyDescent="0.25">
      <c r="L7741" s="22"/>
    </row>
    <row r="7742" spans="12:12" x14ac:dyDescent="0.25">
      <c r="L7742" s="22"/>
    </row>
    <row r="7743" spans="12:12" x14ac:dyDescent="0.25">
      <c r="L7743" s="22"/>
    </row>
    <row r="7744" spans="12:12" x14ac:dyDescent="0.25">
      <c r="L7744" s="22"/>
    </row>
    <row r="7745" spans="12:12" x14ac:dyDescent="0.25">
      <c r="L7745" s="22"/>
    </row>
    <row r="7746" spans="12:12" x14ac:dyDescent="0.25">
      <c r="L7746" s="22"/>
    </row>
    <row r="7747" spans="12:12" x14ac:dyDescent="0.25">
      <c r="L7747" s="22"/>
    </row>
    <row r="7748" spans="12:12" x14ac:dyDescent="0.25">
      <c r="L7748" s="22"/>
    </row>
    <row r="7749" spans="12:12" x14ac:dyDescent="0.25">
      <c r="L7749" s="22"/>
    </row>
    <row r="7750" spans="12:12" x14ac:dyDescent="0.25">
      <c r="L7750" s="22"/>
    </row>
    <row r="7751" spans="12:12" x14ac:dyDescent="0.25">
      <c r="L7751" s="22"/>
    </row>
    <row r="7752" spans="12:12" x14ac:dyDescent="0.25">
      <c r="L7752" s="22"/>
    </row>
    <row r="7753" spans="12:12" x14ac:dyDescent="0.25">
      <c r="L7753" s="22"/>
    </row>
    <row r="7754" spans="12:12" x14ac:dyDescent="0.25">
      <c r="L7754" s="22"/>
    </row>
    <row r="7755" spans="12:12" x14ac:dyDescent="0.25">
      <c r="L7755" s="22"/>
    </row>
    <row r="7756" spans="12:12" x14ac:dyDescent="0.25">
      <c r="L7756" s="22"/>
    </row>
    <row r="7757" spans="12:12" x14ac:dyDescent="0.25">
      <c r="L7757" s="22"/>
    </row>
    <row r="7758" spans="12:12" x14ac:dyDescent="0.25">
      <c r="L7758" s="22"/>
    </row>
    <row r="7759" spans="12:12" x14ac:dyDescent="0.25">
      <c r="L7759" s="22"/>
    </row>
    <row r="7760" spans="12:12" x14ac:dyDescent="0.25">
      <c r="L7760" s="22"/>
    </row>
    <row r="7761" spans="12:12" x14ac:dyDescent="0.25">
      <c r="L7761" s="22"/>
    </row>
    <row r="7762" spans="12:12" x14ac:dyDescent="0.25">
      <c r="L7762" s="22"/>
    </row>
    <row r="7763" spans="12:12" x14ac:dyDescent="0.25">
      <c r="L7763" s="22"/>
    </row>
    <row r="7764" spans="12:12" x14ac:dyDescent="0.25">
      <c r="L7764" s="22"/>
    </row>
    <row r="7765" spans="12:12" x14ac:dyDescent="0.25">
      <c r="L7765" s="22"/>
    </row>
    <row r="7766" spans="12:12" x14ac:dyDescent="0.25">
      <c r="L7766" s="22"/>
    </row>
    <row r="7767" spans="12:12" x14ac:dyDescent="0.25">
      <c r="L7767" s="22"/>
    </row>
    <row r="7768" spans="12:12" x14ac:dyDescent="0.25">
      <c r="L7768" s="22"/>
    </row>
    <row r="7769" spans="12:12" x14ac:dyDescent="0.25">
      <c r="L7769" s="22"/>
    </row>
    <row r="7770" spans="12:12" x14ac:dyDescent="0.25">
      <c r="L7770" s="22"/>
    </row>
    <row r="7771" spans="12:12" x14ac:dyDescent="0.25">
      <c r="L7771" s="22"/>
    </row>
    <row r="7772" spans="12:12" x14ac:dyDescent="0.25">
      <c r="L7772" s="22"/>
    </row>
    <row r="7773" spans="12:12" x14ac:dyDescent="0.25">
      <c r="L7773" s="22"/>
    </row>
    <row r="7774" spans="12:12" x14ac:dyDescent="0.25">
      <c r="L7774" s="22"/>
    </row>
    <row r="7775" spans="12:12" x14ac:dyDescent="0.25">
      <c r="L7775" s="22"/>
    </row>
    <row r="7776" spans="12:12" x14ac:dyDescent="0.25">
      <c r="L7776" s="22"/>
    </row>
    <row r="7777" spans="12:12" x14ac:dyDescent="0.25">
      <c r="L7777" s="22"/>
    </row>
    <row r="7778" spans="12:12" x14ac:dyDescent="0.25">
      <c r="L7778" s="22"/>
    </row>
    <row r="7779" spans="12:12" x14ac:dyDescent="0.25">
      <c r="L7779" s="22"/>
    </row>
    <row r="7780" spans="12:12" x14ac:dyDescent="0.25">
      <c r="L7780" s="22"/>
    </row>
    <row r="7781" spans="12:12" x14ac:dyDescent="0.25">
      <c r="L7781" s="22"/>
    </row>
    <row r="7782" spans="12:12" x14ac:dyDescent="0.25">
      <c r="L7782" s="22"/>
    </row>
    <row r="7783" spans="12:12" x14ac:dyDescent="0.25">
      <c r="L7783" s="22"/>
    </row>
    <row r="7784" spans="12:12" x14ac:dyDescent="0.25">
      <c r="L7784" s="22"/>
    </row>
    <row r="7785" spans="12:12" x14ac:dyDescent="0.25">
      <c r="L7785" s="22"/>
    </row>
    <row r="7786" spans="12:12" x14ac:dyDescent="0.25">
      <c r="L7786" s="22"/>
    </row>
    <row r="7787" spans="12:12" x14ac:dyDescent="0.25">
      <c r="L7787" s="22"/>
    </row>
    <row r="7788" spans="12:12" x14ac:dyDescent="0.25">
      <c r="L7788" s="22"/>
    </row>
    <row r="7789" spans="12:12" x14ac:dyDescent="0.25">
      <c r="L7789" s="22"/>
    </row>
    <row r="7790" spans="12:12" x14ac:dyDescent="0.25">
      <c r="L7790" s="22"/>
    </row>
    <row r="7791" spans="12:12" x14ac:dyDescent="0.25">
      <c r="L7791" s="22"/>
    </row>
    <row r="7792" spans="12:12" x14ac:dyDescent="0.25">
      <c r="L7792" s="22"/>
    </row>
    <row r="7793" spans="12:12" x14ac:dyDescent="0.25">
      <c r="L7793" s="22"/>
    </row>
    <row r="7794" spans="12:12" x14ac:dyDescent="0.25">
      <c r="L7794" s="22"/>
    </row>
    <row r="7795" spans="12:12" x14ac:dyDescent="0.25">
      <c r="L7795" s="22"/>
    </row>
    <row r="7796" spans="12:12" x14ac:dyDescent="0.25">
      <c r="L7796" s="22"/>
    </row>
    <row r="7797" spans="12:12" x14ac:dyDescent="0.25">
      <c r="L7797" s="22"/>
    </row>
    <row r="7798" spans="12:12" x14ac:dyDescent="0.25">
      <c r="L7798" s="22"/>
    </row>
    <row r="7799" spans="12:12" x14ac:dyDescent="0.25">
      <c r="L7799" s="22"/>
    </row>
    <row r="7800" spans="12:12" x14ac:dyDescent="0.25">
      <c r="L7800" s="22"/>
    </row>
    <row r="7801" spans="12:12" x14ac:dyDescent="0.25">
      <c r="L7801" s="22"/>
    </row>
    <row r="7802" spans="12:12" x14ac:dyDescent="0.25">
      <c r="L7802" s="22"/>
    </row>
    <row r="7803" spans="12:12" x14ac:dyDescent="0.25">
      <c r="L7803" s="22"/>
    </row>
    <row r="7804" spans="12:12" x14ac:dyDescent="0.25">
      <c r="L7804" s="22"/>
    </row>
    <row r="7805" spans="12:12" x14ac:dyDescent="0.25">
      <c r="L7805" s="22"/>
    </row>
    <row r="7806" spans="12:12" x14ac:dyDescent="0.25">
      <c r="L7806" s="22"/>
    </row>
    <row r="7807" spans="12:12" x14ac:dyDescent="0.25">
      <c r="L7807" s="22"/>
    </row>
    <row r="7808" spans="12:12" x14ac:dyDescent="0.25">
      <c r="L7808" s="22"/>
    </row>
    <row r="7809" spans="12:12" x14ac:dyDescent="0.25">
      <c r="L7809" s="22"/>
    </row>
    <row r="7810" spans="12:12" x14ac:dyDescent="0.25">
      <c r="L7810" s="22"/>
    </row>
    <row r="7811" spans="12:12" x14ac:dyDescent="0.25">
      <c r="L7811" s="22"/>
    </row>
    <row r="7812" spans="12:12" x14ac:dyDescent="0.25">
      <c r="L7812" s="22"/>
    </row>
    <row r="7813" spans="12:12" x14ac:dyDescent="0.25">
      <c r="L7813" s="22"/>
    </row>
    <row r="7814" spans="12:12" x14ac:dyDescent="0.25">
      <c r="L7814" s="22"/>
    </row>
    <row r="7815" spans="12:12" x14ac:dyDescent="0.25">
      <c r="L7815" s="22"/>
    </row>
    <row r="7816" spans="12:12" x14ac:dyDescent="0.25">
      <c r="L7816" s="22"/>
    </row>
    <row r="7817" spans="12:12" x14ac:dyDescent="0.25">
      <c r="L7817" s="22"/>
    </row>
    <row r="7818" spans="12:12" x14ac:dyDescent="0.25">
      <c r="L7818" s="22"/>
    </row>
    <row r="7819" spans="12:12" x14ac:dyDescent="0.25">
      <c r="L7819" s="22"/>
    </row>
    <row r="7820" spans="12:12" x14ac:dyDescent="0.25">
      <c r="L7820" s="22"/>
    </row>
    <row r="7821" spans="12:12" x14ac:dyDescent="0.25">
      <c r="L7821" s="22"/>
    </row>
    <row r="7822" spans="12:12" x14ac:dyDescent="0.25">
      <c r="L7822" s="22"/>
    </row>
    <row r="7823" spans="12:12" x14ac:dyDescent="0.25">
      <c r="L7823" s="22"/>
    </row>
    <row r="7824" spans="12:12" x14ac:dyDescent="0.25">
      <c r="L7824" s="22"/>
    </row>
    <row r="7825" spans="12:12" x14ac:dyDescent="0.25">
      <c r="L7825" s="22"/>
    </row>
    <row r="7826" spans="12:12" x14ac:dyDescent="0.25">
      <c r="L7826" s="22"/>
    </row>
    <row r="7827" spans="12:12" x14ac:dyDescent="0.25">
      <c r="L7827" s="22"/>
    </row>
    <row r="7828" spans="12:12" x14ac:dyDescent="0.25">
      <c r="L7828" s="22"/>
    </row>
    <row r="7829" spans="12:12" x14ac:dyDescent="0.25">
      <c r="L7829" s="22"/>
    </row>
    <row r="7830" spans="12:12" x14ac:dyDescent="0.25">
      <c r="L7830" s="22"/>
    </row>
    <row r="7831" spans="12:12" x14ac:dyDescent="0.25">
      <c r="L7831" s="22"/>
    </row>
    <row r="7832" spans="12:12" x14ac:dyDescent="0.25">
      <c r="L7832" s="22"/>
    </row>
    <row r="7833" spans="12:12" x14ac:dyDescent="0.25">
      <c r="L7833" s="22"/>
    </row>
    <row r="7834" spans="12:12" x14ac:dyDescent="0.25">
      <c r="L7834" s="22"/>
    </row>
    <row r="7835" spans="12:12" x14ac:dyDescent="0.25">
      <c r="L7835" s="22"/>
    </row>
    <row r="7836" spans="12:12" x14ac:dyDescent="0.25">
      <c r="L7836" s="22"/>
    </row>
    <row r="7837" spans="12:12" x14ac:dyDescent="0.25">
      <c r="L7837" s="22"/>
    </row>
    <row r="7838" spans="12:12" x14ac:dyDescent="0.25">
      <c r="L7838" s="22"/>
    </row>
    <row r="7839" spans="12:12" x14ac:dyDescent="0.25">
      <c r="L7839" s="22"/>
    </row>
    <row r="7840" spans="12:12" x14ac:dyDescent="0.25">
      <c r="L7840" s="22"/>
    </row>
    <row r="7841" spans="12:12" x14ac:dyDescent="0.25">
      <c r="L7841" s="22"/>
    </row>
    <row r="7842" spans="12:12" x14ac:dyDescent="0.25">
      <c r="L7842" s="22"/>
    </row>
    <row r="7843" spans="12:12" x14ac:dyDescent="0.25">
      <c r="L7843" s="22"/>
    </row>
    <row r="7844" spans="12:12" x14ac:dyDescent="0.25">
      <c r="L7844" s="22"/>
    </row>
    <row r="7845" spans="12:12" x14ac:dyDescent="0.25">
      <c r="L7845" s="22"/>
    </row>
    <row r="7846" spans="12:12" x14ac:dyDescent="0.25">
      <c r="L7846" s="22"/>
    </row>
    <row r="7847" spans="12:12" x14ac:dyDescent="0.25">
      <c r="L7847" s="22"/>
    </row>
    <row r="7848" spans="12:12" x14ac:dyDescent="0.25">
      <c r="L7848" s="22"/>
    </row>
    <row r="7849" spans="12:12" x14ac:dyDescent="0.25">
      <c r="L7849" s="22"/>
    </row>
    <row r="7850" spans="12:12" x14ac:dyDescent="0.25">
      <c r="L7850" s="22"/>
    </row>
    <row r="7851" spans="12:12" x14ac:dyDescent="0.25">
      <c r="L7851" s="22"/>
    </row>
    <row r="7852" spans="12:12" x14ac:dyDescent="0.25">
      <c r="L7852" s="22"/>
    </row>
    <row r="7853" spans="12:12" x14ac:dyDescent="0.25">
      <c r="L7853" s="22"/>
    </row>
    <row r="7854" spans="12:12" x14ac:dyDescent="0.25">
      <c r="L7854" s="22"/>
    </row>
    <row r="7855" spans="12:12" x14ac:dyDescent="0.25">
      <c r="L7855" s="22"/>
    </row>
    <row r="7856" spans="12:12" x14ac:dyDescent="0.25">
      <c r="L7856" s="22"/>
    </row>
    <row r="7857" spans="12:12" x14ac:dyDescent="0.25">
      <c r="L7857" s="22"/>
    </row>
    <row r="7858" spans="12:12" x14ac:dyDescent="0.25">
      <c r="L7858" s="22"/>
    </row>
    <row r="7859" spans="12:12" x14ac:dyDescent="0.25">
      <c r="L7859" s="22"/>
    </row>
    <row r="7860" spans="12:12" x14ac:dyDescent="0.25">
      <c r="L7860" s="22"/>
    </row>
    <row r="7861" spans="12:12" x14ac:dyDescent="0.25">
      <c r="L7861" s="22"/>
    </row>
    <row r="7862" spans="12:12" x14ac:dyDescent="0.25">
      <c r="L7862" s="22"/>
    </row>
    <row r="7863" spans="12:12" x14ac:dyDescent="0.25">
      <c r="L7863" s="22"/>
    </row>
    <row r="7864" spans="12:12" x14ac:dyDescent="0.25">
      <c r="L7864" s="22"/>
    </row>
    <row r="7865" spans="12:12" x14ac:dyDescent="0.25">
      <c r="L7865" s="22"/>
    </row>
    <row r="7866" spans="12:12" x14ac:dyDescent="0.25">
      <c r="L7866" s="22"/>
    </row>
    <row r="7867" spans="12:12" x14ac:dyDescent="0.25">
      <c r="L7867" s="22"/>
    </row>
    <row r="7868" spans="12:12" x14ac:dyDescent="0.25">
      <c r="L7868" s="22"/>
    </row>
    <row r="7869" spans="12:12" x14ac:dyDescent="0.25">
      <c r="L7869" s="22"/>
    </row>
    <row r="7870" spans="12:12" x14ac:dyDescent="0.25">
      <c r="L7870" s="22"/>
    </row>
    <row r="7871" spans="12:12" x14ac:dyDescent="0.25">
      <c r="L7871" s="22"/>
    </row>
    <row r="7872" spans="12:12" x14ac:dyDescent="0.25">
      <c r="L7872" s="22"/>
    </row>
    <row r="7873" spans="12:12" x14ac:dyDescent="0.25">
      <c r="L7873" s="22"/>
    </row>
    <row r="7874" spans="12:12" x14ac:dyDescent="0.25">
      <c r="L7874" s="22"/>
    </row>
    <row r="7875" spans="12:12" x14ac:dyDescent="0.25">
      <c r="L7875" s="22"/>
    </row>
    <row r="7876" spans="12:12" x14ac:dyDescent="0.25">
      <c r="L7876" s="22"/>
    </row>
    <row r="7877" spans="12:12" x14ac:dyDescent="0.25">
      <c r="L7877" s="22"/>
    </row>
    <row r="7878" spans="12:12" x14ac:dyDescent="0.25">
      <c r="L7878" s="22"/>
    </row>
    <row r="7879" spans="12:12" x14ac:dyDescent="0.25">
      <c r="L7879" s="22"/>
    </row>
    <row r="7880" spans="12:12" x14ac:dyDescent="0.25">
      <c r="L7880" s="22"/>
    </row>
    <row r="7881" spans="12:12" x14ac:dyDescent="0.25">
      <c r="L7881" s="22"/>
    </row>
    <row r="7882" spans="12:12" x14ac:dyDescent="0.25">
      <c r="L7882" s="22"/>
    </row>
    <row r="7883" spans="12:12" x14ac:dyDescent="0.25">
      <c r="L7883" s="22"/>
    </row>
    <row r="7884" spans="12:12" x14ac:dyDescent="0.25">
      <c r="L7884" s="22"/>
    </row>
    <row r="7885" spans="12:12" x14ac:dyDescent="0.25">
      <c r="L7885" s="22"/>
    </row>
    <row r="7886" spans="12:12" x14ac:dyDescent="0.25">
      <c r="L7886" s="22"/>
    </row>
    <row r="7887" spans="12:12" x14ac:dyDescent="0.25">
      <c r="L7887" s="22"/>
    </row>
    <row r="7888" spans="12:12" x14ac:dyDescent="0.25">
      <c r="L7888" s="22"/>
    </row>
    <row r="7889" spans="12:12" x14ac:dyDescent="0.25">
      <c r="L7889" s="22"/>
    </row>
    <row r="7890" spans="12:12" x14ac:dyDescent="0.25">
      <c r="L7890" s="22"/>
    </row>
    <row r="7891" spans="12:12" x14ac:dyDescent="0.25">
      <c r="L7891" s="22"/>
    </row>
    <row r="7892" spans="12:12" x14ac:dyDescent="0.25">
      <c r="L7892" s="22"/>
    </row>
    <row r="7893" spans="12:12" x14ac:dyDescent="0.25">
      <c r="L7893" s="22"/>
    </row>
    <row r="7894" spans="12:12" x14ac:dyDescent="0.25">
      <c r="L7894" s="22"/>
    </row>
    <row r="7895" spans="12:12" x14ac:dyDescent="0.25">
      <c r="L7895" s="22"/>
    </row>
    <row r="7896" spans="12:12" x14ac:dyDescent="0.25">
      <c r="L7896" s="22"/>
    </row>
    <row r="7897" spans="12:12" x14ac:dyDescent="0.25">
      <c r="L7897" s="22"/>
    </row>
    <row r="7898" spans="12:12" x14ac:dyDescent="0.25">
      <c r="L7898" s="22"/>
    </row>
    <row r="7899" spans="12:12" x14ac:dyDescent="0.25">
      <c r="L7899" s="22"/>
    </row>
    <row r="7900" spans="12:12" x14ac:dyDescent="0.25">
      <c r="L7900" s="22"/>
    </row>
    <row r="7901" spans="12:12" x14ac:dyDescent="0.25">
      <c r="L7901" s="22"/>
    </row>
    <row r="7902" spans="12:12" x14ac:dyDescent="0.25">
      <c r="L7902" s="22"/>
    </row>
    <row r="7903" spans="12:12" x14ac:dyDescent="0.25">
      <c r="L7903" s="22"/>
    </row>
    <row r="7904" spans="12:12" x14ac:dyDescent="0.25">
      <c r="L7904" s="22"/>
    </row>
    <row r="7905" spans="12:12" x14ac:dyDescent="0.25">
      <c r="L7905" s="22"/>
    </row>
    <row r="7906" spans="12:12" x14ac:dyDescent="0.25">
      <c r="L7906" s="22"/>
    </row>
    <row r="7907" spans="12:12" x14ac:dyDescent="0.25">
      <c r="L7907" s="22"/>
    </row>
    <row r="7908" spans="12:12" x14ac:dyDescent="0.25">
      <c r="L7908" s="22"/>
    </row>
    <row r="7909" spans="12:12" x14ac:dyDescent="0.25">
      <c r="L7909" s="22"/>
    </row>
    <row r="7910" spans="12:12" x14ac:dyDescent="0.25">
      <c r="L7910" s="22"/>
    </row>
    <row r="7911" spans="12:12" x14ac:dyDescent="0.25">
      <c r="L7911" s="22"/>
    </row>
    <row r="7912" spans="12:12" x14ac:dyDescent="0.25">
      <c r="L7912" s="22"/>
    </row>
    <row r="7913" spans="12:12" x14ac:dyDescent="0.25">
      <c r="L7913" s="22"/>
    </row>
    <row r="7914" spans="12:12" x14ac:dyDescent="0.25">
      <c r="L7914" s="22"/>
    </row>
    <row r="7915" spans="12:12" x14ac:dyDescent="0.25">
      <c r="L7915" s="22"/>
    </row>
    <row r="7916" spans="12:12" x14ac:dyDescent="0.25">
      <c r="L7916" s="22"/>
    </row>
    <row r="7917" spans="12:12" x14ac:dyDescent="0.25">
      <c r="L7917" s="22"/>
    </row>
    <row r="7918" spans="12:12" x14ac:dyDescent="0.25">
      <c r="L7918" s="22"/>
    </row>
    <row r="7919" spans="12:12" x14ac:dyDescent="0.25">
      <c r="L7919" s="22"/>
    </row>
    <row r="7920" spans="12:12" x14ac:dyDescent="0.25">
      <c r="L7920" s="22"/>
    </row>
    <row r="7921" spans="12:12" x14ac:dyDescent="0.25">
      <c r="L7921" s="22"/>
    </row>
    <row r="7922" spans="12:12" x14ac:dyDescent="0.25">
      <c r="L7922" s="22"/>
    </row>
    <row r="7923" spans="12:12" x14ac:dyDescent="0.25">
      <c r="L7923" s="22"/>
    </row>
    <row r="7924" spans="12:12" x14ac:dyDescent="0.25">
      <c r="L7924" s="22"/>
    </row>
    <row r="7925" spans="12:12" x14ac:dyDescent="0.25">
      <c r="L7925" s="22"/>
    </row>
    <row r="7926" spans="12:12" x14ac:dyDescent="0.25">
      <c r="L7926" s="22"/>
    </row>
    <row r="7927" spans="12:12" x14ac:dyDescent="0.25">
      <c r="L7927" s="22"/>
    </row>
    <row r="7928" spans="12:12" x14ac:dyDescent="0.25">
      <c r="L7928" s="22"/>
    </row>
    <row r="7929" spans="12:12" x14ac:dyDescent="0.25">
      <c r="L7929" s="22"/>
    </row>
    <row r="7930" spans="12:12" x14ac:dyDescent="0.25">
      <c r="L7930" s="22"/>
    </row>
    <row r="7931" spans="12:12" x14ac:dyDescent="0.25">
      <c r="L7931" s="22"/>
    </row>
    <row r="7932" spans="12:12" x14ac:dyDescent="0.25">
      <c r="L7932" s="22"/>
    </row>
    <row r="7933" spans="12:12" x14ac:dyDescent="0.25">
      <c r="L7933" s="22"/>
    </row>
    <row r="7934" spans="12:12" x14ac:dyDescent="0.25">
      <c r="L7934" s="22"/>
    </row>
    <row r="7935" spans="12:12" x14ac:dyDescent="0.25">
      <c r="L7935" s="22"/>
    </row>
    <row r="7936" spans="12:12" x14ac:dyDescent="0.25">
      <c r="L7936" s="22"/>
    </row>
    <row r="7937" spans="12:12" x14ac:dyDescent="0.25">
      <c r="L7937" s="22"/>
    </row>
    <row r="7938" spans="12:12" x14ac:dyDescent="0.25">
      <c r="L7938" s="22"/>
    </row>
    <row r="7939" spans="12:12" x14ac:dyDescent="0.25">
      <c r="L7939" s="22"/>
    </row>
    <row r="7940" spans="12:12" x14ac:dyDescent="0.25">
      <c r="L7940" s="22"/>
    </row>
    <row r="7941" spans="12:12" x14ac:dyDescent="0.25">
      <c r="L7941" s="22"/>
    </row>
    <row r="7942" spans="12:12" x14ac:dyDescent="0.25">
      <c r="L7942" s="22"/>
    </row>
    <row r="7943" spans="12:12" x14ac:dyDescent="0.25">
      <c r="L7943" s="22"/>
    </row>
    <row r="7944" spans="12:12" x14ac:dyDescent="0.25">
      <c r="L7944" s="22"/>
    </row>
    <row r="7945" spans="12:12" x14ac:dyDescent="0.25">
      <c r="L7945" s="22"/>
    </row>
    <row r="7946" spans="12:12" x14ac:dyDescent="0.25">
      <c r="L7946" s="22"/>
    </row>
    <row r="7947" spans="12:12" x14ac:dyDescent="0.25">
      <c r="L7947" s="22"/>
    </row>
    <row r="7948" spans="12:12" x14ac:dyDescent="0.25">
      <c r="L7948" s="22"/>
    </row>
    <row r="7949" spans="12:12" x14ac:dyDescent="0.25">
      <c r="L7949" s="22"/>
    </row>
    <row r="7950" spans="12:12" x14ac:dyDescent="0.25">
      <c r="L7950" s="22"/>
    </row>
    <row r="7951" spans="12:12" x14ac:dyDescent="0.25">
      <c r="L7951" s="22"/>
    </row>
    <row r="7952" spans="12:12" x14ac:dyDescent="0.25">
      <c r="L7952" s="22"/>
    </row>
    <row r="7953" spans="12:12" x14ac:dyDescent="0.25">
      <c r="L7953" s="22"/>
    </row>
    <row r="7954" spans="12:12" x14ac:dyDescent="0.25">
      <c r="L7954" s="22"/>
    </row>
    <row r="7955" spans="12:12" x14ac:dyDescent="0.25">
      <c r="L7955" s="22"/>
    </row>
    <row r="7956" spans="12:12" x14ac:dyDescent="0.25">
      <c r="L7956" s="22"/>
    </row>
    <row r="7957" spans="12:12" x14ac:dyDescent="0.25">
      <c r="L7957" s="22"/>
    </row>
    <row r="7958" spans="12:12" x14ac:dyDescent="0.25">
      <c r="L7958" s="22"/>
    </row>
    <row r="7959" spans="12:12" x14ac:dyDescent="0.25">
      <c r="L7959" s="22"/>
    </row>
    <row r="7960" spans="12:12" x14ac:dyDescent="0.25">
      <c r="L7960" s="22"/>
    </row>
    <row r="7961" spans="12:12" x14ac:dyDescent="0.25">
      <c r="L7961" s="22"/>
    </row>
    <row r="7962" spans="12:12" x14ac:dyDescent="0.25">
      <c r="L7962" s="22"/>
    </row>
    <row r="7963" spans="12:12" x14ac:dyDescent="0.25">
      <c r="L7963" s="22"/>
    </row>
    <row r="7964" spans="12:12" x14ac:dyDescent="0.25">
      <c r="L7964" s="22"/>
    </row>
    <row r="7965" spans="12:12" x14ac:dyDescent="0.25">
      <c r="L7965" s="22"/>
    </row>
    <row r="7966" spans="12:12" x14ac:dyDescent="0.25">
      <c r="L7966" s="22"/>
    </row>
    <row r="7967" spans="12:12" x14ac:dyDescent="0.25">
      <c r="L7967" s="22"/>
    </row>
    <row r="7968" spans="12:12" x14ac:dyDescent="0.25">
      <c r="L7968" s="22"/>
    </row>
    <row r="7969" spans="12:12" x14ac:dyDescent="0.25">
      <c r="L7969" s="22"/>
    </row>
    <row r="7970" spans="12:12" x14ac:dyDescent="0.25">
      <c r="L7970" s="22"/>
    </row>
    <row r="7971" spans="12:12" x14ac:dyDescent="0.25">
      <c r="L7971" s="22"/>
    </row>
    <row r="7972" spans="12:12" x14ac:dyDescent="0.25">
      <c r="L7972" s="22"/>
    </row>
    <row r="7973" spans="12:12" x14ac:dyDescent="0.25">
      <c r="L7973" s="22"/>
    </row>
    <row r="7974" spans="12:12" x14ac:dyDescent="0.25">
      <c r="L7974" s="22"/>
    </row>
    <row r="7975" spans="12:12" x14ac:dyDescent="0.25">
      <c r="L7975" s="22"/>
    </row>
    <row r="7976" spans="12:12" x14ac:dyDescent="0.25">
      <c r="L7976" s="22"/>
    </row>
    <row r="7977" spans="12:12" x14ac:dyDescent="0.25">
      <c r="L7977" s="22"/>
    </row>
    <row r="7978" spans="12:12" x14ac:dyDescent="0.25">
      <c r="L7978" s="22"/>
    </row>
    <row r="7979" spans="12:12" x14ac:dyDescent="0.25">
      <c r="L7979" s="22"/>
    </row>
    <row r="7980" spans="12:12" x14ac:dyDescent="0.25">
      <c r="L7980" s="22"/>
    </row>
    <row r="7981" spans="12:12" x14ac:dyDescent="0.25">
      <c r="L7981" s="22"/>
    </row>
    <row r="7982" spans="12:12" x14ac:dyDescent="0.25">
      <c r="L7982" s="22"/>
    </row>
    <row r="7983" spans="12:12" x14ac:dyDescent="0.25">
      <c r="L7983" s="22"/>
    </row>
    <row r="7984" spans="12:12" x14ac:dyDescent="0.25">
      <c r="L7984" s="22"/>
    </row>
    <row r="7985" spans="12:12" x14ac:dyDescent="0.25">
      <c r="L7985" s="22"/>
    </row>
    <row r="7986" spans="12:12" x14ac:dyDescent="0.25">
      <c r="L7986" s="22"/>
    </row>
    <row r="7987" spans="12:12" x14ac:dyDescent="0.25">
      <c r="L7987" s="22"/>
    </row>
    <row r="7988" spans="12:12" x14ac:dyDescent="0.25">
      <c r="L7988" s="22"/>
    </row>
    <row r="7989" spans="12:12" x14ac:dyDescent="0.25">
      <c r="L7989" s="22"/>
    </row>
    <row r="7990" spans="12:12" x14ac:dyDescent="0.25">
      <c r="L7990" s="22"/>
    </row>
    <row r="7991" spans="12:12" x14ac:dyDescent="0.25">
      <c r="L7991" s="22"/>
    </row>
    <row r="7992" spans="12:12" x14ac:dyDescent="0.25">
      <c r="L7992" s="22"/>
    </row>
    <row r="7993" spans="12:12" x14ac:dyDescent="0.25">
      <c r="L7993" s="22"/>
    </row>
    <row r="7994" spans="12:12" x14ac:dyDescent="0.25">
      <c r="L7994" s="22"/>
    </row>
    <row r="7995" spans="12:12" x14ac:dyDescent="0.25">
      <c r="L7995" s="22"/>
    </row>
    <row r="7996" spans="12:12" x14ac:dyDescent="0.25">
      <c r="L7996" s="22"/>
    </row>
    <row r="7997" spans="12:12" x14ac:dyDescent="0.25">
      <c r="L7997" s="22"/>
    </row>
    <row r="7998" spans="12:12" x14ac:dyDescent="0.25">
      <c r="L7998" s="22"/>
    </row>
    <row r="7999" spans="12:12" x14ac:dyDescent="0.25">
      <c r="L7999" s="22"/>
    </row>
    <row r="8000" spans="12:12" x14ac:dyDescent="0.25">
      <c r="L8000" s="22"/>
    </row>
    <row r="8001" spans="12:12" x14ac:dyDescent="0.25">
      <c r="L8001" s="22"/>
    </row>
    <row r="8002" spans="12:12" x14ac:dyDescent="0.25">
      <c r="L8002" s="22"/>
    </row>
    <row r="8003" spans="12:12" x14ac:dyDescent="0.25">
      <c r="L8003" s="22"/>
    </row>
    <row r="8004" spans="12:12" x14ac:dyDescent="0.25">
      <c r="L8004" s="22"/>
    </row>
    <row r="8005" spans="12:12" x14ac:dyDescent="0.25">
      <c r="L8005" s="22"/>
    </row>
    <row r="8006" spans="12:12" x14ac:dyDescent="0.25">
      <c r="L8006" s="22"/>
    </row>
    <row r="8007" spans="12:12" x14ac:dyDescent="0.25">
      <c r="L8007" s="22"/>
    </row>
    <row r="8008" spans="12:12" x14ac:dyDescent="0.25">
      <c r="L8008" s="22"/>
    </row>
    <row r="8009" spans="12:12" x14ac:dyDescent="0.25">
      <c r="L8009" s="22"/>
    </row>
    <row r="8010" spans="12:12" x14ac:dyDescent="0.25">
      <c r="L8010" s="22"/>
    </row>
    <row r="8011" spans="12:12" x14ac:dyDescent="0.25">
      <c r="L8011" s="22"/>
    </row>
    <row r="8012" spans="12:12" x14ac:dyDescent="0.25">
      <c r="L8012" s="22"/>
    </row>
    <row r="8013" spans="12:12" x14ac:dyDescent="0.25">
      <c r="L8013" s="22"/>
    </row>
    <row r="8014" spans="12:12" x14ac:dyDescent="0.25">
      <c r="L8014" s="22"/>
    </row>
    <row r="8015" spans="12:12" x14ac:dyDescent="0.25">
      <c r="L8015" s="22"/>
    </row>
    <row r="8016" spans="12:12" x14ac:dyDescent="0.25">
      <c r="L8016" s="22"/>
    </row>
    <row r="8017" spans="12:12" x14ac:dyDescent="0.25">
      <c r="L8017" s="22"/>
    </row>
    <row r="8018" spans="12:12" x14ac:dyDescent="0.25">
      <c r="L8018" s="22"/>
    </row>
    <row r="8019" spans="12:12" x14ac:dyDescent="0.25">
      <c r="L8019" s="22"/>
    </row>
    <row r="8020" spans="12:12" x14ac:dyDescent="0.25">
      <c r="L8020" s="22"/>
    </row>
    <row r="8021" spans="12:12" x14ac:dyDescent="0.25">
      <c r="L8021" s="22"/>
    </row>
    <row r="8022" spans="12:12" x14ac:dyDescent="0.25">
      <c r="L8022" s="22"/>
    </row>
    <row r="8023" spans="12:12" x14ac:dyDescent="0.25">
      <c r="L8023" s="22"/>
    </row>
    <row r="8024" spans="12:12" x14ac:dyDescent="0.25">
      <c r="L8024" s="22"/>
    </row>
    <row r="8025" spans="12:12" x14ac:dyDescent="0.25">
      <c r="L8025" s="22"/>
    </row>
    <row r="8026" spans="12:12" x14ac:dyDescent="0.25">
      <c r="L8026" s="22"/>
    </row>
    <row r="8027" spans="12:12" x14ac:dyDescent="0.25">
      <c r="L8027" s="22"/>
    </row>
    <row r="8028" spans="12:12" x14ac:dyDescent="0.25">
      <c r="L8028" s="22"/>
    </row>
    <row r="8029" spans="12:12" x14ac:dyDescent="0.25">
      <c r="L8029" s="22"/>
    </row>
    <row r="8030" spans="12:12" x14ac:dyDescent="0.25">
      <c r="L8030" s="22"/>
    </row>
    <row r="8031" spans="12:12" x14ac:dyDescent="0.25">
      <c r="L8031" s="22"/>
    </row>
    <row r="8032" spans="12:12" x14ac:dyDescent="0.25">
      <c r="L8032" s="22"/>
    </row>
    <row r="8033" spans="12:12" x14ac:dyDescent="0.25">
      <c r="L8033" s="22"/>
    </row>
    <row r="8034" spans="12:12" x14ac:dyDescent="0.25">
      <c r="L8034" s="22"/>
    </row>
    <row r="8035" spans="12:12" x14ac:dyDescent="0.25">
      <c r="L8035" s="22"/>
    </row>
    <row r="8036" spans="12:12" x14ac:dyDescent="0.25">
      <c r="L8036" s="22"/>
    </row>
    <row r="8037" spans="12:12" x14ac:dyDescent="0.25">
      <c r="L8037" s="22"/>
    </row>
    <row r="8038" spans="12:12" x14ac:dyDescent="0.25">
      <c r="L8038" s="22"/>
    </row>
    <row r="8039" spans="12:12" x14ac:dyDescent="0.25">
      <c r="L8039" s="22"/>
    </row>
    <row r="8040" spans="12:12" x14ac:dyDescent="0.25">
      <c r="L8040" s="22"/>
    </row>
    <row r="8041" spans="12:12" x14ac:dyDescent="0.25">
      <c r="L8041" s="22"/>
    </row>
    <row r="8042" spans="12:12" x14ac:dyDescent="0.25">
      <c r="L8042" s="22"/>
    </row>
    <row r="8043" spans="12:12" x14ac:dyDescent="0.25">
      <c r="L8043" s="22"/>
    </row>
    <row r="8044" spans="12:12" x14ac:dyDescent="0.25">
      <c r="L8044" s="22"/>
    </row>
    <row r="8045" spans="12:12" x14ac:dyDescent="0.25">
      <c r="L8045" s="22"/>
    </row>
    <row r="8046" spans="12:12" x14ac:dyDescent="0.25">
      <c r="L8046" s="22"/>
    </row>
    <row r="8047" spans="12:12" x14ac:dyDescent="0.25">
      <c r="L8047" s="22"/>
    </row>
    <row r="8048" spans="12:12" x14ac:dyDescent="0.25">
      <c r="L8048" s="22"/>
    </row>
    <row r="8049" spans="12:12" x14ac:dyDescent="0.25">
      <c r="L8049" s="22"/>
    </row>
    <row r="8050" spans="12:12" x14ac:dyDescent="0.25">
      <c r="L8050" s="22"/>
    </row>
    <row r="8051" spans="12:12" x14ac:dyDescent="0.25">
      <c r="L8051" s="22"/>
    </row>
    <row r="8052" spans="12:12" x14ac:dyDescent="0.25">
      <c r="L8052" s="22"/>
    </row>
    <row r="8053" spans="12:12" x14ac:dyDescent="0.25">
      <c r="L8053" s="22"/>
    </row>
    <row r="8054" spans="12:12" x14ac:dyDescent="0.25">
      <c r="L8054" s="22"/>
    </row>
    <row r="8055" spans="12:12" x14ac:dyDescent="0.25">
      <c r="L8055" s="22"/>
    </row>
    <row r="8056" spans="12:12" x14ac:dyDescent="0.25">
      <c r="L8056" s="22"/>
    </row>
    <row r="8057" spans="12:12" x14ac:dyDescent="0.25">
      <c r="L8057" s="22"/>
    </row>
    <row r="8058" spans="12:12" x14ac:dyDescent="0.25">
      <c r="L8058" s="22"/>
    </row>
    <row r="8059" spans="12:12" x14ac:dyDescent="0.25">
      <c r="L8059" s="22"/>
    </row>
    <row r="8060" spans="12:12" x14ac:dyDescent="0.25">
      <c r="L8060" s="22"/>
    </row>
    <row r="8061" spans="12:12" x14ac:dyDescent="0.25">
      <c r="L8061" s="22"/>
    </row>
    <row r="8062" spans="12:12" x14ac:dyDescent="0.25">
      <c r="L8062" s="22"/>
    </row>
    <row r="8063" spans="12:12" x14ac:dyDescent="0.25">
      <c r="L8063" s="22"/>
    </row>
    <row r="8064" spans="12:12" x14ac:dyDescent="0.25">
      <c r="L8064" s="22"/>
    </row>
    <row r="8065" spans="12:12" x14ac:dyDescent="0.25">
      <c r="L8065" s="22"/>
    </row>
    <row r="8066" spans="12:12" x14ac:dyDescent="0.25">
      <c r="L8066" s="22"/>
    </row>
    <row r="8067" spans="12:12" x14ac:dyDescent="0.25">
      <c r="L8067" s="22"/>
    </row>
    <row r="8068" spans="12:12" x14ac:dyDescent="0.25">
      <c r="L8068" s="22"/>
    </row>
    <row r="8069" spans="12:12" x14ac:dyDescent="0.25">
      <c r="L8069" s="22"/>
    </row>
    <row r="8070" spans="12:12" x14ac:dyDescent="0.25">
      <c r="L8070" s="22"/>
    </row>
    <row r="8071" spans="12:12" x14ac:dyDescent="0.25">
      <c r="L8071" s="22"/>
    </row>
    <row r="8072" spans="12:12" x14ac:dyDescent="0.25">
      <c r="L8072" s="22"/>
    </row>
    <row r="8073" spans="12:12" x14ac:dyDescent="0.25">
      <c r="L8073" s="22"/>
    </row>
    <row r="8074" spans="12:12" x14ac:dyDescent="0.25">
      <c r="L8074" s="22"/>
    </row>
    <row r="8075" spans="12:12" x14ac:dyDescent="0.25">
      <c r="L8075" s="22"/>
    </row>
    <row r="8076" spans="12:12" x14ac:dyDescent="0.25">
      <c r="L8076" s="22"/>
    </row>
    <row r="8077" spans="12:12" x14ac:dyDescent="0.25">
      <c r="L8077" s="22"/>
    </row>
    <row r="8078" spans="12:12" x14ac:dyDescent="0.25">
      <c r="L8078" s="22"/>
    </row>
    <row r="8079" spans="12:12" x14ac:dyDescent="0.25">
      <c r="L8079" s="22"/>
    </row>
    <row r="8080" spans="12:12" x14ac:dyDescent="0.25">
      <c r="L8080" s="22"/>
    </row>
    <row r="8081" spans="12:12" x14ac:dyDescent="0.25">
      <c r="L8081" s="22"/>
    </row>
    <row r="8082" spans="12:12" x14ac:dyDescent="0.25">
      <c r="L8082" s="22"/>
    </row>
    <row r="8083" spans="12:12" x14ac:dyDescent="0.25">
      <c r="L8083" s="22"/>
    </row>
    <row r="8084" spans="12:12" x14ac:dyDescent="0.25">
      <c r="L8084" s="22"/>
    </row>
    <row r="8085" spans="12:12" x14ac:dyDescent="0.25">
      <c r="L8085" s="22"/>
    </row>
    <row r="8086" spans="12:12" x14ac:dyDescent="0.25">
      <c r="L8086" s="22"/>
    </row>
    <row r="8087" spans="12:12" x14ac:dyDescent="0.25">
      <c r="L8087" s="22"/>
    </row>
    <row r="8088" spans="12:12" x14ac:dyDescent="0.25">
      <c r="L8088" s="22"/>
    </row>
    <row r="8089" spans="12:12" x14ac:dyDescent="0.25">
      <c r="L8089" s="22"/>
    </row>
    <row r="8090" spans="12:12" x14ac:dyDescent="0.25">
      <c r="L8090" s="22"/>
    </row>
    <row r="8091" spans="12:12" x14ac:dyDescent="0.25">
      <c r="L8091" s="22"/>
    </row>
    <row r="8092" spans="12:12" x14ac:dyDescent="0.25">
      <c r="L8092" s="22"/>
    </row>
    <row r="8093" spans="12:12" x14ac:dyDescent="0.25">
      <c r="L8093" s="22"/>
    </row>
    <row r="8094" spans="12:12" x14ac:dyDescent="0.25">
      <c r="L8094" s="22"/>
    </row>
    <row r="8095" spans="12:12" x14ac:dyDescent="0.25">
      <c r="L8095" s="22"/>
    </row>
    <row r="8096" spans="12:12" x14ac:dyDescent="0.25">
      <c r="L8096" s="22"/>
    </row>
    <row r="8097" spans="12:12" x14ac:dyDescent="0.25">
      <c r="L8097" s="22"/>
    </row>
    <row r="8098" spans="12:12" x14ac:dyDescent="0.25">
      <c r="L8098" s="22"/>
    </row>
    <row r="8099" spans="12:12" x14ac:dyDescent="0.25">
      <c r="L8099" s="22"/>
    </row>
    <row r="8100" spans="12:12" x14ac:dyDescent="0.25">
      <c r="L8100" s="22"/>
    </row>
    <row r="8101" spans="12:12" x14ac:dyDescent="0.25">
      <c r="L8101" s="22"/>
    </row>
    <row r="8102" spans="12:12" x14ac:dyDescent="0.25">
      <c r="L8102" s="22"/>
    </row>
    <row r="8103" spans="12:12" x14ac:dyDescent="0.25">
      <c r="L8103" s="22"/>
    </row>
    <row r="8104" spans="12:12" x14ac:dyDescent="0.25">
      <c r="L8104" s="22"/>
    </row>
    <row r="8105" spans="12:12" x14ac:dyDescent="0.25">
      <c r="L8105" s="22"/>
    </row>
    <row r="8106" spans="12:12" x14ac:dyDescent="0.25">
      <c r="L8106" s="22"/>
    </row>
    <row r="8107" spans="12:12" x14ac:dyDescent="0.25">
      <c r="L8107" s="22"/>
    </row>
    <row r="8108" spans="12:12" x14ac:dyDescent="0.25">
      <c r="L8108" s="22"/>
    </row>
    <row r="8109" spans="12:12" x14ac:dyDescent="0.25">
      <c r="L8109" s="22"/>
    </row>
    <row r="8110" spans="12:12" x14ac:dyDescent="0.25">
      <c r="L8110" s="22"/>
    </row>
    <row r="8111" spans="12:12" x14ac:dyDescent="0.25">
      <c r="L8111" s="22"/>
    </row>
    <row r="8112" spans="12:12" x14ac:dyDescent="0.25">
      <c r="L8112" s="22"/>
    </row>
    <row r="8113" spans="12:12" x14ac:dyDescent="0.25">
      <c r="L8113" s="22"/>
    </row>
    <row r="8114" spans="12:12" x14ac:dyDescent="0.25">
      <c r="L8114" s="22"/>
    </row>
    <row r="8115" spans="12:12" x14ac:dyDescent="0.25">
      <c r="L8115" s="22"/>
    </row>
    <row r="8116" spans="12:12" x14ac:dyDescent="0.25">
      <c r="L8116" s="22"/>
    </row>
    <row r="8117" spans="12:12" x14ac:dyDescent="0.25">
      <c r="L8117" s="22"/>
    </row>
    <row r="8118" spans="12:12" x14ac:dyDescent="0.25">
      <c r="L8118" s="22"/>
    </row>
    <row r="8119" spans="12:12" x14ac:dyDescent="0.25">
      <c r="L8119" s="22"/>
    </row>
    <row r="8120" spans="12:12" x14ac:dyDescent="0.25">
      <c r="L8120" s="22"/>
    </row>
    <row r="8121" spans="12:12" x14ac:dyDescent="0.25">
      <c r="L8121" s="22"/>
    </row>
    <row r="8122" spans="12:12" x14ac:dyDescent="0.25">
      <c r="L8122" s="22"/>
    </row>
    <row r="8123" spans="12:12" x14ac:dyDescent="0.25">
      <c r="L8123" s="22"/>
    </row>
    <row r="8124" spans="12:12" x14ac:dyDescent="0.25">
      <c r="L8124" s="22"/>
    </row>
    <row r="8125" spans="12:12" x14ac:dyDescent="0.25">
      <c r="L8125" s="22"/>
    </row>
    <row r="8126" spans="12:12" x14ac:dyDescent="0.25">
      <c r="L8126" s="22"/>
    </row>
    <row r="8127" spans="12:12" x14ac:dyDescent="0.25">
      <c r="L8127" s="22"/>
    </row>
    <row r="8128" spans="12:12" x14ac:dyDescent="0.25">
      <c r="L8128" s="22"/>
    </row>
    <row r="8129" spans="12:12" x14ac:dyDescent="0.25">
      <c r="L8129" s="22"/>
    </row>
    <row r="8130" spans="12:12" x14ac:dyDescent="0.25">
      <c r="L8130" s="22"/>
    </row>
    <row r="8131" spans="12:12" x14ac:dyDescent="0.25">
      <c r="L8131" s="22"/>
    </row>
    <row r="8132" spans="12:12" x14ac:dyDescent="0.25">
      <c r="L8132" s="22"/>
    </row>
    <row r="8133" spans="12:12" x14ac:dyDescent="0.25">
      <c r="L8133" s="22"/>
    </row>
    <row r="8134" spans="12:12" x14ac:dyDescent="0.25">
      <c r="L8134" s="22"/>
    </row>
    <row r="8135" spans="12:12" x14ac:dyDescent="0.25">
      <c r="L8135" s="22"/>
    </row>
    <row r="8136" spans="12:12" x14ac:dyDescent="0.25">
      <c r="L8136" s="22"/>
    </row>
    <row r="8137" spans="12:12" x14ac:dyDescent="0.25">
      <c r="L8137" s="22"/>
    </row>
    <row r="8138" spans="12:12" x14ac:dyDescent="0.25">
      <c r="L8138" s="22"/>
    </row>
    <row r="8139" spans="12:12" x14ac:dyDescent="0.25">
      <c r="L8139" s="22"/>
    </row>
    <row r="8140" spans="12:12" x14ac:dyDescent="0.25">
      <c r="L8140" s="22"/>
    </row>
    <row r="8141" spans="12:12" x14ac:dyDescent="0.25">
      <c r="L8141" s="22"/>
    </row>
    <row r="8142" spans="12:12" x14ac:dyDescent="0.25">
      <c r="L8142" s="22"/>
    </row>
    <row r="8143" spans="12:12" x14ac:dyDescent="0.25">
      <c r="L8143" s="22"/>
    </row>
    <row r="8144" spans="12:12" x14ac:dyDescent="0.25">
      <c r="L8144" s="22"/>
    </row>
    <row r="8145" spans="12:12" x14ac:dyDescent="0.25">
      <c r="L8145" s="22"/>
    </row>
    <row r="8146" spans="12:12" x14ac:dyDescent="0.25">
      <c r="L8146" s="22"/>
    </row>
    <row r="8147" spans="12:12" x14ac:dyDescent="0.25">
      <c r="L8147" s="22"/>
    </row>
    <row r="8148" spans="12:12" x14ac:dyDescent="0.25">
      <c r="L8148" s="22"/>
    </row>
    <row r="8149" spans="12:12" x14ac:dyDescent="0.25">
      <c r="L8149" s="22"/>
    </row>
    <row r="8150" spans="12:12" x14ac:dyDescent="0.25">
      <c r="L8150" s="22"/>
    </row>
    <row r="8151" spans="12:12" x14ac:dyDescent="0.25">
      <c r="L8151" s="22"/>
    </row>
    <row r="8152" spans="12:12" x14ac:dyDescent="0.25">
      <c r="L8152" s="22"/>
    </row>
    <row r="8153" spans="12:12" x14ac:dyDescent="0.25">
      <c r="L8153" s="22"/>
    </row>
    <row r="8154" spans="12:12" x14ac:dyDescent="0.25">
      <c r="L8154" s="22"/>
    </row>
    <row r="8155" spans="12:12" x14ac:dyDescent="0.25">
      <c r="L8155" s="22"/>
    </row>
    <row r="8156" spans="12:12" x14ac:dyDescent="0.25">
      <c r="L8156" s="22"/>
    </row>
    <row r="8157" spans="12:12" x14ac:dyDescent="0.25">
      <c r="L8157" s="22"/>
    </row>
    <row r="8158" spans="12:12" x14ac:dyDescent="0.25">
      <c r="L8158" s="22"/>
    </row>
    <row r="8159" spans="12:12" x14ac:dyDescent="0.25">
      <c r="L8159" s="22"/>
    </row>
    <row r="8160" spans="12:12" x14ac:dyDescent="0.25">
      <c r="L8160" s="22"/>
    </row>
    <row r="8161" spans="12:12" x14ac:dyDescent="0.25">
      <c r="L8161" s="22"/>
    </row>
    <row r="8162" spans="12:12" x14ac:dyDescent="0.25">
      <c r="L8162" s="22"/>
    </row>
    <row r="8163" spans="12:12" x14ac:dyDescent="0.25">
      <c r="L8163" s="22"/>
    </row>
    <row r="8164" spans="12:12" x14ac:dyDescent="0.25">
      <c r="L8164" s="22"/>
    </row>
    <row r="8165" spans="12:12" x14ac:dyDescent="0.25">
      <c r="L8165" s="22"/>
    </row>
    <row r="8166" spans="12:12" x14ac:dyDescent="0.25">
      <c r="L8166" s="22"/>
    </row>
    <row r="8167" spans="12:12" x14ac:dyDescent="0.25">
      <c r="L8167" s="22"/>
    </row>
    <row r="8168" spans="12:12" x14ac:dyDescent="0.25">
      <c r="L8168" s="22"/>
    </row>
    <row r="8169" spans="12:12" x14ac:dyDescent="0.25">
      <c r="L8169" s="22"/>
    </row>
    <row r="8170" spans="12:12" x14ac:dyDescent="0.25">
      <c r="L8170" s="22"/>
    </row>
    <row r="8171" spans="12:12" x14ac:dyDescent="0.25">
      <c r="L8171" s="22"/>
    </row>
    <row r="8172" spans="12:12" x14ac:dyDescent="0.25">
      <c r="L8172" s="22"/>
    </row>
    <row r="8173" spans="12:12" x14ac:dyDescent="0.25">
      <c r="L8173" s="22"/>
    </row>
    <row r="8174" spans="12:12" x14ac:dyDescent="0.25">
      <c r="L8174" s="22"/>
    </row>
    <row r="8175" spans="12:12" x14ac:dyDescent="0.25">
      <c r="L8175" s="22"/>
    </row>
    <row r="8176" spans="12:12" x14ac:dyDescent="0.25">
      <c r="L8176" s="22"/>
    </row>
    <row r="8177" spans="12:12" x14ac:dyDescent="0.25">
      <c r="L8177" s="22"/>
    </row>
    <row r="8178" spans="12:12" x14ac:dyDescent="0.25">
      <c r="L8178" s="22"/>
    </row>
    <row r="8179" spans="12:12" x14ac:dyDescent="0.25">
      <c r="L8179" s="22"/>
    </row>
    <row r="8180" spans="12:12" x14ac:dyDescent="0.25">
      <c r="L8180" s="22"/>
    </row>
    <row r="8181" spans="12:12" x14ac:dyDescent="0.25">
      <c r="L8181" s="22"/>
    </row>
    <row r="8182" spans="12:12" x14ac:dyDescent="0.25">
      <c r="L8182" s="22"/>
    </row>
    <row r="8183" spans="12:12" x14ac:dyDescent="0.25">
      <c r="L8183" s="22"/>
    </row>
    <row r="8184" spans="12:12" x14ac:dyDescent="0.25">
      <c r="L8184" s="22"/>
    </row>
    <row r="8185" spans="12:12" x14ac:dyDescent="0.25">
      <c r="L8185" s="22"/>
    </row>
    <row r="8186" spans="12:12" x14ac:dyDescent="0.25">
      <c r="L8186" s="22"/>
    </row>
    <row r="8187" spans="12:12" x14ac:dyDescent="0.25">
      <c r="L8187" s="22"/>
    </row>
    <row r="8188" spans="12:12" x14ac:dyDescent="0.25">
      <c r="L8188" s="22"/>
    </row>
    <row r="8189" spans="12:12" x14ac:dyDescent="0.25">
      <c r="L8189" s="22"/>
    </row>
    <row r="8190" spans="12:12" x14ac:dyDescent="0.25">
      <c r="L8190" s="22"/>
    </row>
    <row r="8191" spans="12:12" x14ac:dyDescent="0.25">
      <c r="L8191" s="22"/>
    </row>
    <row r="8192" spans="12:12" x14ac:dyDescent="0.25">
      <c r="L8192" s="22"/>
    </row>
    <row r="8193" spans="12:12" x14ac:dyDescent="0.25">
      <c r="L8193" s="22"/>
    </row>
    <row r="8194" spans="12:12" x14ac:dyDescent="0.25">
      <c r="L8194" s="22"/>
    </row>
    <row r="8195" spans="12:12" x14ac:dyDescent="0.25">
      <c r="L8195" s="22"/>
    </row>
    <row r="8196" spans="12:12" x14ac:dyDescent="0.25">
      <c r="L8196" s="22"/>
    </row>
    <row r="8197" spans="12:12" x14ac:dyDescent="0.25">
      <c r="L8197" s="22"/>
    </row>
    <row r="8198" spans="12:12" x14ac:dyDescent="0.25">
      <c r="L8198" s="22"/>
    </row>
    <row r="8199" spans="12:12" x14ac:dyDescent="0.25">
      <c r="L8199" s="22"/>
    </row>
    <row r="8200" spans="12:12" x14ac:dyDescent="0.25">
      <c r="L8200" s="22"/>
    </row>
    <row r="8201" spans="12:12" x14ac:dyDescent="0.25">
      <c r="L8201" s="22"/>
    </row>
    <row r="8202" spans="12:12" x14ac:dyDescent="0.25">
      <c r="L8202" s="22"/>
    </row>
    <row r="8203" spans="12:12" x14ac:dyDescent="0.25">
      <c r="L8203" s="22"/>
    </row>
    <row r="8204" spans="12:12" x14ac:dyDescent="0.25">
      <c r="L8204" s="22"/>
    </row>
    <row r="8205" spans="12:12" x14ac:dyDescent="0.25">
      <c r="L8205" s="22"/>
    </row>
    <row r="8206" spans="12:12" x14ac:dyDescent="0.25">
      <c r="L8206" s="22"/>
    </row>
    <row r="8207" spans="12:12" x14ac:dyDescent="0.25">
      <c r="L8207" s="22"/>
    </row>
    <row r="8208" spans="12:12" x14ac:dyDescent="0.25">
      <c r="L8208" s="22"/>
    </row>
    <row r="8209" spans="12:12" x14ac:dyDescent="0.25">
      <c r="L8209" s="22"/>
    </row>
    <row r="8210" spans="12:12" x14ac:dyDescent="0.25">
      <c r="L8210" s="22"/>
    </row>
    <row r="8211" spans="12:12" x14ac:dyDescent="0.25">
      <c r="L8211" s="22"/>
    </row>
    <row r="8212" spans="12:12" x14ac:dyDescent="0.25">
      <c r="L8212" s="22"/>
    </row>
    <row r="8213" spans="12:12" x14ac:dyDescent="0.25">
      <c r="L8213" s="22"/>
    </row>
    <row r="8214" spans="12:12" x14ac:dyDescent="0.25">
      <c r="L8214" s="22"/>
    </row>
    <row r="8215" spans="12:12" x14ac:dyDescent="0.25">
      <c r="L8215" s="22"/>
    </row>
    <row r="8216" spans="12:12" x14ac:dyDescent="0.25">
      <c r="L8216" s="22"/>
    </row>
    <row r="8217" spans="12:12" x14ac:dyDescent="0.25">
      <c r="L8217" s="22"/>
    </row>
    <row r="8218" spans="12:12" x14ac:dyDescent="0.25">
      <c r="L8218" s="22"/>
    </row>
    <row r="8219" spans="12:12" x14ac:dyDescent="0.25">
      <c r="L8219" s="22"/>
    </row>
    <row r="8220" spans="12:12" x14ac:dyDescent="0.25">
      <c r="L8220" s="22"/>
    </row>
    <row r="8221" spans="12:12" x14ac:dyDescent="0.25">
      <c r="L8221" s="22"/>
    </row>
    <row r="8222" spans="12:12" x14ac:dyDescent="0.25">
      <c r="L8222" s="22"/>
    </row>
    <row r="8223" spans="12:12" x14ac:dyDescent="0.25">
      <c r="L8223" s="22"/>
    </row>
    <row r="8224" spans="12:12" x14ac:dyDescent="0.25">
      <c r="L8224" s="22"/>
    </row>
    <row r="8225" spans="12:12" x14ac:dyDescent="0.25">
      <c r="L8225" s="22"/>
    </row>
    <row r="8226" spans="12:12" x14ac:dyDescent="0.25">
      <c r="L8226" s="22"/>
    </row>
    <row r="8227" spans="12:12" x14ac:dyDescent="0.25">
      <c r="L8227" s="22"/>
    </row>
    <row r="8228" spans="12:12" x14ac:dyDescent="0.25">
      <c r="L8228" s="22"/>
    </row>
    <row r="8229" spans="12:12" x14ac:dyDescent="0.25">
      <c r="L8229" s="22"/>
    </row>
    <row r="8230" spans="12:12" x14ac:dyDescent="0.25">
      <c r="L8230" s="22"/>
    </row>
    <row r="8231" spans="12:12" x14ac:dyDescent="0.25">
      <c r="L8231" s="22"/>
    </row>
    <row r="8232" spans="12:12" x14ac:dyDescent="0.25">
      <c r="L8232" s="22"/>
    </row>
    <row r="8233" spans="12:12" x14ac:dyDescent="0.25">
      <c r="L8233" s="22"/>
    </row>
    <row r="8234" spans="12:12" x14ac:dyDescent="0.25">
      <c r="L8234" s="22"/>
    </row>
    <row r="8235" spans="12:12" x14ac:dyDescent="0.25">
      <c r="L8235" s="22"/>
    </row>
    <row r="8236" spans="12:12" x14ac:dyDescent="0.25">
      <c r="L8236" s="22"/>
    </row>
    <row r="8237" spans="12:12" x14ac:dyDescent="0.25">
      <c r="L8237" s="22"/>
    </row>
    <row r="8238" spans="12:12" x14ac:dyDescent="0.25">
      <c r="L8238" s="22"/>
    </row>
    <row r="8239" spans="12:12" x14ac:dyDescent="0.25">
      <c r="L8239" s="22"/>
    </row>
    <row r="8240" spans="12:12" x14ac:dyDescent="0.25">
      <c r="L8240" s="22"/>
    </row>
    <row r="8241" spans="12:12" x14ac:dyDescent="0.25">
      <c r="L8241" s="22"/>
    </row>
    <row r="8242" spans="12:12" x14ac:dyDescent="0.25">
      <c r="L8242" s="22"/>
    </row>
    <row r="8243" spans="12:12" x14ac:dyDescent="0.25">
      <c r="L8243" s="22"/>
    </row>
    <row r="8244" spans="12:12" x14ac:dyDescent="0.25">
      <c r="L8244" s="22"/>
    </row>
    <row r="8245" spans="12:12" x14ac:dyDescent="0.25">
      <c r="L8245" s="22"/>
    </row>
    <row r="8246" spans="12:12" x14ac:dyDescent="0.25">
      <c r="L8246" s="22"/>
    </row>
    <row r="8247" spans="12:12" x14ac:dyDescent="0.25">
      <c r="L8247" s="22"/>
    </row>
    <row r="8248" spans="12:12" x14ac:dyDescent="0.25">
      <c r="L8248" s="22"/>
    </row>
    <row r="8249" spans="12:12" x14ac:dyDescent="0.25">
      <c r="L8249" s="22"/>
    </row>
    <row r="8250" spans="12:12" x14ac:dyDescent="0.25">
      <c r="L8250" s="22"/>
    </row>
    <row r="8251" spans="12:12" x14ac:dyDescent="0.25">
      <c r="L8251" s="22"/>
    </row>
    <row r="8252" spans="12:12" x14ac:dyDescent="0.25">
      <c r="L8252" s="22"/>
    </row>
    <row r="8253" spans="12:12" x14ac:dyDescent="0.25">
      <c r="L8253" s="22"/>
    </row>
    <row r="8254" spans="12:12" x14ac:dyDescent="0.25">
      <c r="L8254" s="22"/>
    </row>
    <row r="8255" spans="12:12" x14ac:dyDescent="0.25">
      <c r="L8255" s="22"/>
    </row>
    <row r="8256" spans="12:12" x14ac:dyDescent="0.25">
      <c r="L8256" s="22"/>
    </row>
    <row r="8257" spans="12:12" x14ac:dyDescent="0.25">
      <c r="L8257" s="22"/>
    </row>
    <row r="8258" spans="12:12" x14ac:dyDescent="0.25">
      <c r="L8258" s="22"/>
    </row>
    <row r="8259" spans="12:12" x14ac:dyDescent="0.25">
      <c r="L8259" s="22"/>
    </row>
    <row r="8260" spans="12:12" x14ac:dyDescent="0.25">
      <c r="L8260" s="22"/>
    </row>
    <row r="8261" spans="12:12" x14ac:dyDescent="0.25">
      <c r="L8261" s="22"/>
    </row>
    <row r="8262" spans="12:12" x14ac:dyDescent="0.25">
      <c r="L8262" s="22"/>
    </row>
    <row r="8263" spans="12:12" x14ac:dyDescent="0.25">
      <c r="L8263" s="22"/>
    </row>
    <row r="8264" spans="12:12" x14ac:dyDescent="0.25">
      <c r="L8264" s="22"/>
    </row>
    <row r="8265" spans="12:12" x14ac:dyDescent="0.25">
      <c r="L8265" s="22"/>
    </row>
    <row r="8266" spans="12:12" x14ac:dyDescent="0.25">
      <c r="L8266" s="22"/>
    </row>
    <row r="8267" spans="12:12" x14ac:dyDescent="0.25">
      <c r="L8267" s="22"/>
    </row>
    <row r="8268" spans="12:12" x14ac:dyDescent="0.25">
      <c r="L8268" s="22"/>
    </row>
    <row r="8269" spans="12:12" x14ac:dyDescent="0.25">
      <c r="L8269" s="22"/>
    </row>
    <row r="8270" spans="12:12" x14ac:dyDescent="0.25">
      <c r="L8270" s="22"/>
    </row>
    <row r="8271" spans="12:12" x14ac:dyDescent="0.25">
      <c r="L8271" s="22"/>
    </row>
    <row r="8272" spans="12:12" x14ac:dyDescent="0.25">
      <c r="L8272" s="22"/>
    </row>
    <row r="8273" spans="12:12" x14ac:dyDescent="0.25">
      <c r="L8273" s="22"/>
    </row>
    <row r="8274" spans="12:12" x14ac:dyDescent="0.25">
      <c r="L8274" s="22"/>
    </row>
    <row r="8275" spans="12:12" x14ac:dyDescent="0.25">
      <c r="L8275" s="22"/>
    </row>
    <row r="8276" spans="12:12" x14ac:dyDescent="0.25">
      <c r="L8276" s="22"/>
    </row>
    <row r="8277" spans="12:12" x14ac:dyDescent="0.25">
      <c r="L8277" s="22"/>
    </row>
    <row r="8278" spans="12:12" x14ac:dyDescent="0.25">
      <c r="L8278" s="22"/>
    </row>
    <row r="8279" spans="12:12" x14ac:dyDescent="0.25">
      <c r="L8279" s="22"/>
    </row>
    <row r="8280" spans="12:12" x14ac:dyDescent="0.25">
      <c r="L8280" s="22"/>
    </row>
    <row r="8281" spans="12:12" x14ac:dyDescent="0.25">
      <c r="L8281" s="22"/>
    </row>
    <row r="8282" spans="12:12" x14ac:dyDescent="0.25">
      <c r="L8282" s="22"/>
    </row>
    <row r="8283" spans="12:12" x14ac:dyDescent="0.25">
      <c r="L8283" s="22"/>
    </row>
    <row r="8284" spans="12:12" x14ac:dyDescent="0.25">
      <c r="L8284" s="22"/>
    </row>
    <row r="8285" spans="12:12" x14ac:dyDescent="0.25">
      <c r="L8285" s="22"/>
    </row>
    <row r="8286" spans="12:12" x14ac:dyDescent="0.25">
      <c r="L8286" s="22"/>
    </row>
    <row r="8287" spans="12:12" x14ac:dyDescent="0.25">
      <c r="L8287" s="22"/>
    </row>
    <row r="8288" spans="12:12" x14ac:dyDescent="0.25">
      <c r="L8288" s="22"/>
    </row>
    <row r="8289" spans="12:12" x14ac:dyDescent="0.25">
      <c r="L8289" s="22"/>
    </row>
    <row r="8290" spans="12:12" x14ac:dyDescent="0.25">
      <c r="L8290" s="22"/>
    </row>
    <row r="8291" spans="12:12" x14ac:dyDescent="0.25">
      <c r="L8291" s="22"/>
    </row>
    <row r="8292" spans="12:12" x14ac:dyDescent="0.25">
      <c r="L8292" s="22"/>
    </row>
    <row r="8293" spans="12:12" x14ac:dyDescent="0.25">
      <c r="L8293" s="22"/>
    </row>
    <row r="8294" spans="12:12" x14ac:dyDescent="0.25">
      <c r="L8294" s="22"/>
    </row>
    <row r="8295" spans="12:12" x14ac:dyDescent="0.25">
      <c r="L8295" s="22"/>
    </row>
    <row r="8296" spans="12:12" x14ac:dyDescent="0.25">
      <c r="L8296" s="22"/>
    </row>
    <row r="8297" spans="12:12" x14ac:dyDescent="0.25">
      <c r="L8297" s="22"/>
    </row>
    <row r="8298" spans="12:12" x14ac:dyDescent="0.25">
      <c r="L8298" s="22"/>
    </row>
    <row r="8299" spans="12:12" x14ac:dyDescent="0.25">
      <c r="L8299" s="22"/>
    </row>
    <row r="8300" spans="12:12" x14ac:dyDescent="0.25">
      <c r="L8300" s="22"/>
    </row>
    <row r="8301" spans="12:12" x14ac:dyDescent="0.25">
      <c r="L8301" s="22"/>
    </row>
    <row r="8302" spans="12:12" x14ac:dyDescent="0.25">
      <c r="L8302" s="22"/>
    </row>
    <row r="8303" spans="12:12" x14ac:dyDescent="0.25">
      <c r="L8303" s="22"/>
    </row>
    <row r="8304" spans="12:12" x14ac:dyDescent="0.25">
      <c r="L8304" s="22"/>
    </row>
    <row r="8305" spans="12:12" x14ac:dyDescent="0.25">
      <c r="L8305" s="22"/>
    </row>
    <row r="8306" spans="12:12" x14ac:dyDescent="0.25">
      <c r="L8306" s="22"/>
    </row>
    <row r="8307" spans="12:12" x14ac:dyDescent="0.25">
      <c r="L8307" s="22"/>
    </row>
    <row r="8308" spans="12:12" x14ac:dyDescent="0.25">
      <c r="L8308" s="22"/>
    </row>
    <row r="8309" spans="12:12" x14ac:dyDescent="0.25">
      <c r="L8309" s="22"/>
    </row>
    <row r="8310" spans="12:12" x14ac:dyDescent="0.25">
      <c r="L8310" s="22"/>
    </row>
    <row r="8311" spans="12:12" x14ac:dyDescent="0.25">
      <c r="L8311" s="22"/>
    </row>
    <row r="8312" spans="12:12" x14ac:dyDescent="0.25">
      <c r="L8312" s="22"/>
    </row>
    <row r="8313" spans="12:12" x14ac:dyDescent="0.25">
      <c r="L8313" s="22"/>
    </row>
    <row r="8314" spans="12:12" x14ac:dyDescent="0.25">
      <c r="L8314" s="22"/>
    </row>
    <row r="8315" spans="12:12" x14ac:dyDescent="0.25">
      <c r="L8315" s="22"/>
    </row>
    <row r="8316" spans="12:12" x14ac:dyDescent="0.25">
      <c r="L8316" s="22"/>
    </row>
    <row r="8317" spans="12:12" x14ac:dyDescent="0.25">
      <c r="L8317" s="22"/>
    </row>
    <row r="8318" spans="12:12" x14ac:dyDescent="0.25">
      <c r="L8318" s="22"/>
    </row>
    <row r="8319" spans="12:12" x14ac:dyDescent="0.25">
      <c r="L8319" s="22"/>
    </row>
    <row r="8320" spans="12:12" x14ac:dyDescent="0.25">
      <c r="L8320" s="22"/>
    </row>
    <row r="8321" spans="12:12" x14ac:dyDescent="0.25">
      <c r="L8321" s="22"/>
    </row>
    <row r="8322" spans="12:12" x14ac:dyDescent="0.25">
      <c r="L8322" s="22"/>
    </row>
    <row r="8323" spans="12:12" x14ac:dyDescent="0.25">
      <c r="L8323" s="22"/>
    </row>
    <row r="8324" spans="12:12" x14ac:dyDescent="0.25">
      <c r="L8324" s="22"/>
    </row>
    <row r="8325" spans="12:12" x14ac:dyDescent="0.25">
      <c r="L8325" s="22"/>
    </row>
    <row r="8326" spans="12:12" x14ac:dyDescent="0.25">
      <c r="L8326" s="22"/>
    </row>
    <row r="8327" spans="12:12" x14ac:dyDescent="0.25">
      <c r="L8327" s="22"/>
    </row>
    <row r="8328" spans="12:12" x14ac:dyDescent="0.25">
      <c r="L8328" s="22"/>
    </row>
    <row r="8329" spans="12:12" x14ac:dyDescent="0.25">
      <c r="L8329" s="22"/>
    </row>
    <row r="8330" spans="12:12" x14ac:dyDescent="0.25">
      <c r="L8330" s="22"/>
    </row>
    <row r="8331" spans="12:12" x14ac:dyDescent="0.25">
      <c r="L8331" s="22"/>
    </row>
    <row r="8332" spans="12:12" x14ac:dyDescent="0.25">
      <c r="L8332" s="22"/>
    </row>
    <row r="8333" spans="12:12" x14ac:dyDescent="0.25">
      <c r="L8333" s="22"/>
    </row>
    <row r="8334" spans="12:12" x14ac:dyDescent="0.25">
      <c r="L8334" s="22"/>
    </row>
    <row r="8335" spans="12:12" x14ac:dyDescent="0.25">
      <c r="L8335" s="22"/>
    </row>
    <row r="8336" spans="12:12" x14ac:dyDescent="0.25">
      <c r="L8336" s="22"/>
    </row>
    <row r="8337" spans="12:12" x14ac:dyDescent="0.25">
      <c r="L8337" s="22"/>
    </row>
    <row r="8338" spans="12:12" x14ac:dyDescent="0.25">
      <c r="L8338" s="22"/>
    </row>
    <row r="8339" spans="12:12" x14ac:dyDescent="0.25">
      <c r="L8339" s="22"/>
    </row>
    <row r="8340" spans="12:12" x14ac:dyDescent="0.25">
      <c r="L8340" s="22"/>
    </row>
    <row r="8341" spans="12:12" x14ac:dyDescent="0.25">
      <c r="L8341" s="22"/>
    </row>
    <row r="8342" spans="12:12" x14ac:dyDescent="0.25">
      <c r="L8342" s="22"/>
    </row>
    <row r="8343" spans="12:12" x14ac:dyDescent="0.25">
      <c r="L8343" s="22"/>
    </row>
    <row r="8344" spans="12:12" x14ac:dyDescent="0.25">
      <c r="L8344" s="22"/>
    </row>
    <row r="8345" spans="12:12" x14ac:dyDescent="0.25">
      <c r="L8345" s="22"/>
    </row>
    <row r="8346" spans="12:12" x14ac:dyDescent="0.25">
      <c r="L8346" s="22"/>
    </row>
    <row r="8347" spans="12:12" x14ac:dyDescent="0.25">
      <c r="L8347" s="22"/>
    </row>
    <row r="8348" spans="12:12" x14ac:dyDescent="0.25">
      <c r="L8348" s="22"/>
    </row>
    <row r="8349" spans="12:12" x14ac:dyDescent="0.25">
      <c r="L8349" s="22"/>
    </row>
    <row r="8350" spans="12:12" x14ac:dyDescent="0.25">
      <c r="L8350" s="22"/>
    </row>
    <row r="8351" spans="12:12" x14ac:dyDescent="0.25">
      <c r="L8351" s="22"/>
    </row>
    <row r="8352" spans="12:12" x14ac:dyDescent="0.25">
      <c r="L8352" s="22"/>
    </row>
    <row r="8353" spans="12:12" x14ac:dyDescent="0.25">
      <c r="L8353" s="22"/>
    </row>
    <row r="8354" spans="12:12" x14ac:dyDescent="0.25">
      <c r="L8354" s="22"/>
    </row>
    <row r="8355" spans="12:12" x14ac:dyDescent="0.25">
      <c r="L8355" s="22"/>
    </row>
    <row r="8356" spans="12:12" x14ac:dyDescent="0.25">
      <c r="L8356" s="22"/>
    </row>
    <row r="8357" spans="12:12" x14ac:dyDescent="0.25">
      <c r="L8357" s="22"/>
    </row>
    <row r="8358" spans="12:12" x14ac:dyDescent="0.25">
      <c r="L8358" s="22"/>
    </row>
    <row r="8359" spans="12:12" x14ac:dyDescent="0.25">
      <c r="L8359" s="22"/>
    </row>
    <row r="8360" spans="12:12" x14ac:dyDescent="0.25">
      <c r="L8360" s="22"/>
    </row>
    <row r="8361" spans="12:12" x14ac:dyDescent="0.25">
      <c r="L8361" s="22"/>
    </row>
    <row r="8362" spans="12:12" x14ac:dyDescent="0.25">
      <c r="L8362" s="22"/>
    </row>
    <row r="8363" spans="12:12" x14ac:dyDescent="0.25">
      <c r="L8363" s="22"/>
    </row>
    <row r="8364" spans="12:12" x14ac:dyDescent="0.25">
      <c r="L8364" s="22"/>
    </row>
    <row r="8365" spans="12:12" x14ac:dyDescent="0.25">
      <c r="L8365" s="22"/>
    </row>
    <row r="8366" spans="12:12" x14ac:dyDescent="0.25">
      <c r="L8366" s="22"/>
    </row>
    <row r="8367" spans="12:12" x14ac:dyDescent="0.25">
      <c r="L8367" s="22"/>
    </row>
    <row r="8368" spans="12:12" x14ac:dyDescent="0.25">
      <c r="L8368" s="22"/>
    </row>
    <row r="8369" spans="12:12" x14ac:dyDescent="0.25">
      <c r="L8369" s="22"/>
    </row>
    <row r="8370" spans="12:12" x14ac:dyDescent="0.25">
      <c r="L8370" s="22"/>
    </row>
    <row r="8371" spans="12:12" x14ac:dyDescent="0.25">
      <c r="L8371" s="22"/>
    </row>
    <row r="8372" spans="12:12" x14ac:dyDescent="0.25">
      <c r="L8372" s="22"/>
    </row>
    <row r="8373" spans="12:12" x14ac:dyDescent="0.25">
      <c r="L8373" s="22"/>
    </row>
    <row r="8374" spans="12:12" x14ac:dyDescent="0.25">
      <c r="L8374" s="22"/>
    </row>
    <row r="8375" spans="12:12" x14ac:dyDescent="0.25">
      <c r="L8375" s="22"/>
    </row>
    <row r="8376" spans="12:12" x14ac:dyDescent="0.25">
      <c r="L8376" s="22"/>
    </row>
    <row r="8377" spans="12:12" x14ac:dyDescent="0.25">
      <c r="L8377" s="22"/>
    </row>
    <row r="8378" spans="12:12" x14ac:dyDescent="0.25">
      <c r="L8378" s="22"/>
    </row>
    <row r="8379" spans="12:12" x14ac:dyDescent="0.25">
      <c r="L8379" s="22"/>
    </row>
    <row r="8380" spans="12:12" x14ac:dyDescent="0.25">
      <c r="L8380" s="22"/>
    </row>
    <row r="8381" spans="12:12" x14ac:dyDescent="0.25">
      <c r="L8381" s="22"/>
    </row>
    <row r="8382" spans="12:12" x14ac:dyDescent="0.25">
      <c r="L8382" s="22"/>
    </row>
    <row r="8383" spans="12:12" x14ac:dyDescent="0.25">
      <c r="L8383" s="22"/>
    </row>
    <row r="8384" spans="12:12" x14ac:dyDescent="0.25">
      <c r="L8384" s="22"/>
    </row>
    <row r="8385" spans="12:12" x14ac:dyDescent="0.25">
      <c r="L8385" s="22"/>
    </row>
    <row r="8386" spans="12:12" x14ac:dyDescent="0.25">
      <c r="L8386" s="22"/>
    </row>
    <row r="8387" spans="12:12" x14ac:dyDescent="0.25">
      <c r="L8387" s="22"/>
    </row>
    <row r="8388" spans="12:12" x14ac:dyDescent="0.25">
      <c r="L8388" s="22"/>
    </row>
    <row r="8389" spans="12:12" x14ac:dyDescent="0.25">
      <c r="L8389" s="22"/>
    </row>
    <row r="8390" spans="12:12" x14ac:dyDescent="0.25">
      <c r="L8390" s="22"/>
    </row>
    <row r="8391" spans="12:12" x14ac:dyDescent="0.25">
      <c r="L8391" s="22"/>
    </row>
    <row r="8392" spans="12:12" x14ac:dyDescent="0.25">
      <c r="L8392" s="22"/>
    </row>
    <row r="8393" spans="12:12" x14ac:dyDescent="0.25">
      <c r="L8393" s="22"/>
    </row>
    <row r="8394" spans="12:12" x14ac:dyDescent="0.25">
      <c r="L8394" s="22"/>
    </row>
    <row r="8395" spans="12:12" x14ac:dyDescent="0.25">
      <c r="L8395" s="22"/>
    </row>
    <row r="8396" spans="12:12" x14ac:dyDescent="0.25">
      <c r="L8396" s="22"/>
    </row>
    <row r="8397" spans="12:12" x14ac:dyDescent="0.25">
      <c r="L8397" s="22"/>
    </row>
    <row r="8398" spans="12:12" x14ac:dyDescent="0.25">
      <c r="L8398" s="22"/>
    </row>
    <row r="8399" spans="12:12" x14ac:dyDescent="0.25">
      <c r="L8399" s="22"/>
    </row>
    <row r="8400" spans="12:12" x14ac:dyDescent="0.25">
      <c r="L8400" s="22"/>
    </row>
    <row r="8401" spans="12:12" x14ac:dyDescent="0.25">
      <c r="L8401" s="22"/>
    </row>
    <row r="8402" spans="12:12" x14ac:dyDescent="0.25">
      <c r="L8402" s="22"/>
    </row>
    <row r="8403" spans="12:12" x14ac:dyDescent="0.25">
      <c r="L8403" s="22"/>
    </row>
    <row r="8404" spans="12:12" x14ac:dyDescent="0.25">
      <c r="L8404" s="22"/>
    </row>
    <row r="8405" spans="12:12" x14ac:dyDescent="0.25">
      <c r="L8405" s="22"/>
    </row>
    <row r="8406" spans="12:12" x14ac:dyDescent="0.25">
      <c r="L8406" s="22"/>
    </row>
    <row r="8407" spans="12:12" x14ac:dyDescent="0.25">
      <c r="L8407" s="22"/>
    </row>
    <row r="8408" spans="12:12" x14ac:dyDescent="0.25">
      <c r="L8408" s="22"/>
    </row>
    <row r="8409" spans="12:12" x14ac:dyDescent="0.25">
      <c r="L8409" s="22"/>
    </row>
    <row r="8410" spans="12:12" x14ac:dyDescent="0.25">
      <c r="L8410" s="22"/>
    </row>
    <row r="8411" spans="12:12" x14ac:dyDescent="0.25">
      <c r="L8411" s="22"/>
    </row>
    <row r="8412" spans="12:12" x14ac:dyDescent="0.25">
      <c r="L8412" s="22"/>
    </row>
    <row r="8413" spans="12:12" x14ac:dyDescent="0.25">
      <c r="L8413" s="22"/>
    </row>
    <row r="8414" spans="12:12" x14ac:dyDescent="0.25">
      <c r="L8414" s="22"/>
    </row>
    <row r="8415" spans="12:12" x14ac:dyDescent="0.25">
      <c r="L8415" s="22"/>
    </row>
    <row r="8416" spans="12:12" x14ac:dyDescent="0.25">
      <c r="L8416" s="22"/>
    </row>
    <row r="8417" spans="12:12" x14ac:dyDescent="0.25">
      <c r="L8417" s="22"/>
    </row>
    <row r="8418" spans="12:12" x14ac:dyDescent="0.25">
      <c r="L8418" s="22"/>
    </row>
    <row r="8419" spans="12:12" x14ac:dyDescent="0.25">
      <c r="L8419" s="22"/>
    </row>
    <row r="8420" spans="12:12" x14ac:dyDescent="0.25">
      <c r="L8420" s="22"/>
    </row>
    <row r="8421" spans="12:12" x14ac:dyDescent="0.25">
      <c r="L8421" s="22"/>
    </row>
    <row r="8422" spans="12:12" x14ac:dyDescent="0.25">
      <c r="L8422" s="22"/>
    </row>
    <row r="8423" spans="12:12" x14ac:dyDescent="0.25">
      <c r="L8423" s="22"/>
    </row>
    <row r="8424" spans="12:12" x14ac:dyDescent="0.25">
      <c r="L8424" s="22"/>
    </row>
    <row r="8425" spans="12:12" x14ac:dyDescent="0.25">
      <c r="L8425" s="22"/>
    </row>
    <row r="8426" spans="12:12" x14ac:dyDescent="0.25">
      <c r="L8426" s="22"/>
    </row>
    <row r="8427" spans="12:12" x14ac:dyDescent="0.25">
      <c r="L8427" s="22"/>
    </row>
    <row r="8428" spans="12:12" x14ac:dyDescent="0.25">
      <c r="L8428" s="22"/>
    </row>
    <row r="8429" spans="12:12" x14ac:dyDescent="0.25">
      <c r="L8429" s="22"/>
    </row>
    <row r="8430" spans="12:12" x14ac:dyDescent="0.25">
      <c r="L8430" s="22"/>
    </row>
    <row r="8431" spans="12:12" x14ac:dyDescent="0.25">
      <c r="L8431" s="22"/>
    </row>
    <row r="8432" spans="12:12" x14ac:dyDescent="0.25">
      <c r="L8432" s="22"/>
    </row>
    <row r="8433" spans="12:12" x14ac:dyDescent="0.25">
      <c r="L8433" s="22"/>
    </row>
    <row r="8434" spans="12:12" x14ac:dyDescent="0.25">
      <c r="L8434" s="22"/>
    </row>
    <row r="8435" spans="12:12" x14ac:dyDescent="0.25">
      <c r="L8435" s="22"/>
    </row>
    <row r="8436" spans="12:12" x14ac:dyDescent="0.25">
      <c r="L8436" s="22"/>
    </row>
    <row r="8437" spans="12:12" x14ac:dyDescent="0.25">
      <c r="L8437" s="22"/>
    </row>
    <row r="8438" spans="12:12" x14ac:dyDescent="0.25">
      <c r="L8438" s="22"/>
    </row>
    <row r="8439" spans="12:12" x14ac:dyDescent="0.25">
      <c r="L8439" s="22"/>
    </row>
    <row r="8440" spans="12:12" x14ac:dyDescent="0.25">
      <c r="L8440" s="22"/>
    </row>
    <row r="8441" spans="12:12" x14ac:dyDescent="0.25">
      <c r="L8441" s="22"/>
    </row>
    <row r="8442" spans="12:12" x14ac:dyDescent="0.25">
      <c r="L8442" s="22"/>
    </row>
    <row r="8443" spans="12:12" x14ac:dyDescent="0.25">
      <c r="L8443" s="22"/>
    </row>
    <row r="8444" spans="12:12" x14ac:dyDescent="0.25">
      <c r="L8444" s="22"/>
    </row>
    <row r="8445" spans="12:12" x14ac:dyDescent="0.25">
      <c r="L8445" s="22"/>
    </row>
    <row r="8446" spans="12:12" x14ac:dyDescent="0.25">
      <c r="L8446" s="22"/>
    </row>
    <row r="8447" spans="12:12" x14ac:dyDescent="0.25">
      <c r="L8447" s="22"/>
    </row>
    <row r="8448" spans="12:12" x14ac:dyDescent="0.25">
      <c r="L8448" s="22"/>
    </row>
    <row r="8449" spans="12:12" x14ac:dyDescent="0.25">
      <c r="L8449" s="22"/>
    </row>
    <row r="8450" spans="12:12" x14ac:dyDescent="0.25">
      <c r="L8450" s="22"/>
    </row>
    <row r="8451" spans="12:12" x14ac:dyDescent="0.25">
      <c r="L8451" s="22"/>
    </row>
    <row r="8452" spans="12:12" x14ac:dyDescent="0.25">
      <c r="L8452" s="22"/>
    </row>
    <row r="8453" spans="12:12" x14ac:dyDescent="0.25">
      <c r="L8453" s="22"/>
    </row>
    <row r="8454" spans="12:12" x14ac:dyDescent="0.25">
      <c r="L8454" s="22"/>
    </row>
    <row r="8455" spans="12:12" x14ac:dyDescent="0.25">
      <c r="L8455" s="22"/>
    </row>
    <row r="8456" spans="12:12" x14ac:dyDescent="0.25">
      <c r="L8456" s="22"/>
    </row>
    <row r="8457" spans="12:12" x14ac:dyDescent="0.25">
      <c r="L8457" s="22"/>
    </row>
    <row r="8458" spans="12:12" x14ac:dyDescent="0.25">
      <c r="L8458" s="22"/>
    </row>
    <row r="8459" spans="12:12" x14ac:dyDescent="0.25">
      <c r="L8459" s="22"/>
    </row>
    <row r="8460" spans="12:12" x14ac:dyDescent="0.25">
      <c r="L8460" s="22"/>
    </row>
    <row r="8461" spans="12:12" x14ac:dyDescent="0.25">
      <c r="L8461" s="22"/>
    </row>
    <row r="8462" spans="12:12" x14ac:dyDescent="0.25">
      <c r="L8462" s="22"/>
    </row>
    <row r="8463" spans="12:12" x14ac:dyDescent="0.25">
      <c r="L8463" s="22"/>
    </row>
    <row r="8464" spans="12:12" x14ac:dyDescent="0.25">
      <c r="L8464" s="22"/>
    </row>
    <row r="8465" spans="12:12" x14ac:dyDescent="0.25">
      <c r="L8465" s="22"/>
    </row>
    <row r="8466" spans="12:12" x14ac:dyDescent="0.25">
      <c r="L8466" s="22"/>
    </row>
    <row r="8467" spans="12:12" x14ac:dyDescent="0.25">
      <c r="L8467" s="22"/>
    </row>
    <row r="8468" spans="12:12" x14ac:dyDescent="0.25">
      <c r="L8468" s="22"/>
    </row>
    <row r="8469" spans="12:12" x14ac:dyDescent="0.25">
      <c r="L8469" s="22"/>
    </row>
    <row r="8470" spans="12:12" x14ac:dyDescent="0.25">
      <c r="L8470" s="22"/>
    </row>
    <row r="8471" spans="12:12" x14ac:dyDescent="0.25">
      <c r="L8471" s="22"/>
    </row>
    <row r="8472" spans="12:12" x14ac:dyDescent="0.25">
      <c r="L8472" s="22"/>
    </row>
    <row r="8473" spans="12:12" x14ac:dyDescent="0.25">
      <c r="L8473" s="22"/>
    </row>
    <row r="8474" spans="12:12" x14ac:dyDescent="0.25">
      <c r="L8474" s="22"/>
    </row>
    <row r="8475" spans="12:12" x14ac:dyDescent="0.25">
      <c r="L8475" s="22"/>
    </row>
    <row r="8476" spans="12:12" x14ac:dyDescent="0.25">
      <c r="L8476" s="22"/>
    </row>
    <row r="8477" spans="12:12" x14ac:dyDescent="0.25">
      <c r="L8477" s="22"/>
    </row>
    <row r="8478" spans="12:12" x14ac:dyDescent="0.25">
      <c r="L8478" s="22"/>
    </row>
    <row r="8479" spans="12:12" x14ac:dyDescent="0.25">
      <c r="L8479" s="22"/>
    </row>
    <row r="8480" spans="12:12" x14ac:dyDescent="0.25">
      <c r="L8480" s="22"/>
    </row>
    <row r="8481" spans="12:12" x14ac:dyDescent="0.25">
      <c r="L8481" s="22"/>
    </row>
    <row r="8482" spans="12:12" x14ac:dyDescent="0.25">
      <c r="L8482" s="22"/>
    </row>
    <row r="8483" spans="12:12" x14ac:dyDescent="0.25">
      <c r="L8483" s="22"/>
    </row>
    <row r="8484" spans="12:12" x14ac:dyDescent="0.25">
      <c r="L8484" s="22"/>
    </row>
    <row r="8485" spans="12:12" x14ac:dyDescent="0.25">
      <c r="L8485" s="22"/>
    </row>
    <row r="8486" spans="12:12" x14ac:dyDescent="0.25">
      <c r="L8486" s="22"/>
    </row>
    <row r="8487" spans="12:12" x14ac:dyDescent="0.25">
      <c r="L8487" s="22"/>
    </row>
    <row r="8488" spans="12:12" x14ac:dyDescent="0.25">
      <c r="L8488" s="22"/>
    </row>
    <row r="8489" spans="12:12" x14ac:dyDescent="0.25">
      <c r="L8489" s="22"/>
    </row>
    <row r="8490" spans="12:12" x14ac:dyDescent="0.25">
      <c r="L8490" s="22"/>
    </row>
    <row r="8491" spans="12:12" x14ac:dyDescent="0.25">
      <c r="L8491" s="22"/>
    </row>
    <row r="8492" spans="12:12" x14ac:dyDescent="0.25">
      <c r="L8492" s="22"/>
    </row>
    <row r="8493" spans="12:12" x14ac:dyDescent="0.25">
      <c r="L8493" s="22"/>
    </row>
    <row r="8494" spans="12:12" x14ac:dyDescent="0.25">
      <c r="L8494" s="22"/>
    </row>
    <row r="8495" spans="12:12" x14ac:dyDescent="0.25">
      <c r="L8495" s="22"/>
    </row>
    <row r="8496" spans="12:12" x14ac:dyDescent="0.25">
      <c r="L8496" s="22"/>
    </row>
    <row r="8497" spans="12:12" x14ac:dyDescent="0.25">
      <c r="L8497" s="22"/>
    </row>
    <row r="8498" spans="12:12" x14ac:dyDescent="0.25">
      <c r="L8498" s="22"/>
    </row>
    <row r="8499" spans="12:12" x14ac:dyDescent="0.25">
      <c r="L8499" s="22"/>
    </row>
    <row r="8500" spans="12:12" x14ac:dyDescent="0.25">
      <c r="L8500" s="22"/>
    </row>
    <row r="8501" spans="12:12" x14ac:dyDescent="0.25">
      <c r="L8501" s="22"/>
    </row>
    <row r="8502" spans="12:12" x14ac:dyDescent="0.25">
      <c r="L8502" s="22"/>
    </row>
    <row r="8503" spans="12:12" x14ac:dyDescent="0.25">
      <c r="L8503" s="22"/>
    </row>
    <row r="8504" spans="12:12" x14ac:dyDescent="0.25">
      <c r="L8504" s="22"/>
    </row>
    <row r="8505" spans="12:12" x14ac:dyDescent="0.25">
      <c r="L8505" s="22"/>
    </row>
    <row r="8506" spans="12:12" x14ac:dyDescent="0.25">
      <c r="L8506" s="22"/>
    </row>
    <row r="8507" spans="12:12" x14ac:dyDescent="0.25">
      <c r="L8507" s="22"/>
    </row>
    <row r="8508" spans="12:12" x14ac:dyDescent="0.25">
      <c r="L8508" s="22"/>
    </row>
    <row r="8509" spans="12:12" x14ac:dyDescent="0.25">
      <c r="L8509" s="22"/>
    </row>
    <row r="8510" spans="12:12" x14ac:dyDescent="0.25">
      <c r="L8510" s="22"/>
    </row>
    <row r="8511" spans="12:12" x14ac:dyDescent="0.25">
      <c r="L8511" s="22"/>
    </row>
    <row r="8512" spans="12:12" x14ac:dyDescent="0.25">
      <c r="L8512" s="22"/>
    </row>
    <row r="8513" spans="12:12" x14ac:dyDescent="0.25">
      <c r="L8513" s="22"/>
    </row>
    <row r="8514" spans="12:12" x14ac:dyDescent="0.25">
      <c r="L8514" s="22"/>
    </row>
    <row r="8515" spans="12:12" x14ac:dyDescent="0.25">
      <c r="L8515" s="22"/>
    </row>
    <row r="8516" spans="12:12" x14ac:dyDescent="0.25">
      <c r="L8516" s="22"/>
    </row>
    <row r="8517" spans="12:12" x14ac:dyDescent="0.25">
      <c r="L8517" s="22"/>
    </row>
    <row r="8518" spans="12:12" x14ac:dyDescent="0.25">
      <c r="L8518" s="22"/>
    </row>
    <row r="8519" spans="12:12" x14ac:dyDescent="0.25">
      <c r="L8519" s="22"/>
    </row>
    <row r="8520" spans="12:12" x14ac:dyDescent="0.25">
      <c r="L8520" s="22"/>
    </row>
    <row r="8521" spans="12:12" x14ac:dyDescent="0.25">
      <c r="L8521" s="22"/>
    </row>
    <row r="8522" spans="12:12" x14ac:dyDescent="0.25">
      <c r="L8522" s="22"/>
    </row>
    <row r="8523" spans="12:12" x14ac:dyDescent="0.25">
      <c r="L8523" s="22"/>
    </row>
    <row r="8524" spans="12:12" x14ac:dyDescent="0.25">
      <c r="L8524" s="22"/>
    </row>
    <row r="8525" spans="12:12" x14ac:dyDescent="0.25">
      <c r="L8525" s="22"/>
    </row>
    <row r="8526" spans="12:12" x14ac:dyDescent="0.25">
      <c r="L8526" s="22"/>
    </row>
    <row r="8527" spans="12:12" x14ac:dyDescent="0.25">
      <c r="L8527" s="22"/>
    </row>
    <row r="8528" spans="12:12" x14ac:dyDescent="0.25">
      <c r="L8528" s="22"/>
    </row>
    <row r="8529" spans="12:12" x14ac:dyDescent="0.25">
      <c r="L8529" s="22"/>
    </row>
    <row r="8530" spans="12:12" x14ac:dyDescent="0.25">
      <c r="L8530" s="22"/>
    </row>
    <row r="8531" spans="12:12" x14ac:dyDescent="0.25">
      <c r="L8531" s="22"/>
    </row>
    <row r="8532" spans="12:12" x14ac:dyDescent="0.25">
      <c r="L8532" s="22"/>
    </row>
    <row r="8533" spans="12:12" x14ac:dyDescent="0.25">
      <c r="L8533" s="22"/>
    </row>
    <row r="8534" spans="12:12" x14ac:dyDescent="0.25">
      <c r="L8534" s="22"/>
    </row>
    <row r="8535" spans="12:12" x14ac:dyDescent="0.25">
      <c r="L8535" s="22"/>
    </row>
    <row r="8536" spans="12:12" x14ac:dyDescent="0.25">
      <c r="L8536" s="22"/>
    </row>
    <row r="8537" spans="12:12" x14ac:dyDescent="0.25">
      <c r="L8537" s="22"/>
    </row>
    <row r="8538" spans="12:12" x14ac:dyDescent="0.25">
      <c r="L8538" s="22"/>
    </row>
    <row r="8539" spans="12:12" x14ac:dyDescent="0.25">
      <c r="L8539" s="22"/>
    </row>
    <row r="8540" spans="12:12" x14ac:dyDescent="0.25">
      <c r="L8540" s="22"/>
    </row>
    <row r="8541" spans="12:12" x14ac:dyDescent="0.25">
      <c r="L8541" s="22"/>
    </row>
    <row r="8542" spans="12:12" x14ac:dyDescent="0.25">
      <c r="L8542" s="22"/>
    </row>
    <row r="8543" spans="12:12" x14ac:dyDescent="0.25">
      <c r="L8543" s="22"/>
    </row>
    <row r="8544" spans="12:12" x14ac:dyDescent="0.25">
      <c r="L8544" s="22"/>
    </row>
    <row r="8545" spans="12:12" x14ac:dyDescent="0.25">
      <c r="L8545" s="22"/>
    </row>
    <row r="8546" spans="12:12" x14ac:dyDescent="0.25">
      <c r="L8546" s="22"/>
    </row>
    <row r="8547" spans="12:12" x14ac:dyDescent="0.25">
      <c r="L8547" s="22"/>
    </row>
    <row r="8548" spans="12:12" x14ac:dyDescent="0.25">
      <c r="L8548" s="22"/>
    </row>
    <row r="8549" spans="12:12" x14ac:dyDescent="0.25">
      <c r="L8549" s="22"/>
    </row>
    <row r="8550" spans="12:12" x14ac:dyDescent="0.25">
      <c r="L8550" s="22"/>
    </row>
    <row r="8551" spans="12:12" x14ac:dyDescent="0.25">
      <c r="L8551" s="22"/>
    </row>
    <row r="8552" spans="12:12" x14ac:dyDescent="0.25">
      <c r="L8552" s="22"/>
    </row>
    <row r="8553" spans="12:12" x14ac:dyDescent="0.25">
      <c r="L8553" s="22"/>
    </row>
    <row r="8554" spans="12:12" x14ac:dyDescent="0.25">
      <c r="L8554" s="22"/>
    </row>
    <row r="8555" spans="12:12" x14ac:dyDescent="0.25">
      <c r="L8555" s="22"/>
    </row>
    <row r="8556" spans="12:12" x14ac:dyDescent="0.25">
      <c r="L8556" s="22"/>
    </row>
    <row r="8557" spans="12:12" x14ac:dyDescent="0.25">
      <c r="L8557" s="22"/>
    </row>
    <row r="8558" spans="12:12" x14ac:dyDescent="0.25">
      <c r="L8558" s="22"/>
    </row>
    <row r="8559" spans="12:12" x14ac:dyDescent="0.25">
      <c r="L8559" s="22"/>
    </row>
    <row r="8560" spans="12:12" x14ac:dyDescent="0.25">
      <c r="L8560" s="22"/>
    </row>
    <row r="8561" spans="12:12" x14ac:dyDescent="0.25">
      <c r="L8561" s="22"/>
    </row>
    <row r="8562" spans="12:12" x14ac:dyDescent="0.25">
      <c r="L8562" s="22"/>
    </row>
    <row r="8563" spans="12:12" x14ac:dyDescent="0.25">
      <c r="L8563" s="22"/>
    </row>
    <row r="8564" spans="12:12" x14ac:dyDescent="0.25">
      <c r="L8564" s="22"/>
    </row>
    <row r="8565" spans="12:12" x14ac:dyDescent="0.25">
      <c r="L8565" s="22"/>
    </row>
    <row r="8566" spans="12:12" x14ac:dyDescent="0.25">
      <c r="L8566" s="22"/>
    </row>
    <row r="8567" spans="12:12" x14ac:dyDescent="0.25">
      <c r="L8567" s="22"/>
    </row>
    <row r="8568" spans="12:12" x14ac:dyDescent="0.25">
      <c r="L8568" s="22"/>
    </row>
    <row r="8569" spans="12:12" x14ac:dyDescent="0.25">
      <c r="L8569" s="22"/>
    </row>
    <row r="8570" spans="12:12" x14ac:dyDescent="0.25">
      <c r="L8570" s="22"/>
    </row>
    <row r="8571" spans="12:12" x14ac:dyDescent="0.25">
      <c r="L8571" s="22"/>
    </row>
    <row r="8572" spans="12:12" x14ac:dyDescent="0.25">
      <c r="L8572" s="22"/>
    </row>
    <row r="8573" spans="12:12" x14ac:dyDescent="0.25">
      <c r="L8573" s="22"/>
    </row>
    <row r="8574" spans="12:12" x14ac:dyDescent="0.25">
      <c r="L8574" s="22"/>
    </row>
    <row r="8575" spans="12:12" x14ac:dyDescent="0.25">
      <c r="L8575" s="22"/>
    </row>
    <row r="8576" spans="12:12" x14ac:dyDescent="0.25">
      <c r="L8576" s="22"/>
    </row>
    <row r="8577" spans="12:12" x14ac:dyDescent="0.25">
      <c r="L8577" s="22"/>
    </row>
    <row r="8578" spans="12:12" x14ac:dyDescent="0.25">
      <c r="L8578" s="22"/>
    </row>
    <row r="8579" spans="12:12" x14ac:dyDescent="0.25">
      <c r="L8579" s="22"/>
    </row>
    <row r="8580" spans="12:12" x14ac:dyDescent="0.25">
      <c r="L8580" s="22"/>
    </row>
    <row r="8581" spans="12:12" x14ac:dyDescent="0.25">
      <c r="L8581" s="22"/>
    </row>
    <row r="8582" spans="12:12" x14ac:dyDescent="0.25">
      <c r="L8582" s="22"/>
    </row>
    <row r="8583" spans="12:12" x14ac:dyDescent="0.25">
      <c r="L8583" s="22"/>
    </row>
    <row r="8584" spans="12:12" x14ac:dyDescent="0.25">
      <c r="L8584" s="22"/>
    </row>
    <row r="8585" spans="12:12" x14ac:dyDescent="0.25">
      <c r="L8585" s="22"/>
    </row>
    <row r="8586" spans="12:12" x14ac:dyDescent="0.25">
      <c r="L8586" s="22"/>
    </row>
    <row r="8587" spans="12:12" x14ac:dyDescent="0.25">
      <c r="L8587" s="22"/>
    </row>
    <row r="8588" spans="12:12" x14ac:dyDescent="0.25">
      <c r="L8588" s="22"/>
    </row>
    <row r="8589" spans="12:12" x14ac:dyDescent="0.25">
      <c r="L8589" s="22"/>
    </row>
    <row r="8590" spans="12:12" x14ac:dyDescent="0.25">
      <c r="L8590" s="22"/>
    </row>
    <row r="8591" spans="12:12" x14ac:dyDescent="0.25">
      <c r="L8591" s="22"/>
    </row>
    <row r="8592" spans="12:12" x14ac:dyDescent="0.25">
      <c r="L8592" s="22"/>
    </row>
    <row r="8593" spans="12:12" x14ac:dyDescent="0.25">
      <c r="L8593" s="22"/>
    </row>
    <row r="8594" spans="12:12" x14ac:dyDescent="0.25">
      <c r="L8594" s="22"/>
    </row>
    <row r="8595" spans="12:12" x14ac:dyDescent="0.25">
      <c r="L8595" s="22"/>
    </row>
    <row r="8596" spans="12:12" x14ac:dyDescent="0.25">
      <c r="L8596" s="22"/>
    </row>
    <row r="8597" spans="12:12" x14ac:dyDescent="0.25">
      <c r="L8597" s="22"/>
    </row>
    <row r="8598" spans="12:12" x14ac:dyDescent="0.25">
      <c r="L8598" s="22"/>
    </row>
    <row r="8599" spans="12:12" x14ac:dyDescent="0.25">
      <c r="L8599" s="22"/>
    </row>
    <row r="8600" spans="12:12" x14ac:dyDescent="0.25">
      <c r="L8600" s="22"/>
    </row>
    <row r="8601" spans="12:12" x14ac:dyDescent="0.25">
      <c r="L8601" s="22"/>
    </row>
    <row r="8602" spans="12:12" x14ac:dyDescent="0.25">
      <c r="L8602" s="22"/>
    </row>
    <row r="8603" spans="12:12" x14ac:dyDescent="0.25">
      <c r="L8603" s="22"/>
    </row>
    <row r="8604" spans="12:12" x14ac:dyDescent="0.25">
      <c r="L8604" s="22"/>
    </row>
    <row r="8605" spans="12:12" x14ac:dyDescent="0.25">
      <c r="L8605" s="22"/>
    </row>
    <row r="8606" spans="12:12" x14ac:dyDescent="0.25">
      <c r="L8606" s="22"/>
    </row>
    <row r="8607" spans="12:12" x14ac:dyDescent="0.25">
      <c r="L8607" s="22"/>
    </row>
    <row r="8608" spans="12:12" x14ac:dyDescent="0.25">
      <c r="L8608" s="22"/>
    </row>
    <row r="8609" spans="12:12" x14ac:dyDescent="0.25">
      <c r="L8609" s="22"/>
    </row>
    <row r="8610" spans="12:12" x14ac:dyDescent="0.25">
      <c r="L8610" s="22"/>
    </row>
    <row r="8611" spans="12:12" x14ac:dyDescent="0.25">
      <c r="L8611" s="22"/>
    </row>
    <row r="8612" spans="12:12" x14ac:dyDescent="0.25">
      <c r="L8612" s="22"/>
    </row>
    <row r="8613" spans="12:12" x14ac:dyDescent="0.25">
      <c r="L8613" s="22"/>
    </row>
    <row r="8614" spans="12:12" x14ac:dyDescent="0.25">
      <c r="L8614" s="22"/>
    </row>
    <row r="8615" spans="12:12" x14ac:dyDescent="0.25">
      <c r="L8615" s="22"/>
    </row>
    <row r="8616" spans="12:12" x14ac:dyDescent="0.25">
      <c r="L8616" s="22"/>
    </row>
    <row r="8617" spans="12:12" x14ac:dyDescent="0.25">
      <c r="L8617" s="22"/>
    </row>
    <row r="8618" spans="12:12" x14ac:dyDescent="0.25">
      <c r="L8618" s="22"/>
    </row>
    <row r="8619" spans="12:12" x14ac:dyDescent="0.25">
      <c r="L8619" s="22"/>
    </row>
    <row r="8620" spans="12:12" x14ac:dyDescent="0.25">
      <c r="L8620" s="22"/>
    </row>
    <row r="8621" spans="12:12" x14ac:dyDescent="0.25">
      <c r="L8621" s="22"/>
    </row>
    <row r="8622" spans="12:12" x14ac:dyDescent="0.25">
      <c r="L8622" s="22"/>
    </row>
    <row r="8623" spans="12:12" x14ac:dyDescent="0.25">
      <c r="L8623" s="22"/>
    </row>
    <row r="8624" spans="12:12" x14ac:dyDescent="0.25">
      <c r="L8624" s="22"/>
    </row>
    <row r="8625" spans="12:12" x14ac:dyDescent="0.25">
      <c r="L8625" s="22"/>
    </row>
    <row r="8626" spans="12:12" x14ac:dyDescent="0.25">
      <c r="L8626" s="22"/>
    </row>
    <row r="8627" spans="12:12" x14ac:dyDescent="0.25">
      <c r="L8627" s="22"/>
    </row>
    <row r="8628" spans="12:12" x14ac:dyDescent="0.25">
      <c r="L8628" s="22"/>
    </row>
    <row r="8629" spans="12:12" x14ac:dyDescent="0.25">
      <c r="L8629" s="22"/>
    </row>
    <row r="8630" spans="12:12" x14ac:dyDescent="0.25">
      <c r="L8630" s="22"/>
    </row>
    <row r="8631" spans="12:12" x14ac:dyDescent="0.25">
      <c r="L8631" s="22"/>
    </row>
    <row r="8632" spans="12:12" x14ac:dyDescent="0.25">
      <c r="L8632" s="22"/>
    </row>
    <row r="8633" spans="12:12" x14ac:dyDescent="0.25">
      <c r="L8633" s="22"/>
    </row>
    <row r="8634" spans="12:12" x14ac:dyDescent="0.25">
      <c r="L8634" s="22"/>
    </row>
    <row r="8635" spans="12:12" x14ac:dyDescent="0.25">
      <c r="L8635" s="22"/>
    </row>
    <row r="8636" spans="12:12" x14ac:dyDescent="0.25">
      <c r="L8636" s="22"/>
    </row>
    <row r="8637" spans="12:12" x14ac:dyDescent="0.25">
      <c r="L8637" s="22"/>
    </row>
    <row r="8638" spans="12:12" x14ac:dyDescent="0.25">
      <c r="L8638" s="22"/>
    </row>
    <row r="8639" spans="12:12" x14ac:dyDescent="0.25">
      <c r="L8639" s="22"/>
    </row>
    <row r="8640" spans="12:12" x14ac:dyDescent="0.25">
      <c r="L8640" s="22"/>
    </row>
    <row r="8641" spans="12:12" x14ac:dyDescent="0.25">
      <c r="L8641" s="22"/>
    </row>
    <row r="8642" spans="12:12" x14ac:dyDescent="0.25">
      <c r="L8642" s="22"/>
    </row>
    <row r="8643" spans="12:12" x14ac:dyDescent="0.25">
      <c r="L8643" s="22"/>
    </row>
    <row r="8644" spans="12:12" x14ac:dyDescent="0.25">
      <c r="L8644" s="22"/>
    </row>
    <row r="8645" spans="12:12" x14ac:dyDescent="0.25">
      <c r="L8645" s="22"/>
    </row>
    <row r="8646" spans="12:12" x14ac:dyDescent="0.25">
      <c r="L8646" s="22"/>
    </row>
    <row r="8647" spans="12:12" x14ac:dyDescent="0.25">
      <c r="L8647" s="22"/>
    </row>
    <row r="8648" spans="12:12" x14ac:dyDescent="0.25">
      <c r="L8648" s="22"/>
    </row>
    <row r="8649" spans="12:12" x14ac:dyDescent="0.25">
      <c r="L8649" s="22"/>
    </row>
    <row r="8650" spans="12:12" x14ac:dyDescent="0.25">
      <c r="L8650" s="22"/>
    </row>
    <row r="8651" spans="12:12" x14ac:dyDescent="0.25">
      <c r="L8651" s="22"/>
    </row>
    <row r="8652" spans="12:12" x14ac:dyDescent="0.25">
      <c r="L8652" s="22"/>
    </row>
    <row r="8653" spans="12:12" x14ac:dyDescent="0.25">
      <c r="L8653" s="22"/>
    </row>
    <row r="8654" spans="12:12" x14ac:dyDescent="0.25">
      <c r="L8654" s="22"/>
    </row>
    <row r="8655" spans="12:12" x14ac:dyDescent="0.25">
      <c r="L8655" s="22"/>
    </row>
    <row r="8656" spans="12:12" x14ac:dyDescent="0.25">
      <c r="L8656" s="22"/>
    </row>
    <row r="8657" spans="12:12" x14ac:dyDescent="0.25">
      <c r="L8657" s="22"/>
    </row>
    <row r="8658" spans="12:12" x14ac:dyDescent="0.25">
      <c r="L8658" s="22"/>
    </row>
    <row r="8659" spans="12:12" x14ac:dyDescent="0.25">
      <c r="L8659" s="22"/>
    </row>
    <row r="8660" spans="12:12" x14ac:dyDescent="0.25">
      <c r="L8660" s="22"/>
    </row>
    <row r="8661" spans="12:12" x14ac:dyDescent="0.25">
      <c r="L8661" s="22"/>
    </row>
    <row r="8662" spans="12:12" x14ac:dyDescent="0.25">
      <c r="L8662" s="22"/>
    </row>
    <row r="8663" spans="12:12" x14ac:dyDescent="0.25">
      <c r="L8663" s="22"/>
    </row>
    <row r="8664" spans="12:12" x14ac:dyDescent="0.25">
      <c r="L8664" s="22"/>
    </row>
    <row r="8665" spans="12:12" x14ac:dyDescent="0.25">
      <c r="L8665" s="22"/>
    </row>
    <row r="8666" spans="12:12" x14ac:dyDescent="0.25">
      <c r="L8666" s="22"/>
    </row>
    <row r="8667" spans="12:12" x14ac:dyDescent="0.25">
      <c r="L8667" s="22"/>
    </row>
    <row r="8668" spans="12:12" x14ac:dyDescent="0.25">
      <c r="L8668" s="22"/>
    </row>
    <row r="8669" spans="12:12" x14ac:dyDescent="0.25">
      <c r="L8669" s="22"/>
    </row>
    <row r="8670" spans="12:12" x14ac:dyDescent="0.25">
      <c r="L8670" s="22"/>
    </row>
    <row r="8671" spans="12:12" x14ac:dyDescent="0.25">
      <c r="L8671" s="22"/>
    </row>
    <row r="8672" spans="12:12" x14ac:dyDescent="0.25">
      <c r="L8672" s="22"/>
    </row>
    <row r="8673" spans="12:12" x14ac:dyDescent="0.25">
      <c r="L8673" s="22"/>
    </row>
    <row r="8674" spans="12:12" x14ac:dyDescent="0.25">
      <c r="L8674" s="22"/>
    </row>
    <row r="8675" spans="12:12" x14ac:dyDescent="0.25">
      <c r="L8675" s="22"/>
    </row>
    <row r="8676" spans="12:12" x14ac:dyDescent="0.25">
      <c r="L8676" s="22"/>
    </row>
    <row r="8677" spans="12:12" x14ac:dyDescent="0.25">
      <c r="L8677" s="22"/>
    </row>
    <row r="8678" spans="12:12" x14ac:dyDescent="0.25">
      <c r="L8678" s="22"/>
    </row>
    <row r="8679" spans="12:12" x14ac:dyDescent="0.25">
      <c r="L8679" s="22"/>
    </row>
    <row r="8680" spans="12:12" x14ac:dyDescent="0.25">
      <c r="L8680" s="22"/>
    </row>
    <row r="8681" spans="12:12" x14ac:dyDescent="0.25">
      <c r="L8681" s="22"/>
    </row>
    <row r="8682" spans="12:12" x14ac:dyDescent="0.25">
      <c r="L8682" s="22"/>
    </row>
    <row r="8683" spans="12:12" x14ac:dyDescent="0.25">
      <c r="L8683" s="22"/>
    </row>
    <row r="8684" spans="12:12" x14ac:dyDescent="0.25">
      <c r="L8684" s="22"/>
    </row>
    <row r="8685" spans="12:12" x14ac:dyDescent="0.25">
      <c r="L8685" s="22"/>
    </row>
    <row r="8686" spans="12:12" x14ac:dyDescent="0.25">
      <c r="L8686" s="22"/>
    </row>
    <row r="8687" spans="12:12" x14ac:dyDescent="0.25">
      <c r="L8687" s="22"/>
    </row>
    <row r="8688" spans="12:12" x14ac:dyDescent="0.25">
      <c r="L8688" s="22"/>
    </row>
    <row r="8689" spans="12:12" x14ac:dyDescent="0.25">
      <c r="L8689" s="22"/>
    </row>
    <row r="8690" spans="12:12" x14ac:dyDescent="0.25">
      <c r="L8690" s="22"/>
    </row>
    <row r="8691" spans="12:12" x14ac:dyDescent="0.25">
      <c r="L8691" s="22"/>
    </row>
    <row r="8692" spans="12:12" x14ac:dyDescent="0.25">
      <c r="L8692" s="22"/>
    </row>
    <row r="8693" spans="12:12" x14ac:dyDescent="0.25">
      <c r="L8693" s="22"/>
    </row>
    <row r="8694" spans="12:12" x14ac:dyDescent="0.25">
      <c r="L8694" s="22"/>
    </row>
    <row r="8695" spans="12:12" x14ac:dyDescent="0.25">
      <c r="L8695" s="22"/>
    </row>
    <row r="8696" spans="12:12" x14ac:dyDescent="0.25">
      <c r="L8696" s="22"/>
    </row>
    <row r="8697" spans="12:12" x14ac:dyDescent="0.25">
      <c r="L8697" s="22"/>
    </row>
    <row r="8698" spans="12:12" x14ac:dyDescent="0.25">
      <c r="L8698" s="22"/>
    </row>
    <row r="8699" spans="12:12" x14ac:dyDescent="0.25">
      <c r="L8699" s="22"/>
    </row>
    <row r="8700" spans="12:12" x14ac:dyDescent="0.25">
      <c r="L8700" s="22"/>
    </row>
    <row r="8701" spans="12:12" x14ac:dyDescent="0.25">
      <c r="L8701" s="22"/>
    </row>
    <row r="8702" spans="12:12" x14ac:dyDescent="0.25">
      <c r="L8702" s="22"/>
    </row>
    <row r="8703" spans="12:12" x14ac:dyDescent="0.25">
      <c r="L8703" s="22"/>
    </row>
    <row r="8704" spans="12:12" x14ac:dyDescent="0.25">
      <c r="L8704" s="22"/>
    </row>
    <row r="8705" spans="12:12" x14ac:dyDescent="0.25">
      <c r="L8705" s="22"/>
    </row>
    <row r="8706" spans="12:12" x14ac:dyDescent="0.25">
      <c r="L8706" s="22"/>
    </row>
    <row r="8707" spans="12:12" x14ac:dyDescent="0.25">
      <c r="L8707" s="22"/>
    </row>
    <row r="8708" spans="12:12" x14ac:dyDescent="0.25">
      <c r="L8708" s="22"/>
    </row>
    <row r="8709" spans="12:12" x14ac:dyDescent="0.25">
      <c r="L8709" s="22"/>
    </row>
    <row r="8710" spans="12:12" x14ac:dyDescent="0.25">
      <c r="L8710" s="22"/>
    </row>
    <row r="8711" spans="12:12" x14ac:dyDescent="0.25">
      <c r="L8711" s="22"/>
    </row>
    <row r="8712" spans="12:12" x14ac:dyDescent="0.25">
      <c r="L8712" s="22"/>
    </row>
    <row r="8713" spans="12:12" x14ac:dyDescent="0.25">
      <c r="L8713" s="22"/>
    </row>
    <row r="8714" spans="12:12" x14ac:dyDescent="0.25">
      <c r="L8714" s="22"/>
    </row>
    <row r="8715" spans="12:12" x14ac:dyDescent="0.25">
      <c r="L8715" s="22"/>
    </row>
    <row r="8716" spans="12:12" x14ac:dyDescent="0.25">
      <c r="L8716" s="22"/>
    </row>
    <row r="8717" spans="12:12" x14ac:dyDescent="0.25">
      <c r="L8717" s="22"/>
    </row>
    <row r="8718" spans="12:12" x14ac:dyDescent="0.25">
      <c r="L8718" s="22"/>
    </row>
    <row r="8719" spans="12:12" x14ac:dyDescent="0.25">
      <c r="L8719" s="22"/>
    </row>
    <row r="8720" spans="12:12" x14ac:dyDescent="0.25">
      <c r="L8720" s="22"/>
    </row>
    <row r="8721" spans="12:12" x14ac:dyDescent="0.25">
      <c r="L8721" s="22"/>
    </row>
    <row r="8722" spans="12:12" x14ac:dyDescent="0.25">
      <c r="L8722" s="22"/>
    </row>
    <row r="8723" spans="12:12" x14ac:dyDescent="0.25">
      <c r="L8723" s="22"/>
    </row>
    <row r="8724" spans="12:12" x14ac:dyDescent="0.25">
      <c r="L8724" s="22"/>
    </row>
    <row r="8725" spans="12:12" x14ac:dyDescent="0.25">
      <c r="L8725" s="22"/>
    </row>
    <row r="8726" spans="12:12" x14ac:dyDescent="0.25">
      <c r="L8726" s="22"/>
    </row>
    <row r="8727" spans="12:12" x14ac:dyDescent="0.25">
      <c r="L8727" s="22"/>
    </row>
    <row r="8728" spans="12:12" x14ac:dyDescent="0.25">
      <c r="L8728" s="22"/>
    </row>
    <row r="8729" spans="12:12" x14ac:dyDescent="0.25">
      <c r="L8729" s="22"/>
    </row>
    <row r="8730" spans="12:12" x14ac:dyDescent="0.25">
      <c r="L8730" s="22"/>
    </row>
    <row r="8731" spans="12:12" x14ac:dyDescent="0.25">
      <c r="L8731" s="22"/>
    </row>
    <row r="8732" spans="12:12" x14ac:dyDescent="0.25">
      <c r="L8732" s="22"/>
    </row>
    <row r="8733" spans="12:12" x14ac:dyDescent="0.25">
      <c r="L8733" s="22"/>
    </row>
    <row r="8734" spans="12:12" x14ac:dyDescent="0.25">
      <c r="L8734" s="22"/>
    </row>
    <row r="8735" spans="12:12" x14ac:dyDescent="0.25">
      <c r="L8735" s="22"/>
    </row>
    <row r="8736" spans="12:12" x14ac:dyDescent="0.25">
      <c r="L8736" s="22"/>
    </row>
    <row r="8737" spans="12:12" x14ac:dyDescent="0.25">
      <c r="L8737" s="22"/>
    </row>
    <row r="8738" spans="12:12" x14ac:dyDescent="0.25">
      <c r="L8738" s="22"/>
    </row>
    <row r="8739" spans="12:12" x14ac:dyDescent="0.25">
      <c r="L8739" s="22"/>
    </row>
    <row r="8740" spans="12:12" x14ac:dyDescent="0.25">
      <c r="L8740" s="22"/>
    </row>
    <row r="8741" spans="12:12" x14ac:dyDescent="0.25">
      <c r="L8741" s="22"/>
    </row>
    <row r="8742" spans="12:12" x14ac:dyDescent="0.25">
      <c r="L8742" s="22"/>
    </row>
    <row r="8743" spans="12:12" x14ac:dyDescent="0.25">
      <c r="L8743" s="22"/>
    </row>
    <row r="8744" spans="12:12" x14ac:dyDescent="0.25">
      <c r="L8744" s="22"/>
    </row>
    <row r="8745" spans="12:12" x14ac:dyDescent="0.25">
      <c r="L8745" s="22"/>
    </row>
    <row r="8746" spans="12:12" x14ac:dyDescent="0.25">
      <c r="L8746" s="22"/>
    </row>
    <row r="8747" spans="12:12" x14ac:dyDescent="0.25">
      <c r="L8747" s="22"/>
    </row>
    <row r="8748" spans="12:12" x14ac:dyDescent="0.25">
      <c r="L8748" s="22"/>
    </row>
    <row r="8749" spans="12:12" x14ac:dyDescent="0.25">
      <c r="L8749" s="22"/>
    </row>
    <row r="8750" spans="12:12" x14ac:dyDescent="0.25">
      <c r="L8750" s="22"/>
    </row>
    <row r="8751" spans="12:12" x14ac:dyDescent="0.25">
      <c r="L8751" s="22"/>
    </row>
    <row r="8752" spans="12:12" x14ac:dyDescent="0.25">
      <c r="L8752" s="22"/>
    </row>
    <row r="8753" spans="12:12" x14ac:dyDescent="0.25">
      <c r="L8753" s="22"/>
    </row>
    <row r="8754" spans="12:12" x14ac:dyDescent="0.25">
      <c r="L8754" s="22"/>
    </row>
    <row r="8755" spans="12:12" x14ac:dyDescent="0.25">
      <c r="L8755" s="22"/>
    </row>
    <row r="8756" spans="12:12" x14ac:dyDescent="0.25">
      <c r="L8756" s="22"/>
    </row>
    <row r="8757" spans="12:12" x14ac:dyDescent="0.25">
      <c r="L8757" s="22"/>
    </row>
    <row r="8758" spans="12:12" x14ac:dyDescent="0.25">
      <c r="L8758" s="22"/>
    </row>
    <row r="8759" spans="12:12" x14ac:dyDescent="0.25">
      <c r="L8759" s="22"/>
    </row>
    <row r="8760" spans="12:12" x14ac:dyDescent="0.25">
      <c r="L8760" s="22"/>
    </row>
    <row r="8761" spans="12:12" x14ac:dyDescent="0.25">
      <c r="L8761" s="22"/>
    </row>
    <row r="8762" spans="12:12" x14ac:dyDescent="0.25">
      <c r="L8762" s="22"/>
    </row>
    <row r="8763" spans="12:12" x14ac:dyDescent="0.25">
      <c r="L8763" s="22"/>
    </row>
    <row r="8764" spans="12:12" x14ac:dyDescent="0.25">
      <c r="L8764" s="22"/>
    </row>
    <row r="8765" spans="12:12" x14ac:dyDescent="0.25">
      <c r="L8765" s="22"/>
    </row>
    <row r="8766" spans="12:12" x14ac:dyDescent="0.25">
      <c r="L8766" s="22"/>
    </row>
    <row r="8767" spans="12:12" x14ac:dyDescent="0.25">
      <c r="L8767" s="22"/>
    </row>
    <row r="8768" spans="12:12" x14ac:dyDescent="0.25">
      <c r="L8768" s="22"/>
    </row>
    <row r="8769" spans="12:12" x14ac:dyDescent="0.25">
      <c r="L8769" s="22"/>
    </row>
    <row r="8770" spans="12:12" x14ac:dyDescent="0.25">
      <c r="L8770" s="22"/>
    </row>
    <row r="8771" spans="12:12" x14ac:dyDescent="0.25">
      <c r="L8771" s="22"/>
    </row>
    <row r="8772" spans="12:12" x14ac:dyDescent="0.25">
      <c r="L8772" s="22"/>
    </row>
    <row r="8773" spans="12:12" x14ac:dyDescent="0.25">
      <c r="L8773" s="22"/>
    </row>
    <row r="8774" spans="12:12" x14ac:dyDescent="0.25">
      <c r="L8774" s="22"/>
    </row>
    <row r="8775" spans="12:12" x14ac:dyDescent="0.25">
      <c r="L8775" s="22"/>
    </row>
    <row r="8776" spans="12:12" x14ac:dyDescent="0.25">
      <c r="L8776" s="22"/>
    </row>
    <row r="8777" spans="12:12" x14ac:dyDescent="0.25">
      <c r="L8777" s="22"/>
    </row>
    <row r="8778" spans="12:12" x14ac:dyDescent="0.25">
      <c r="L8778" s="22"/>
    </row>
    <row r="8779" spans="12:12" x14ac:dyDescent="0.25">
      <c r="L8779" s="22"/>
    </row>
    <row r="8780" spans="12:12" x14ac:dyDescent="0.25">
      <c r="L8780" s="22"/>
    </row>
    <row r="8781" spans="12:12" x14ac:dyDescent="0.25">
      <c r="L8781" s="22"/>
    </row>
    <row r="8782" spans="12:12" x14ac:dyDescent="0.25">
      <c r="L8782" s="22"/>
    </row>
    <row r="8783" spans="12:12" x14ac:dyDescent="0.25">
      <c r="L8783" s="22"/>
    </row>
    <row r="8784" spans="12:12" x14ac:dyDescent="0.25">
      <c r="L8784" s="22"/>
    </row>
    <row r="8785" spans="12:12" x14ac:dyDescent="0.25">
      <c r="L8785" s="22"/>
    </row>
    <row r="8786" spans="12:12" x14ac:dyDescent="0.25">
      <c r="L8786" s="22"/>
    </row>
    <row r="8787" spans="12:12" x14ac:dyDescent="0.25">
      <c r="L8787" s="22"/>
    </row>
    <row r="8788" spans="12:12" x14ac:dyDescent="0.25">
      <c r="L8788" s="22"/>
    </row>
    <row r="8789" spans="12:12" x14ac:dyDescent="0.25">
      <c r="L8789" s="22"/>
    </row>
    <row r="8790" spans="12:12" x14ac:dyDescent="0.25">
      <c r="L8790" s="22"/>
    </row>
    <row r="8791" spans="12:12" x14ac:dyDescent="0.25">
      <c r="L8791" s="22"/>
    </row>
    <row r="8792" spans="12:12" x14ac:dyDescent="0.25">
      <c r="L8792" s="22"/>
    </row>
    <row r="8793" spans="12:12" x14ac:dyDescent="0.25">
      <c r="L8793" s="22"/>
    </row>
    <row r="8794" spans="12:12" x14ac:dyDescent="0.25">
      <c r="L8794" s="22"/>
    </row>
    <row r="8795" spans="12:12" x14ac:dyDescent="0.25">
      <c r="L8795" s="22"/>
    </row>
    <row r="8796" spans="12:12" x14ac:dyDescent="0.25">
      <c r="L8796" s="22"/>
    </row>
    <row r="8797" spans="12:12" x14ac:dyDescent="0.25">
      <c r="L8797" s="22"/>
    </row>
    <row r="8798" spans="12:12" x14ac:dyDescent="0.25">
      <c r="L8798" s="22"/>
    </row>
    <row r="8799" spans="12:12" x14ac:dyDescent="0.25">
      <c r="L8799" s="22"/>
    </row>
    <row r="8800" spans="12:12" x14ac:dyDescent="0.25">
      <c r="L8800" s="22"/>
    </row>
    <row r="8801" spans="12:12" x14ac:dyDescent="0.25">
      <c r="L8801" s="22"/>
    </row>
    <row r="8802" spans="12:12" x14ac:dyDescent="0.25">
      <c r="L8802" s="22"/>
    </row>
    <row r="8803" spans="12:12" x14ac:dyDescent="0.25">
      <c r="L8803" s="22"/>
    </row>
    <row r="8804" spans="12:12" x14ac:dyDescent="0.25">
      <c r="L8804" s="22"/>
    </row>
    <row r="8805" spans="12:12" x14ac:dyDescent="0.25">
      <c r="L8805" s="22"/>
    </row>
    <row r="8806" spans="12:12" x14ac:dyDescent="0.25">
      <c r="L8806" s="22"/>
    </row>
    <row r="8807" spans="12:12" x14ac:dyDescent="0.25">
      <c r="L8807" s="22"/>
    </row>
    <row r="8808" spans="12:12" x14ac:dyDescent="0.25">
      <c r="L8808" s="22"/>
    </row>
    <row r="8809" spans="12:12" x14ac:dyDescent="0.25">
      <c r="L8809" s="22"/>
    </row>
    <row r="8810" spans="12:12" x14ac:dyDescent="0.25">
      <c r="L8810" s="22"/>
    </row>
    <row r="8811" spans="12:12" x14ac:dyDescent="0.25">
      <c r="L8811" s="22"/>
    </row>
    <row r="8812" spans="12:12" x14ac:dyDescent="0.25">
      <c r="L8812" s="22"/>
    </row>
    <row r="8813" spans="12:12" x14ac:dyDescent="0.25">
      <c r="L8813" s="22"/>
    </row>
    <row r="8814" spans="12:12" x14ac:dyDescent="0.25">
      <c r="L8814" s="22"/>
    </row>
    <row r="8815" spans="12:12" x14ac:dyDescent="0.25">
      <c r="L8815" s="22"/>
    </row>
    <row r="8816" spans="12:12" x14ac:dyDescent="0.25">
      <c r="L8816" s="22"/>
    </row>
    <row r="8817" spans="12:12" x14ac:dyDescent="0.25">
      <c r="L8817" s="22"/>
    </row>
    <row r="8818" spans="12:12" x14ac:dyDescent="0.25">
      <c r="L8818" s="22"/>
    </row>
    <row r="8819" spans="12:12" x14ac:dyDescent="0.25">
      <c r="L8819" s="22"/>
    </row>
    <row r="8820" spans="12:12" x14ac:dyDescent="0.25">
      <c r="L8820" s="22"/>
    </row>
    <row r="8821" spans="12:12" x14ac:dyDescent="0.25">
      <c r="L8821" s="22"/>
    </row>
    <row r="8822" spans="12:12" x14ac:dyDescent="0.25">
      <c r="L8822" s="22"/>
    </row>
    <row r="8823" spans="12:12" x14ac:dyDescent="0.25">
      <c r="L8823" s="22"/>
    </row>
    <row r="8824" spans="12:12" x14ac:dyDescent="0.25">
      <c r="L8824" s="22"/>
    </row>
    <row r="8825" spans="12:12" x14ac:dyDescent="0.25">
      <c r="L8825" s="22"/>
    </row>
    <row r="8826" spans="12:12" x14ac:dyDescent="0.25">
      <c r="L8826" s="22"/>
    </row>
    <row r="8827" spans="12:12" x14ac:dyDescent="0.25">
      <c r="L8827" s="22"/>
    </row>
    <row r="8828" spans="12:12" x14ac:dyDescent="0.25">
      <c r="L8828" s="22"/>
    </row>
    <row r="8829" spans="12:12" x14ac:dyDescent="0.25">
      <c r="L8829" s="22"/>
    </row>
    <row r="8830" spans="12:12" x14ac:dyDescent="0.25">
      <c r="L8830" s="22"/>
    </row>
    <row r="8831" spans="12:12" x14ac:dyDescent="0.25">
      <c r="L8831" s="22"/>
    </row>
    <row r="8832" spans="12:12" x14ac:dyDescent="0.25">
      <c r="L8832" s="22"/>
    </row>
    <row r="8833" spans="12:12" x14ac:dyDescent="0.25">
      <c r="L8833" s="22"/>
    </row>
    <row r="8834" spans="12:12" x14ac:dyDescent="0.25">
      <c r="L8834" s="22"/>
    </row>
    <row r="8835" spans="12:12" x14ac:dyDescent="0.25">
      <c r="L8835" s="22"/>
    </row>
    <row r="8836" spans="12:12" x14ac:dyDescent="0.25">
      <c r="L8836" s="22"/>
    </row>
    <row r="8837" spans="12:12" x14ac:dyDescent="0.25">
      <c r="L8837" s="22"/>
    </row>
    <row r="8838" spans="12:12" x14ac:dyDescent="0.25">
      <c r="L8838" s="22"/>
    </row>
    <row r="8839" spans="12:12" x14ac:dyDescent="0.25">
      <c r="L8839" s="22"/>
    </row>
    <row r="8840" spans="12:12" x14ac:dyDescent="0.25">
      <c r="L8840" s="22"/>
    </row>
    <row r="8841" spans="12:12" x14ac:dyDescent="0.25">
      <c r="L8841" s="22"/>
    </row>
    <row r="8842" spans="12:12" x14ac:dyDescent="0.25">
      <c r="L8842" s="22"/>
    </row>
    <row r="8843" spans="12:12" x14ac:dyDescent="0.25">
      <c r="L8843" s="22"/>
    </row>
    <row r="8844" spans="12:12" x14ac:dyDescent="0.25">
      <c r="L8844" s="22"/>
    </row>
    <row r="8845" spans="12:12" x14ac:dyDescent="0.25">
      <c r="L8845" s="22"/>
    </row>
    <row r="8846" spans="12:12" x14ac:dyDescent="0.25">
      <c r="L8846" s="22"/>
    </row>
    <row r="8847" spans="12:12" x14ac:dyDescent="0.25">
      <c r="L8847" s="22"/>
    </row>
    <row r="8848" spans="12:12" x14ac:dyDescent="0.25">
      <c r="L8848" s="22"/>
    </row>
    <row r="8849" spans="12:12" x14ac:dyDescent="0.25">
      <c r="L8849" s="22"/>
    </row>
    <row r="8850" spans="12:12" x14ac:dyDescent="0.25">
      <c r="L8850" s="22"/>
    </row>
    <row r="8851" spans="12:12" x14ac:dyDescent="0.25">
      <c r="L8851" s="22"/>
    </row>
    <row r="8852" spans="12:12" x14ac:dyDescent="0.25">
      <c r="L8852" s="22"/>
    </row>
    <row r="8853" spans="12:12" x14ac:dyDescent="0.25">
      <c r="L8853" s="22"/>
    </row>
    <row r="8854" spans="12:12" x14ac:dyDescent="0.25">
      <c r="L8854" s="22"/>
    </row>
    <row r="8855" spans="12:12" x14ac:dyDescent="0.25">
      <c r="L8855" s="22"/>
    </row>
    <row r="8856" spans="12:12" x14ac:dyDescent="0.25">
      <c r="L8856" s="22"/>
    </row>
    <row r="8857" spans="12:12" x14ac:dyDescent="0.25">
      <c r="L8857" s="22"/>
    </row>
    <row r="8858" spans="12:12" x14ac:dyDescent="0.25">
      <c r="L8858" s="22"/>
    </row>
    <row r="8859" spans="12:12" x14ac:dyDescent="0.25">
      <c r="L8859" s="22"/>
    </row>
    <row r="8860" spans="12:12" x14ac:dyDescent="0.25">
      <c r="L8860" s="22"/>
    </row>
    <row r="8861" spans="12:12" x14ac:dyDescent="0.25">
      <c r="L8861" s="22"/>
    </row>
    <row r="8862" spans="12:12" x14ac:dyDescent="0.25">
      <c r="L8862" s="22"/>
    </row>
    <row r="8863" spans="12:12" x14ac:dyDescent="0.25">
      <c r="L8863" s="22"/>
    </row>
    <row r="8864" spans="12:12" x14ac:dyDescent="0.25">
      <c r="L8864" s="22"/>
    </row>
    <row r="8865" spans="12:12" x14ac:dyDescent="0.25">
      <c r="L8865" s="22"/>
    </row>
    <row r="8866" spans="12:12" x14ac:dyDescent="0.25">
      <c r="L8866" s="22"/>
    </row>
    <row r="8867" spans="12:12" x14ac:dyDescent="0.25">
      <c r="L8867" s="22"/>
    </row>
    <row r="8868" spans="12:12" x14ac:dyDescent="0.25">
      <c r="L8868" s="22"/>
    </row>
    <row r="8869" spans="12:12" x14ac:dyDescent="0.25">
      <c r="L8869" s="22"/>
    </row>
    <row r="8870" spans="12:12" x14ac:dyDescent="0.25">
      <c r="L8870" s="22"/>
    </row>
    <row r="8871" spans="12:12" x14ac:dyDescent="0.25">
      <c r="L8871" s="22"/>
    </row>
    <row r="8872" spans="12:12" x14ac:dyDescent="0.25">
      <c r="L8872" s="22"/>
    </row>
    <row r="8873" spans="12:12" x14ac:dyDescent="0.25">
      <c r="L8873" s="22"/>
    </row>
    <row r="8874" spans="12:12" x14ac:dyDescent="0.25">
      <c r="L8874" s="22"/>
    </row>
    <row r="8875" spans="12:12" x14ac:dyDescent="0.25">
      <c r="L8875" s="22"/>
    </row>
    <row r="8876" spans="12:12" x14ac:dyDescent="0.25">
      <c r="L8876" s="22"/>
    </row>
    <row r="8877" spans="12:12" x14ac:dyDescent="0.25">
      <c r="L8877" s="22"/>
    </row>
    <row r="8878" spans="12:12" x14ac:dyDescent="0.25">
      <c r="L8878" s="22"/>
    </row>
    <row r="8879" spans="12:12" x14ac:dyDescent="0.25">
      <c r="L8879" s="22"/>
    </row>
    <row r="8880" spans="12:12" x14ac:dyDescent="0.25">
      <c r="L8880" s="22"/>
    </row>
    <row r="8881" spans="12:12" x14ac:dyDescent="0.25">
      <c r="L8881" s="22"/>
    </row>
    <row r="8882" spans="12:12" x14ac:dyDescent="0.25">
      <c r="L8882" s="22"/>
    </row>
    <row r="8883" spans="12:12" x14ac:dyDescent="0.25">
      <c r="L8883" s="22"/>
    </row>
    <row r="8884" spans="12:12" x14ac:dyDescent="0.25">
      <c r="L8884" s="22"/>
    </row>
    <row r="8885" spans="12:12" x14ac:dyDescent="0.25">
      <c r="L8885" s="22"/>
    </row>
    <row r="8886" spans="12:12" x14ac:dyDescent="0.25">
      <c r="L8886" s="22"/>
    </row>
    <row r="8887" spans="12:12" x14ac:dyDescent="0.25">
      <c r="L8887" s="22"/>
    </row>
    <row r="8888" spans="12:12" x14ac:dyDescent="0.25">
      <c r="L8888" s="22"/>
    </row>
    <row r="8889" spans="12:12" x14ac:dyDescent="0.25">
      <c r="L8889" s="22"/>
    </row>
    <row r="8890" spans="12:12" x14ac:dyDescent="0.25">
      <c r="L8890" s="22"/>
    </row>
    <row r="8891" spans="12:12" x14ac:dyDescent="0.25">
      <c r="L8891" s="22"/>
    </row>
    <row r="8892" spans="12:12" x14ac:dyDescent="0.25">
      <c r="L8892" s="22"/>
    </row>
    <row r="8893" spans="12:12" x14ac:dyDescent="0.25">
      <c r="L8893" s="22"/>
    </row>
    <row r="8894" spans="12:12" x14ac:dyDescent="0.25">
      <c r="L8894" s="22"/>
    </row>
    <row r="8895" spans="12:12" x14ac:dyDescent="0.25">
      <c r="L8895" s="22"/>
    </row>
    <row r="8896" spans="12:12" x14ac:dyDescent="0.25">
      <c r="L8896" s="22"/>
    </row>
    <row r="8897" spans="12:12" x14ac:dyDescent="0.25">
      <c r="L8897" s="22"/>
    </row>
    <row r="8898" spans="12:12" x14ac:dyDescent="0.25">
      <c r="L8898" s="22"/>
    </row>
    <row r="8899" spans="12:12" x14ac:dyDescent="0.25">
      <c r="L8899" s="22"/>
    </row>
    <row r="8900" spans="12:12" x14ac:dyDescent="0.25">
      <c r="L8900" s="22"/>
    </row>
    <row r="8901" spans="12:12" x14ac:dyDescent="0.25">
      <c r="L8901" s="22"/>
    </row>
    <row r="8902" spans="12:12" x14ac:dyDescent="0.25">
      <c r="L8902" s="22"/>
    </row>
    <row r="8903" spans="12:12" x14ac:dyDescent="0.25">
      <c r="L8903" s="22"/>
    </row>
    <row r="8904" spans="12:12" x14ac:dyDescent="0.25">
      <c r="L8904" s="22"/>
    </row>
    <row r="8905" spans="12:12" x14ac:dyDescent="0.25">
      <c r="L8905" s="22"/>
    </row>
    <row r="8906" spans="12:12" x14ac:dyDescent="0.25">
      <c r="L8906" s="22"/>
    </row>
    <row r="8907" spans="12:12" x14ac:dyDescent="0.25">
      <c r="L8907" s="22"/>
    </row>
    <row r="8908" spans="12:12" x14ac:dyDescent="0.25">
      <c r="L8908" s="22"/>
    </row>
    <row r="8909" spans="12:12" x14ac:dyDescent="0.25">
      <c r="L8909" s="22"/>
    </row>
    <row r="8910" spans="12:12" x14ac:dyDescent="0.25">
      <c r="L8910" s="22"/>
    </row>
    <row r="8911" spans="12:12" x14ac:dyDescent="0.25">
      <c r="L8911" s="22"/>
    </row>
    <row r="8912" spans="12:12" x14ac:dyDescent="0.25">
      <c r="L8912" s="22"/>
    </row>
    <row r="8913" spans="12:12" x14ac:dyDescent="0.25">
      <c r="L8913" s="22"/>
    </row>
    <row r="8914" spans="12:12" x14ac:dyDescent="0.25">
      <c r="L8914" s="22"/>
    </row>
    <row r="8915" spans="12:12" x14ac:dyDescent="0.25">
      <c r="L8915" s="22"/>
    </row>
    <row r="8916" spans="12:12" x14ac:dyDescent="0.25">
      <c r="L8916" s="22"/>
    </row>
    <row r="8917" spans="12:12" x14ac:dyDescent="0.25">
      <c r="L8917" s="22"/>
    </row>
    <row r="8918" spans="12:12" x14ac:dyDescent="0.25">
      <c r="L8918" s="22"/>
    </row>
    <row r="8919" spans="12:12" x14ac:dyDescent="0.25">
      <c r="L8919" s="22"/>
    </row>
    <row r="8920" spans="12:12" x14ac:dyDescent="0.25">
      <c r="L8920" s="22"/>
    </row>
    <row r="8921" spans="12:12" x14ac:dyDescent="0.25">
      <c r="L8921" s="22"/>
    </row>
    <row r="8922" spans="12:12" x14ac:dyDescent="0.25">
      <c r="L8922" s="22"/>
    </row>
    <row r="8923" spans="12:12" x14ac:dyDescent="0.25">
      <c r="L8923" s="22"/>
    </row>
    <row r="8924" spans="12:12" x14ac:dyDescent="0.25">
      <c r="L8924" s="22"/>
    </row>
    <row r="8925" spans="12:12" x14ac:dyDescent="0.25">
      <c r="L8925" s="22"/>
    </row>
    <row r="8926" spans="12:12" x14ac:dyDescent="0.25">
      <c r="L8926" s="22"/>
    </row>
    <row r="8927" spans="12:12" x14ac:dyDescent="0.25">
      <c r="L8927" s="22"/>
    </row>
    <row r="8928" spans="12:12" x14ac:dyDescent="0.25">
      <c r="L8928" s="22"/>
    </row>
    <row r="8929" spans="12:12" x14ac:dyDescent="0.25">
      <c r="L8929" s="22"/>
    </row>
    <row r="8930" spans="12:12" x14ac:dyDescent="0.25">
      <c r="L8930" s="22"/>
    </row>
    <row r="8931" spans="12:12" x14ac:dyDescent="0.25">
      <c r="L8931" s="22"/>
    </row>
    <row r="8932" spans="12:12" x14ac:dyDescent="0.25">
      <c r="L8932" s="22"/>
    </row>
    <row r="8933" spans="12:12" x14ac:dyDescent="0.25">
      <c r="L8933" s="22"/>
    </row>
    <row r="8934" spans="12:12" x14ac:dyDescent="0.25">
      <c r="L8934" s="22"/>
    </row>
    <row r="8935" spans="12:12" x14ac:dyDescent="0.25">
      <c r="L8935" s="22"/>
    </row>
    <row r="8936" spans="12:12" x14ac:dyDescent="0.25">
      <c r="L8936" s="22"/>
    </row>
    <row r="8937" spans="12:12" x14ac:dyDescent="0.25">
      <c r="L8937" s="22"/>
    </row>
    <row r="8938" spans="12:12" x14ac:dyDescent="0.25">
      <c r="L8938" s="22"/>
    </row>
    <row r="8939" spans="12:12" x14ac:dyDescent="0.25">
      <c r="L8939" s="22"/>
    </row>
    <row r="8940" spans="12:12" x14ac:dyDescent="0.25">
      <c r="L8940" s="22"/>
    </row>
    <row r="8941" spans="12:12" x14ac:dyDescent="0.25">
      <c r="L8941" s="22"/>
    </row>
    <row r="8942" spans="12:12" x14ac:dyDescent="0.25">
      <c r="L8942" s="22"/>
    </row>
    <row r="8943" spans="12:12" x14ac:dyDescent="0.25">
      <c r="L8943" s="22"/>
    </row>
    <row r="8944" spans="12:12" x14ac:dyDescent="0.25">
      <c r="L8944" s="22"/>
    </row>
    <row r="8945" spans="12:12" x14ac:dyDescent="0.25">
      <c r="L8945" s="22"/>
    </row>
    <row r="8946" spans="12:12" x14ac:dyDescent="0.25">
      <c r="L8946" s="22"/>
    </row>
    <row r="8947" spans="12:12" x14ac:dyDescent="0.25">
      <c r="L8947" s="22"/>
    </row>
  </sheetData>
  <autoFilter ref="A1:T8947" xr:uid="{28CF9B1A-3B4E-49EE-ABF7-8278E4D5E086}">
    <sortState ref="A2:T8947">
      <sortCondition ref="D1:D8947"/>
    </sortState>
  </autoFilter>
  <conditionalFormatting sqref="L1:L1048576">
    <cfRule type="cellIs" dxfId="3" priority="1" operator="equal">
      <formula>"RECEBIMENTO"</formula>
    </cfRule>
    <cfRule type="cellIs" dxfId="2" priority="2" operator="equal">
      <formula>"EXPEDIÇÃO"</formula>
    </cfRule>
  </conditionalFormatting>
  <pageMargins left="0.15748031496062992" right="0.15748031496062992" top="0.59055118110236227" bottom="0.59055118110236227" header="0.51181102362204722" footer="0.51181102362204722"/>
  <pageSetup paperSize="9" scale="4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EF7F-2F07-42CE-B086-32D5740F0DFD}">
  <dimension ref="A1:E1651"/>
  <sheetViews>
    <sheetView topLeftCell="A1227" workbookViewId="0">
      <selection activeCell="C1590" sqref="C1590"/>
    </sheetView>
  </sheetViews>
  <sheetFormatPr defaultRowHeight="12" x14ac:dyDescent="0.25"/>
  <cols>
    <col min="1" max="1" width="13.7109375" style="33" customWidth="1"/>
    <col min="2" max="2" width="13.7109375" style="35" customWidth="1"/>
    <col min="3" max="3" width="13.7109375" style="32" customWidth="1"/>
    <col min="4" max="16384" width="9.140625" style="27"/>
  </cols>
  <sheetData>
    <row r="1" spans="1:5" x14ac:dyDescent="0.25">
      <c r="A1" s="28" t="s">
        <v>712</v>
      </c>
      <c r="B1" s="34"/>
      <c r="C1" s="31" t="s">
        <v>713</v>
      </c>
      <c r="E1" s="27" t="s">
        <v>10</v>
      </c>
    </row>
    <row r="2" spans="1:5" x14ac:dyDescent="0.25">
      <c r="A2" s="28">
        <v>0.14000000000000001</v>
      </c>
      <c r="B2" s="34"/>
      <c r="C2" s="31">
        <v>2.1</v>
      </c>
    </row>
    <row r="3" spans="1:5" x14ac:dyDescent="0.25">
      <c r="A3" s="28">
        <v>0.1401</v>
      </c>
      <c r="B3" s="34"/>
      <c r="C3" s="32">
        <v>2.2000000000000002</v>
      </c>
    </row>
    <row r="4" spans="1:5" x14ac:dyDescent="0.25">
      <c r="A4" s="28">
        <v>0.14019999999999999</v>
      </c>
      <c r="B4" s="34"/>
      <c r="C4" s="32">
        <v>2.2000000000000002</v>
      </c>
    </row>
    <row r="5" spans="1:5" x14ac:dyDescent="0.25">
      <c r="A5" s="28">
        <v>0.14030000000000001</v>
      </c>
      <c r="B5" s="34"/>
      <c r="C5" s="32">
        <v>2.2000000000000002</v>
      </c>
    </row>
    <row r="6" spans="1:5" x14ac:dyDescent="0.25">
      <c r="A6" s="28">
        <v>0.1404</v>
      </c>
      <c r="B6" s="34"/>
      <c r="C6" s="32">
        <v>2.2000000000000002</v>
      </c>
    </row>
    <row r="7" spans="1:5" x14ac:dyDescent="0.25">
      <c r="A7" s="28">
        <v>0.14050000000000001</v>
      </c>
      <c r="B7" s="34"/>
      <c r="C7" s="32">
        <v>2.2000000000000002</v>
      </c>
    </row>
    <row r="8" spans="1:5" x14ac:dyDescent="0.25">
      <c r="A8" s="28">
        <v>0.1406</v>
      </c>
      <c r="B8" s="34"/>
      <c r="C8" s="32">
        <v>2.2000000000000002</v>
      </c>
    </row>
    <row r="9" spans="1:5" x14ac:dyDescent="0.25">
      <c r="A9" s="28">
        <v>0.14069999999999999</v>
      </c>
      <c r="B9" s="34"/>
      <c r="C9" s="32">
        <v>2.2000000000000002</v>
      </c>
    </row>
    <row r="10" spans="1:5" x14ac:dyDescent="0.25">
      <c r="A10" s="28">
        <v>0.14080000000000001</v>
      </c>
      <c r="B10" s="34"/>
      <c r="C10" s="32">
        <v>2.2000000000000002</v>
      </c>
    </row>
    <row r="11" spans="1:5" x14ac:dyDescent="0.25">
      <c r="A11" s="28">
        <v>0.1409</v>
      </c>
      <c r="B11" s="34"/>
      <c r="C11" s="32">
        <v>2.2000000000000002</v>
      </c>
    </row>
    <row r="12" spans="1:5" x14ac:dyDescent="0.25">
      <c r="A12" s="28">
        <v>0.14099999999999999</v>
      </c>
      <c r="B12" s="34"/>
      <c r="C12" s="32">
        <v>2.2000000000000002</v>
      </c>
    </row>
    <row r="13" spans="1:5" x14ac:dyDescent="0.25">
      <c r="A13" s="28">
        <v>0.1411</v>
      </c>
      <c r="B13" s="34"/>
      <c r="C13" s="32">
        <v>2.2000000000000002</v>
      </c>
    </row>
    <row r="14" spans="1:5" x14ac:dyDescent="0.25">
      <c r="A14" s="28">
        <v>0.14119999999999999</v>
      </c>
      <c r="B14" s="34"/>
      <c r="C14" s="32">
        <v>2.2000000000000002</v>
      </c>
    </row>
    <row r="15" spans="1:5" x14ac:dyDescent="0.25">
      <c r="A15" s="28">
        <v>0.14130000000000001</v>
      </c>
      <c r="B15" s="34"/>
      <c r="C15" s="32">
        <v>2.2000000000000002</v>
      </c>
    </row>
    <row r="16" spans="1:5" x14ac:dyDescent="0.25">
      <c r="A16" s="28">
        <v>0.1414</v>
      </c>
      <c r="B16" s="34"/>
      <c r="C16" s="32">
        <v>2.2000000000000002</v>
      </c>
    </row>
    <row r="17" spans="1:3" x14ac:dyDescent="0.25">
      <c r="A17" s="28">
        <v>0.14149999999999999</v>
      </c>
      <c r="B17" s="34"/>
      <c r="C17" s="32">
        <v>2.2000000000000002</v>
      </c>
    </row>
    <row r="18" spans="1:3" x14ac:dyDescent="0.25">
      <c r="A18" s="28">
        <v>0.1416</v>
      </c>
      <c r="B18" s="34"/>
      <c r="C18" s="32">
        <v>2.2000000000000002</v>
      </c>
    </row>
    <row r="19" spans="1:3" x14ac:dyDescent="0.25">
      <c r="A19" s="28">
        <v>0.14169999999999999</v>
      </c>
      <c r="B19" s="34"/>
      <c r="C19" s="32">
        <v>2.2000000000000002</v>
      </c>
    </row>
    <row r="20" spans="1:3" x14ac:dyDescent="0.25">
      <c r="A20" s="28">
        <v>0.14180000000000001</v>
      </c>
      <c r="B20" s="34"/>
      <c r="C20" s="32">
        <v>2.2000000000000002</v>
      </c>
    </row>
    <row r="21" spans="1:3" x14ac:dyDescent="0.25">
      <c r="A21" s="28">
        <v>0.1419</v>
      </c>
      <c r="B21" s="34"/>
      <c r="C21" s="32">
        <v>2.2000000000000002</v>
      </c>
    </row>
    <row r="22" spans="1:3" x14ac:dyDescent="0.25">
      <c r="A22" s="28">
        <v>0.14199999999999999</v>
      </c>
      <c r="B22" s="34"/>
      <c r="C22" s="32">
        <v>2.2000000000000002</v>
      </c>
    </row>
    <row r="23" spans="1:3" x14ac:dyDescent="0.25">
      <c r="A23" s="28">
        <v>0.1421</v>
      </c>
      <c r="B23" s="34"/>
      <c r="C23" s="32">
        <v>2.2000000000000002</v>
      </c>
    </row>
    <row r="24" spans="1:3" x14ac:dyDescent="0.25">
      <c r="A24" s="28">
        <v>0.14219999999999999</v>
      </c>
      <c r="B24" s="34"/>
      <c r="C24" s="32">
        <v>2.2000000000000002</v>
      </c>
    </row>
    <row r="25" spans="1:3" x14ac:dyDescent="0.25">
      <c r="A25" s="28">
        <v>0.14230000000000001</v>
      </c>
      <c r="B25" s="34"/>
      <c r="C25" s="32">
        <v>2.2000000000000002</v>
      </c>
    </row>
    <row r="26" spans="1:3" x14ac:dyDescent="0.25">
      <c r="A26" s="28">
        <v>0.1424</v>
      </c>
      <c r="B26" s="34"/>
      <c r="C26" s="32">
        <v>2.2000000000000002</v>
      </c>
    </row>
    <row r="27" spans="1:3" x14ac:dyDescent="0.25">
      <c r="A27" s="28">
        <v>0.14249999999999999</v>
      </c>
      <c r="B27" s="34"/>
      <c r="C27" s="32">
        <v>2.2000000000000002</v>
      </c>
    </row>
    <row r="28" spans="1:3" x14ac:dyDescent="0.25">
      <c r="A28" s="28">
        <v>0.1426</v>
      </c>
      <c r="B28" s="34"/>
      <c r="C28" s="32">
        <v>2.2000000000000002</v>
      </c>
    </row>
    <row r="29" spans="1:3" x14ac:dyDescent="0.25">
      <c r="A29" s="28">
        <v>0.14269999999999999</v>
      </c>
      <c r="B29" s="34"/>
      <c r="C29" s="32">
        <v>2.2000000000000002</v>
      </c>
    </row>
    <row r="30" spans="1:3" x14ac:dyDescent="0.25">
      <c r="A30" s="28">
        <v>0.14280000000000001</v>
      </c>
      <c r="B30" s="34"/>
      <c r="C30" s="32">
        <v>2.2000000000000002</v>
      </c>
    </row>
    <row r="31" spans="1:3" x14ac:dyDescent="0.25">
      <c r="A31" s="28">
        <v>0.1429</v>
      </c>
      <c r="B31" s="34"/>
      <c r="C31" s="32">
        <v>2.2000000000000002</v>
      </c>
    </row>
    <row r="32" spans="1:3" x14ac:dyDescent="0.25">
      <c r="A32" s="28">
        <v>0.14299999999999999</v>
      </c>
      <c r="B32" s="34"/>
      <c r="C32" s="32">
        <v>2.2000000000000002</v>
      </c>
    </row>
    <row r="33" spans="1:3" x14ac:dyDescent="0.25">
      <c r="A33" s="28">
        <v>0.1431</v>
      </c>
      <c r="B33" s="34"/>
      <c r="C33" s="32">
        <v>2.2000000000000002</v>
      </c>
    </row>
    <row r="34" spans="1:3" x14ac:dyDescent="0.25">
      <c r="A34" s="28">
        <v>0.14319999999999999</v>
      </c>
      <c r="B34" s="34"/>
      <c r="C34" s="32">
        <v>2.2000000000000002</v>
      </c>
    </row>
    <row r="35" spans="1:3" x14ac:dyDescent="0.25">
      <c r="A35" s="28">
        <v>0.14330000000000001</v>
      </c>
      <c r="C35" s="32">
        <v>2.2000000000000002</v>
      </c>
    </row>
    <row r="36" spans="1:3" x14ac:dyDescent="0.25">
      <c r="A36" s="28">
        <v>0.1434</v>
      </c>
      <c r="C36" s="32">
        <v>2.2000000000000002</v>
      </c>
    </row>
    <row r="37" spans="1:3" x14ac:dyDescent="0.25">
      <c r="A37" s="28">
        <v>0.14349999999999999</v>
      </c>
      <c r="C37" s="32">
        <v>2.2000000000000002</v>
      </c>
    </row>
    <row r="38" spans="1:3" x14ac:dyDescent="0.25">
      <c r="A38" s="28">
        <v>0.14360000000000001</v>
      </c>
      <c r="C38" s="32">
        <v>2.2000000000000002</v>
      </c>
    </row>
    <row r="39" spans="1:3" x14ac:dyDescent="0.25">
      <c r="A39" s="28">
        <v>0.14369999999999999</v>
      </c>
      <c r="C39" s="32">
        <v>2.2000000000000002</v>
      </c>
    </row>
    <row r="40" spans="1:3" x14ac:dyDescent="0.25">
      <c r="A40" s="28">
        <v>0.14380000000000001</v>
      </c>
      <c r="C40" s="32">
        <v>2.2000000000000002</v>
      </c>
    </row>
    <row r="41" spans="1:3" x14ac:dyDescent="0.25">
      <c r="A41" s="28">
        <v>0.1439</v>
      </c>
      <c r="C41" s="32">
        <v>2.2000000000000002</v>
      </c>
    </row>
    <row r="42" spans="1:3" x14ac:dyDescent="0.25">
      <c r="A42" s="28">
        <v>0.14399999999999999</v>
      </c>
      <c r="C42" s="32">
        <v>2.2000000000000002</v>
      </c>
    </row>
    <row r="43" spans="1:3" x14ac:dyDescent="0.25">
      <c r="A43" s="28">
        <v>0.14410000000000001</v>
      </c>
      <c r="C43" s="32">
        <v>2.2000000000000002</v>
      </c>
    </row>
    <row r="44" spans="1:3" x14ac:dyDescent="0.25">
      <c r="A44" s="28">
        <v>0.14419999999999999</v>
      </c>
      <c r="C44" s="32">
        <v>2.2000000000000002</v>
      </c>
    </row>
    <row r="45" spans="1:3" x14ac:dyDescent="0.25">
      <c r="A45" s="28">
        <v>0.14430000000000001</v>
      </c>
      <c r="C45" s="32">
        <v>2.2000000000000002</v>
      </c>
    </row>
    <row r="46" spans="1:3" x14ac:dyDescent="0.25">
      <c r="A46" s="28">
        <v>0.1444</v>
      </c>
      <c r="C46" s="32">
        <v>2.2000000000000002</v>
      </c>
    </row>
    <row r="47" spans="1:3" x14ac:dyDescent="0.25">
      <c r="A47" s="28">
        <v>0.14449999999999999</v>
      </c>
      <c r="C47" s="32">
        <v>2.2000000000000002</v>
      </c>
    </row>
    <row r="48" spans="1:3" x14ac:dyDescent="0.25">
      <c r="A48" s="28">
        <v>0.14460000000000001</v>
      </c>
      <c r="C48" s="32">
        <v>2.2000000000000002</v>
      </c>
    </row>
    <row r="49" spans="1:3" x14ac:dyDescent="0.25">
      <c r="A49" s="28">
        <v>0.144699999999999</v>
      </c>
      <c r="C49" s="32">
        <v>2.2000000000000002</v>
      </c>
    </row>
    <row r="50" spans="1:3" x14ac:dyDescent="0.25">
      <c r="A50" s="28">
        <v>0.14479999999999901</v>
      </c>
      <c r="C50" s="32">
        <v>2.2000000000000002</v>
      </c>
    </row>
    <row r="51" spans="1:3" x14ac:dyDescent="0.25">
      <c r="A51" s="28">
        <v>0.144899999999999</v>
      </c>
      <c r="C51" s="32">
        <v>2.2000000000000002</v>
      </c>
    </row>
    <row r="52" spans="1:3" x14ac:dyDescent="0.25">
      <c r="A52" s="28">
        <v>0.14499999999999899</v>
      </c>
      <c r="C52" s="32">
        <v>2.5499999999999998</v>
      </c>
    </row>
    <row r="53" spans="1:3" x14ac:dyDescent="0.25">
      <c r="A53" s="28">
        <v>0.14509999999999901</v>
      </c>
      <c r="C53" s="32">
        <v>2.5499999999999998</v>
      </c>
    </row>
    <row r="54" spans="1:3" x14ac:dyDescent="0.25">
      <c r="A54" s="28">
        <v>0.145199999999999</v>
      </c>
      <c r="C54" s="32">
        <v>2.5499999999999998</v>
      </c>
    </row>
    <row r="55" spans="1:3" x14ac:dyDescent="0.25">
      <c r="A55" s="28">
        <v>0.14529999999999901</v>
      </c>
      <c r="C55" s="32">
        <v>2.5499999999999998</v>
      </c>
    </row>
    <row r="56" spans="1:3" x14ac:dyDescent="0.25">
      <c r="A56" s="28">
        <v>0.145399999999999</v>
      </c>
      <c r="C56" s="32">
        <v>2.5499999999999998</v>
      </c>
    </row>
    <row r="57" spans="1:3" x14ac:dyDescent="0.25">
      <c r="A57" s="28">
        <v>0.14549999999999899</v>
      </c>
      <c r="C57" s="32">
        <v>2.5499999999999998</v>
      </c>
    </row>
    <row r="58" spans="1:3" x14ac:dyDescent="0.25">
      <c r="A58" s="28">
        <v>0.14559999999999901</v>
      </c>
      <c r="C58" s="32">
        <v>2.5499999999999998</v>
      </c>
    </row>
    <row r="59" spans="1:3" x14ac:dyDescent="0.25">
      <c r="A59" s="28">
        <v>0.145699999999999</v>
      </c>
      <c r="C59" s="32">
        <v>2.5499999999999998</v>
      </c>
    </row>
    <row r="60" spans="1:3" x14ac:dyDescent="0.25">
      <c r="A60" s="28">
        <v>0.14579999999999901</v>
      </c>
      <c r="C60" s="32">
        <v>2.5499999999999998</v>
      </c>
    </row>
    <row r="61" spans="1:3" x14ac:dyDescent="0.25">
      <c r="A61" s="28">
        <v>0.145899999999999</v>
      </c>
      <c r="C61" s="32">
        <v>2.5499999999999998</v>
      </c>
    </row>
    <row r="62" spans="1:3" x14ac:dyDescent="0.25">
      <c r="A62" s="28">
        <v>0.14599999999999899</v>
      </c>
      <c r="C62" s="32">
        <v>2.5499999999999998</v>
      </c>
    </row>
    <row r="63" spans="1:3" x14ac:dyDescent="0.25">
      <c r="A63" s="28">
        <v>0.14609999999999901</v>
      </c>
      <c r="C63" s="32">
        <v>2.5499999999999998</v>
      </c>
    </row>
    <row r="64" spans="1:3" x14ac:dyDescent="0.25">
      <c r="A64" s="28">
        <v>0.146199999999999</v>
      </c>
      <c r="C64" s="32">
        <v>2.5499999999999998</v>
      </c>
    </row>
    <row r="65" spans="1:3" x14ac:dyDescent="0.25">
      <c r="A65" s="28">
        <v>0.14629999999999899</v>
      </c>
      <c r="C65" s="32">
        <v>2.5499999999999998</v>
      </c>
    </row>
    <row r="66" spans="1:3" x14ac:dyDescent="0.25">
      <c r="A66" s="28">
        <v>0.146399999999999</v>
      </c>
      <c r="C66" s="32">
        <v>2.5499999999999998</v>
      </c>
    </row>
    <row r="67" spans="1:3" x14ac:dyDescent="0.25">
      <c r="A67" s="28">
        <v>0.14649999999999899</v>
      </c>
      <c r="C67" s="32">
        <v>2.5499999999999998</v>
      </c>
    </row>
    <row r="68" spans="1:3" x14ac:dyDescent="0.25">
      <c r="A68" s="28">
        <v>0.14659999999999901</v>
      </c>
      <c r="C68" s="32">
        <v>2.5499999999999998</v>
      </c>
    </row>
    <row r="69" spans="1:3" x14ac:dyDescent="0.25">
      <c r="A69" s="28">
        <v>0.146699999999999</v>
      </c>
      <c r="C69" s="32">
        <v>2.5499999999999998</v>
      </c>
    </row>
    <row r="70" spans="1:3" x14ac:dyDescent="0.25">
      <c r="A70" s="28">
        <v>0.14679999999999899</v>
      </c>
      <c r="C70" s="32">
        <v>2.5499999999999998</v>
      </c>
    </row>
    <row r="71" spans="1:3" x14ac:dyDescent="0.25">
      <c r="A71" s="28">
        <v>0.146899999999999</v>
      </c>
      <c r="C71" s="32">
        <v>2.5499999999999998</v>
      </c>
    </row>
    <row r="72" spans="1:3" x14ac:dyDescent="0.25">
      <c r="A72" s="28">
        <v>0.14699999999999899</v>
      </c>
      <c r="C72" s="32">
        <v>2.5499999999999998</v>
      </c>
    </row>
    <row r="73" spans="1:3" x14ac:dyDescent="0.25">
      <c r="A73" s="28">
        <v>0.14709999999999901</v>
      </c>
      <c r="C73" s="32">
        <v>2.5499999999999998</v>
      </c>
    </row>
    <row r="74" spans="1:3" x14ac:dyDescent="0.25">
      <c r="A74" s="28">
        <v>0.147199999999999</v>
      </c>
      <c r="C74" s="32">
        <v>2.5499999999999998</v>
      </c>
    </row>
    <row r="75" spans="1:3" x14ac:dyDescent="0.25">
      <c r="A75" s="28">
        <v>0.14729999999999899</v>
      </c>
      <c r="C75" s="32">
        <v>2.5499999999999998</v>
      </c>
    </row>
    <row r="76" spans="1:3" x14ac:dyDescent="0.25">
      <c r="A76" s="28">
        <v>0.147399999999999</v>
      </c>
      <c r="C76" s="32">
        <v>2.5499999999999998</v>
      </c>
    </row>
    <row r="77" spans="1:3" x14ac:dyDescent="0.25">
      <c r="A77" s="28">
        <v>0.14749999999999899</v>
      </c>
      <c r="C77" s="32">
        <v>2.5499999999999998</v>
      </c>
    </row>
    <row r="78" spans="1:3" x14ac:dyDescent="0.25">
      <c r="A78" s="28">
        <v>0.14759999999999901</v>
      </c>
      <c r="C78" s="32">
        <v>2.5499999999999998</v>
      </c>
    </row>
    <row r="79" spans="1:3" x14ac:dyDescent="0.25">
      <c r="A79" s="28">
        <v>0.147699999999999</v>
      </c>
      <c r="C79" s="32">
        <v>2.5499999999999998</v>
      </c>
    </row>
    <row r="80" spans="1:3" x14ac:dyDescent="0.25">
      <c r="A80" s="28">
        <v>0.14779999999999899</v>
      </c>
      <c r="C80" s="32">
        <v>2.5499999999999998</v>
      </c>
    </row>
    <row r="81" spans="1:3" x14ac:dyDescent="0.25">
      <c r="A81" s="28">
        <v>0.147899999999999</v>
      </c>
      <c r="C81" s="32">
        <v>2.5499999999999998</v>
      </c>
    </row>
    <row r="82" spans="1:3" x14ac:dyDescent="0.25">
      <c r="A82" s="28">
        <v>0.14799999999999899</v>
      </c>
      <c r="C82" s="32">
        <v>2.5499999999999998</v>
      </c>
    </row>
    <row r="83" spans="1:3" x14ac:dyDescent="0.25">
      <c r="A83" s="28">
        <v>0.14809999999999901</v>
      </c>
      <c r="C83" s="32">
        <v>2.5499999999999998</v>
      </c>
    </row>
    <row r="84" spans="1:3" x14ac:dyDescent="0.25">
      <c r="A84" s="28">
        <v>0.148199999999999</v>
      </c>
      <c r="C84" s="32">
        <v>2.5499999999999998</v>
      </c>
    </row>
    <row r="85" spans="1:3" x14ac:dyDescent="0.25">
      <c r="A85" s="28">
        <v>0.14829999999999899</v>
      </c>
      <c r="C85" s="32">
        <v>2.5499999999999998</v>
      </c>
    </row>
    <row r="86" spans="1:3" x14ac:dyDescent="0.25">
      <c r="A86" s="28">
        <v>0.148399999999999</v>
      </c>
      <c r="C86" s="32">
        <v>2.5499999999999998</v>
      </c>
    </row>
    <row r="87" spans="1:3" x14ac:dyDescent="0.25">
      <c r="A87" s="28">
        <v>0.14849999999999899</v>
      </c>
      <c r="C87" s="32">
        <v>2.5499999999999998</v>
      </c>
    </row>
    <row r="88" spans="1:3" x14ac:dyDescent="0.25">
      <c r="A88" s="28">
        <v>0.14859999999999901</v>
      </c>
      <c r="C88" s="32">
        <v>2.5499999999999998</v>
      </c>
    </row>
    <row r="89" spans="1:3" x14ac:dyDescent="0.25">
      <c r="A89" s="28">
        <v>0.148699999999999</v>
      </c>
      <c r="C89" s="32">
        <v>2.5499999999999998</v>
      </c>
    </row>
    <row r="90" spans="1:3" x14ac:dyDescent="0.25">
      <c r="A90" s="28">
        <v>0.14879999999999899</v>
      </c>
      <c r="C90" s="32">
        <v>2.5499999999999998</v>
      </c>
    </row>
    <row r="91" spans="1:3" x14ac:dyDescent="0.25">
      <c r="A91" s="28">
        <v>0.14889999999999901</v>
      </c>
      <c r="C91" s="32">
        <v>2.5499999999999998</v>
      </c>
    </row>
    <row r="92" spans="1:3" x14ac:dyDescent="0.25">
      <c r="A92" s="28">
        <v>0.14899999999999899</v>
      </c>
      <c r="C92" s="32">
        <v>2.5499999999999998</v>
      </c>
    </row>
    <row r="93" spans="1:3" x14ac:dyDescent="0.25">
      <c r="A93" s="28">
        <v>0.14909999999999901</v>
      </c>
      <c r="C93" s="32">
        <v>2.5499999999999998</v>
      </c>
    </row>
    <row r="94" spans="1:3" x14ac:dyDescent="0.25">
      <c r="A94" s="28">
        <v>0.149199999999999</v>
      </c>
      <c r="C94" s="32">
        <v>2.5499999999999998</v>
      </c>
    </row>
    <row r="95" spans="1:3" x14ac:dyDescent="0.25">
      <c r="A95" s="28">
        <v>0.14929999999999899</v>
      </c>
      <c r="C95" s="32">
        <v>2.5499999999999998</v>
      </c>
    </row>
    <row r="96" spans="1:3" x14ac:dyDescent="0.25">
      <c r="A96" s="28">
        <v>0.14939999999999901</v>
      </c>
      <c r="C96" s="32">
        <v>2.5499999999999998</v>
      </c>
    </row>
    <row r="97" spans="1:3" x14ac:dyDescent="0.25">
      <c r="A97" s="28">
        <v>0.14949999999999899</v>
      </c>
      <c r="C97" s="32">
        <v>2.5499999999999998</v>
      </c>
    </row>
    <row r="98" spans="1:3" x14ac:dyDescent="0.25">
      <c r="A98" s="28">
        <v>0.14959999999999901</v>
      </c>
      <c r="C98" s="32">
        <v>2.5499999999999998</v>
      </c>
    </row>
    <row r="99" spans="1:3" x14ac:dyDescent="0.25">
      <c r="A99" s="28">
        <v>0.149699999999999</v>
      </c>
      <c r="C99" s="32">
        <v>2.5499999999999998</v>
      </c>
    </row>
    <row r="100" spans="1:3" x14ac:dyDescent="0.25">
      <c r="A100" s="28">
        <v>0.14979999999999899</v>
      </c>
      <c r="C100" s="32">
        <v>2.5499999999999998</v>
      </c>
    </row>
    <row r="101" spans="1:3" x14ac:dyDescent="0.25">
      <c r="A101" s="28">
        <v>0.14989999999999901</v>
      </c>
      <c r="C101" s="32">
        <v>2.5499999999999998</v>
      </c>
    </row>
    <row r="102" spans="1:3" x14ac:dyDescent="0.25">
      <c r="A102" s="28">
        <v>0.149999999999999</v>
      </c>
      <c r="C102" s="32">
        <v>2.6</v>
      </c>
    </row>
    <row r="103" spans="1:3" x14ac:dyDescent="0.25">
      <c r="A103" s="28">
        <v>0.15009999999999901</v>
      </c>
      <c r="C103" s="32">
        <v>2.6</v>
      </c>
    </row>
    <row r="104" spans="1:3" x14ac:dyDescent="0.25">
      <c r="A104" s="28">
        <v>0.150199999999999</v>
      </c>
      <c r="C104" s="32">
        <v>2.6</v>
      </c>
    </row>
    <row r="105" spans="1:3" x14ac:dyDescent="0.25">
      <c r="A105" s="28">
        <v>0.15029999999999899</v>
      </c>
      <c r="C105" s="32">
        <v>2.6</v>
      </c>
    </row>
    <row r="106" spans="1:3" x14ac:dyDescent="0.25">
      <c r="A106" s="28">
        <v>0.15039999999999901</v>
      </c>
      <c r="C106" s="32">
        <v>2.6</v>
      </c>
    </row>
    <row r="107" spans="1:3" x14ac:dyDescent="0.25">
      <c r="A107" s="28">
        <v>0.150499999999999</v>
      </c>
      <c r="C107" s="32">
        <v>2.6</v>
      </c>
    </row>
    <row r="108" spans="1:3" x14ac:dyDescent="0.25">
      <c r="A108" s="28">
        <v>0.15059999999999901</v>
      </c>
      <c r="C108" s="32">
        <v>2.6</v>
      </c>
    </row>
    <row r="109" spans="1:3" x14ac:dyDescent="0.25">
      <c r="A109" s="28">
        <v>0.150699999999999</v>
      </c>
      <c r="C109" s="32">
        <v>2.6</v>
      </c>
    </row>
    <row r="110" spans="1:3" x14ac:dyDescent="0.25">
      <c r="A110" s="28">
        <v>0.15079999999999899</v>
      </c>
      <c r="C110" s="32">
        <v>2.6</v>
      </c>
    </row>
    <row r="111" spans="1:3" x14ac:dyDescent="0.25">
      <c r="A111" s="28">
        <v>0.15089999999999901</v>
      </c>
      <c r="C111" s="32">
        <v>2.6</v>
      </c>
    </row>
    <row r="112" spans="1:3" x14ac:dyDescent="0.25">
      <c r="A112" s="28">
        <v>0.150999999999999</v>
      </c>
      <c r="C112" s="32">
        <v>2.6</v>
      </c>
    </row>
    <row r="113" spans="1:3" x14ac:dyDescent="0.25">
      <c r="A113" s="28">
        <v>0.15109999999999901</v>
      </c>
      <c r="C113" s="32">
        <v>2.6</v>
      </c>
    </row>
    <row r="114" spans="1:3" x14ac:dyDescent="0.25">
      <c r="A114" s="28">
        <v>0.151199999999999</v>
      </c>
      <c r="C114" s="32">
        <v>2.6</v>
      </c>
    </row>
    <row r="115" spans="1:3" x14ac:dyDescent="0.25">
      <c r="A115" s="28">
        <v>0.15129999999999899</v>
      </c>
      <c r="C115" s="32">
        <v>2.6</v>
      </c>
    </row>
    <row r="116" spans="1:3" x14ac:dyDescent="0.25">
      <c r="A116" s="28">
        <v>0.15139999999999901</v>
      </c>
      <c r="C116" s="32">
        <v>2.6</v>
      </c>
    </row>
    <row r="117" spans="1:3" x14ac:dyDescent="0.25">
      <c r="A117" s="28">
        <v>0.151499999999999</v>
      </c>
      <c r="C117" s="32">
        <v>2.6</v>
      </c>
    </row>
    <row r="118" spans="1:3" x14ac:dyDescent="0.25">
      <c r="A118" s="28">
        <v>0.15159999999999901</v>
      </c>
      <c r="C118" s="32">
        <v>2.6</v>
      </c>
    </row>
    <row r="119" spans="1:3" x14ac:dyDescent="0.25">
      <c r="A119" s="28">
        <v>0.151699999999999</v>
      </c>
      <c r="C119" s="32">
        <v>2.6</v>
      </c>
    </row>
    <row r="120" spans="1:3" x14ac:dyDescent="0.25">
      <c r="A120" s="28">
        <v>0.15179999999999899</v>
      </c>
      <c r="C120" s="32">
        <v>2.6</v>
      </c>
    </row>
    <row r="121" spans="1:3" x14ac:dyDescent="0.25">
      <c r="A121" s="28">
        <v>0.15189999999999901</v>
      </c>
      <c r="C121" s="32">
        <v>2.6</v>
      </c>
    </row>
    <row r="122" spans="1:3" x14ac:dyDescent="0.25">
      <c r="A122" s="28">
        <v>0.151999999999999</v>
      </c>
      <c r="C122" s="32">
        <v>2.6</v>
      </c>
    </row>
    <row r="123" spans="1:3" x14ac:dyDescent="0.25">
      <c r="A123" s="28">
        <v>0.15209999999999901</v>
      </c>
      <c r="C123" s="32">
        <v>2.6</v>
      </c>
    </row>
    <row r="124" spans="1:3" x14ac:dyDescent="0.25">
      <c r="A124" s="28">
        <v>0.152199999999999</v>
      </c>
      <c r="C124" s="32">
        <v>2.6</v>
      </c>
    </row>
    <row r="125" spans="1:3" x14ac:dyDescent="0.25">
      <c r="A125" s="28">
        <v>0.15229999999999899</v>
      </c>
      <c r="C125" s="32">
        <v>2.6</v>
      </c>
    </row>
    <row r="126" spans="1:3" x14ac:dyDescent="0.25">
      <c r="A126" s="28">
        <v>0.15239999999999901</v>
      </c>
      <c r="C126" s="32">
        <v>2.6</v>
      </c>
    </row>
    <row r="127" spans="1:3" x14ac:dyDescent="0.25">
      <c r="A127" s="28">
        <v>0.152499999999999</v>
      </c>
      <c r="C127" s="32">
        <v>2.6</v>
      </c>
    </row>
    <row r="128" spans="1:3" x14ac:dyDescent="0.25">
      <c r="A128" s="28">
        <v>0.15259999999999899</v>
      </c>
      <c r="C128" s="32">
        <v>2.6</v>
      </c>
    </row>
    <row r="129" spans="1:3" x14ac:dyDescent="0.25">
      <c r="A129" s="28">
        <v>0.152699999999999</v>
      </c>
      <c r="C129" s="32">
        <v>2.6</v>
      </c>
    </row>
    <row r="130" spans="1:3" x14ac:dyDescent="0.25">
      <c r="A130" s="28">
        <v>0.15279999999999899</v>
      </c>
      <c r="C130" s="32">
        <v>2.6</v>
      </c>
    </row>
    <row r="131" spans="1:3" x14ac:dyDescent="0.25">
      <c r="A131" s="28">
        <v>0.15289999999999901</v>
      </c>
      <c r="C131" s="32">
        <v>2.6</v>
      </c>
    </row>
    <row r="132" spans="1:3" x14ac:dyDescent="0.25">
      <c r="A132" s="28">
        <v>0.152999999999999</v>
      </c>
      <c r="C132" s="32">
        <v>2.6</v>
      </c>
    </row>
    <row r="133" spans="1:3" x14ac:dyDescent="0.25">
      <c r="A133" s="28">
        <v>0.15309999999999899</v>
      </c>
      <c r="C133" s="32">
        <v>2.6</v>
      </c>
    </row>
    <row r="134" spans="1:3" x14ac:dyDescent="0.25">
      <c r="A134" s="28">
        <v>0.153199999999999</v>
      </c>
      <c r="C134" s="32">
        <v>2.6</v>
      </c>
    </row>
    <row r="135" spans="1:3" x14ac:dyDescent="0.25">
      <c r="A135" s="28">
        <v>0.15329999999999899</v>
      </c>
      <c r="C135" s="32">
        <v>2.6</v>
      </c>
    </row>
    <row r="136" spans="1:3" x14ac:dyDescent="0.25">
      <c r="A136" s="28">
        <v>0.15339999999999901</v>
      </c>
      <c r="C136" s="32">
        <v>2.6</v>
      </c>
    </row>
    <row r="137" spans="1:3" x14ac:dyDescent="0.25">
      <c r="A137" s="28">
        <v>0.153499999999999</v>
      </c>
      <c r="C137" s="32">
        <v>2.6</v>
      </c>
    </row>
    <row r="138" spans="1:3" x14ac:dyDescent="0.25">
      <c r="A138" s="28">
        <v>0.15359999999999899</v>
      </c>
      <c r="C138" s="32">
        <v>2.6</v>
      </c>
    </row>
    <row r="139" spans="1:3" x14ac:dyDescent="0.25">
      <c r="A139" s="28">
        <v>0.153699999999999</v>
      </c>
      <c r="C139" s="32">
        <v>2.6</v>
      </c>
    </row>
    <row r="140" spans="1:3" x14ac:dyDescent="0.25">
      <c r="A140" s="28">
        <v>0.15379999999999899</v>
      </c>
      <c r="C140" s="32">
        <v>2.6</v>
      </c>
    </row>
    <row r="141" spans="1:3" x14ac:dyDescent="0.25">
      <c r="A141" s="28">
        <v>0.15389999999999901</v>
      </c>
      <c r="C141" s="32">
        <v>2.6</v>
      </c>
    </row>
    <row r="142" spans="1:3" x14ac:dyDescent="0.25">
      <c r="A142" s="28">
        <v>0.153999999999999</v>
      </c>
      <c r="C142" s="32">
        <v>2.6</v>
      </c>
    </row>
    <row r="143" spans="1:3" x14ac:dyDescent="0.25">
      <c r="A143" s="28">
        <v>0.15409999999999799</v>
      </c>
      <c r="C143" s="32">
        <v>2.6</v>
      </c>
    </row>
    <row r="144" spans="1:3" x14ac:dyDescent="0.25">
      <c r="A144" s="28">
        <v>0.15419999999999801</v>
      </c>
      <c r="C144" s="32">
        <v>2.6</v>
      </c>
    </row>
    <row r="145" spans="1:3" x14ac:dyDescent="0.25">
      <c r="A145" s="28">
        <v>0.15429999999999799</v>
      </c>
      <c r="C145" s="32">
        <v>2.6</v>
      </c>
    </row>
    <row r="146" spans="1:3" x14ac:dyDescent="0.25">
      <c r="A146" s="28">
        <v>0.15439999999999801</v>
      </c>
      <c r="C146" s="32">
        <v>2.6</v>
      </c>
    </row>
    <row r="147" spans="1:3" x14ac:dyDescent="0.25">
      <c r="A147" s="28">
        <v>0.154499999999998</v>
      </c>
      <c r="C147" s="32">
        <v>2.6</v>
      </c>
    </row>
    <row r="148" spans="1:3" x14ac:dyDescent="0.25">
      <c r="A148" s="28">
        <v>0.15459999999999799</v>
      </c>
      <c r="C148" s="32">
        <v>2.6</v>
      </c>
    </row>
    <row r="149" spans="1:3" x14ac:dyDescent="0.25">
      <c r="A149" s="28">
        <v>0.15469999999999801</v>
      </c>
      <c r="C149" s="32">
        <v>2.6</v>
      </c>
    </row>
    <row r="150" spans="1:3" x14ac:dyDescent="0.25">
      <c r="A150" s="28">
        <v>0.15479999999999799</v>
      </c>
      <c r="C150" s="32">
        <v>2.6</v>
      </c>
    </row>
    <row r="151" spans="1:3" x14ac:dyDescent="0.25">
      <c r="A151" s="28">
        <v>0.15489999999999801</v>
      </c>
      <c r="C151" s="32">
        <v>2.6</v>
      </c>
    </row>
    <row r="152" spans="1:3" x14ac:dyDescent="0.25">
      <c r="A152" s="28">
        <v>0.154999999999998</v>
      </c>
      <c r="C152" s="32">
        <v>2.65</v>
      </c>
    </row>
    <row r="153" spans="1:3" x14ac:dyDescent="0.25">
      <c r="A153" s="28">
        <v>0.15509999999999799</v>
      </c>
      <c r="C153" s="32">
        <v>2.65</v>
      </c>
    </row>
    <row r="154" spans="1:3" x14ac:dyDescent="0.25">
      <c r="A154" s="28">
        <v>0.15519999999999801</v>
      </c>
      <c r="C154" s="32">
        <v>2.65</v>
      </c>
    </row>
    <row r="155" spans="1:3" x14ac:dyDescent="0.25">
      <c r="A155" s="28">
        <v>0.155299999999998</v>
      </c>
      <c r="C155" s="32">
        <v>2.65</v>
      </c>
    </row>
    <row r="156" spans="1:3" x14ac:dyDescent="0.25">
      <c r="A156" s="28">
        <v>0.15539999999999801</v>
      </c>
      <c r="C156" s="32">
        <v>2.65</v>
      </c>
    </row>
    <row r="157" spans="1:3" x14ac:dyDescent="0.25">
      <c r="A157" s="28">
        <v>0.155499999999998</v>
      </c>
      <c r="C157" s="32">
        <v>2.65</v>
      </c>
    </row>
    <row r="158" spans="1:3" x14ac:dyDescent="0.25">
      <c r="A158" s="28">
        <v>0.15559999999999799</v>
      </c>
      <c r="C158" s="32">
        <v>2.65</v>
      </c>
    </row>
    <row r="159" spans="1:3" x14ac:dyDescent="0.25">
      <c r="A159" s="28">
        <v>0.15569999999999801</v>
      </c>
      <c r="C159" s="32">
        <v>2.65</v>
      </c>
    </row>
    <row r="160" spans="1:3" x14ac:dyDescent="0.25">
      <c r="A160" s="28">
        <v>0.155799999999998</v>
      </c>
      <c r="C160" s="32">
        <v>2.65</v>
      </c>
    </row>
    <row r="161" spans="1:3" x14ac:dyDescent="0.25">
      <c r="A161" s="28">
        <v>0.15589999999999801</v>
      </c>
      <c r="C161" s="32">
        <v>2.65</v>
      </c>
    </row>
    <row r="162" spans="1:3" x14ac:dyDescent="0.25">
      <c r="A162" s="28">
        <v>0.155999999999998</v>
      </c>
      <c r="C162" s="32">
        <v>2.65</v>
      </c>
    </row>
    <row r="163" spans="1:3" x14ac:dyDescent="0.25">
      <c r="A163" s="28">
        <v>0.15609999999999799</v>
      </c>
      <c r="C163" s="32">
        <v>2.65</v>
      </c>
    </row>
    <row r="164" spans="1:3" x14ac:dyDescent="0.25">
      <c r="A164" s="28">
        <v>0.15619999999999801</v>
      </c>
      <c r="C164" s="32">
        <v>2.65</v>
      </c>
    </row>
    <row r="165" spans="1:3" x14ac:dyDescent="0.25">
      <c r="A165" s="28">
        <v>0.156299999999998</v>
      </c>
      <c r="C165" s="32">
        <v>2.65</v>
      </c>
    </row>
    <row r="166" spans="1:3" x14ac:dyDescent="0.25">
      <c r="A166" s="28">
        <v>0.15639999999999801</v>
      </c>
      <c r="C166" s="32">
        <v>2.65</v>
      </c>
    </row>
    <row r="167" spans="1:3" x14ac:dyDescent="0.25">
      <c r="A167" s="28">
        <v>0.156499999999998</v>
      </c>
      <c r="C167" s="32">
        <v>2.65</v>
      </c>
    </row>
    <row r="168" spans="1:3" x14ac:dyDescent="0.25">
      <c r="A168" s="28">
        <v>0.15659999999999799</v>
      </c>
      <c r="C168" s="32">
        <v>2.65</v>
      </c>
    </row>
    <row r="169" spans="1:3" x14ac:dyDescent="0.25">
      <c r="A169" s="28">
        <v>0.15669999999999801</v>
      </c>
      <c r="C169" s="32">
        <v>2.65</v>
      </c>
    </row>
    <row r="170" spans="1:3" x14ac:dyDescent="0.25">
      <c r="A170" s="28">
        <v>0.156799999999998</v>
      </c>
      <c r="C170" s="32">
        <v>2.65</v>
      </c>
    </row>
    <row r="171" spans="1:3" x14ac:dyDescent="0.25">
      <c r="A171" s="28">
        <v>0.15689999999999801</v>
      </c>
      <c r="C171" s="32">
        <v>2.65</v>
      </c>
    </row>
    <row r="172" spans="1:3" x14ac:dyDescent="0.25">
      <c r="A172" s="28">
        <v>0.156999999999998</v>
      </c>
      <c r="C172" s="32">
        <v>2.65</v>
      </c>
    </row>
    <row r="173" spans="1:3" x14ac:dyDescent="0.25">
      <c r="A173" s="28">
        <v>0.15709999999999799</v>
      </c>
      <c r="C173" s="32">
        <v>2.65</v>
      </c>
    </row>
    <row r="174" spans="1:3" x14ac:dyDescent="0.25">
      <c r="A174" s="28">
        <v>0.15719999999999801</v>
      </c>
      <c r="C174" s="32">
        <v>2.65</v>
      </c>
    </row>
    <row r="175" spans="1:3" x14ac:dyDescent="0.25">
      <c r="A175" s="28">
        <v>0.157299999999998</v>
      </c>
      <c r="C175" s="32">
        <v>2.65</v>
      </c>
    </row>
    <row r="176" spans="1:3" x14ac:dyDescent="0.25">
      <c r="A176" s="28">
        <v>0.15739999999999801</v>
      </c>
      <c r="C176" s="32">
        <v>2.65</v>
      </c>
    </row>
    <row r="177" spans="1:3" x14ac:dyDescent="0.25">
      <c r="A177" s="28">
        <v>0.157499999999998</v>
      </c>
      <c r="C177" s="32">
        <v>2.65</v>
      </c>
    </row>
    <row r="178" spans="1:3" x14ac:dyDescent="0.25">
      <c r="A178" s="28">
        <v>0.15759999999999799</v>
      </c>
      <c r="C178" s="32">
        <v>2.65</v>
      </c>
    </row>
    <row r="179" spans="1:3" x14ac:dyDescent="0.25">
      <c r="A179" s="28">
        <v>0.15769999999999801</v>
      </c>
      <c r="C179" s="32">
        <v>2.65</v>
      </c>
    </row>
    <row r="180" spans="1:3" x14ac:dyDescent="0.25">
      <c r="A180" s="28">
        <v>0.157799999999998</v>
      </c>
      <c r="C180" s="32">
        <v>2.65</v>
      </c>
    </row>
    <row r="181" spans="1:3" x14ac:dyDescent="0.25">
      <c r="A181" s="28">
        <v>0.15789999999999799</v>
      </c>
      <c r="C181" s="32">
        <v>2.65</v>
      </c>
    </row>
    <row r="182" spans="1:3" x14ac:dyDescent="0.25">
      <c r="A182" s="28">
        <v>0.157999999999998</v>
      </c>
      <c r="C182" s="32">
        <v>2.65</v>
      </c>
    </row>
    <row r="183" spans="1:3" x14ac:dyDescent="0.25">
      <c r="A183" s="28">
        <v>0.15809999999999799</v>
      </c>
      <c r="C183" s="32">
        <v>2.65</v>
      </c>
    </row>
    <row r="184" spans="1:3" x14ac:dyDescent="0.25">
      <c r="A184" s="28">
        <v>0.15819999999999801</v>
      </c>
      <c r="C184" s="32">
        <v>2.65</v>
      </c>
    </row>
    <row r="185" spans="1:3" x14ac:dyDescent="0.25">
      <c r="A185" s="28">
        <v>0.158299999999998</v>
      </c>
      <c r="C185" s="32">
        <v>2.65</v>
      </c>
    </row>
    <row r="186" spans="1:3" x14ac:dyDescent="0.25">
      <c r="A186" s="28">
        <v>0.15839999999999799</v>
      </c>
      <c r="C186" s="32">
        <v>2.65</v>
      </c>
    </row>
    <row r="187" spans="1:3" x14ac:dyDescent="0.25">
      <c r="A187" s="28">
        <v>0.158499999999998</v>
      </c>
      <c r="C187" s="32">
        <v>2.65</v>
      </c>
    </row>
    <row r="188" spans="1:3" x14ac:dyDescent="0.25">
      <c r="A188" s="28">
        <v>0.15859999999999799</v>
      </c>
      <c r="C188" s="32">
        <v>2.65</v>
      </c>
    </row>
    <row r="189" spans="1:3" x14ac:dyDescent="0.25">
      <c r="A189" s="28">
        <v>0.15869999999999801</v>
      </c>
      <c r="C189" s="32">
        <v>2.65</v>
      </c>
    </row>
    <row r="190" spans="1:3" x14ac:dyDescent="0.25">
      <c r="A190" s="28">
        <v>0.158799999999998</v>
      </c>
      <c r="C190" s="32">
        <v>2.65</v>
      </c>
    </row>
    <row r="191" spans="1:3" x14ac:dyDescent="0.25">
      <c r="A191" s="28">
        <v>0.15889999999999799</v>
      </c>
      <c r="C191" s="32">
        <v>2.65</v>
      </c>
    </row>
    <row r="192" spans="1:3" x14ac:dyDescent="0.25">
      <c r="A192" s="28">
        <v>0.158999999999998</v>
      </c>
      <c r="C192" s="32">
        <v>2.65</v>
      </c>
    </row>
    <row r="193" spans="1:3" x14ac:dyDescent="0.25">
      <c r="A193" s="28">
        <v>0.15909999999999799</v>
      </c>
      <c r="C193" s="32">
        <v>2.65</v>
      </c>
    </row>
    <row r="194" spans="1:3" x14ac:dyDescent="0.25">
      <c r="A194" s="28">
        <v>0.15919999999999801</v>
      </c>
      <c r="C194" s="32">
        <v>2.65</v>
      </c>
    </row>
    <row r="195" spans="1:3" x14ac:dyDescent="0.25">
      <c r="A195" s="28">
        <v>0.159299999999998</v>
      </c>
      <c r="C195" s="32">
        <v>2.65</v>
      </c>
    </row>
    <row r="196" spans="1:3" x14ac:dyDescent="0.25">
      <c r="A196" s="28">
        <v>0.15939999999999799</v>
      </c>
      <c r="C196" s="32">
        <v>2.65</v>
      </c>
    </row>
    <row r="197" spans="1:3" x14ac:dyDescent="0.25">
      <c r="A197" s="28">
        <v>0.159499999999998</v>
      </c>
      <c r="C197" s="32">
        <v>2.65</v>
      </c>
    </row>
    <row r="198" spans="1:3" x14ac:dyDescent="0.25">
      <c r="A198" s="28">
        <v>0.15959999999999799</v>
      </c>
      <c r="C198" s="32">
        <v>2.65</v>
      </c>
    </row>
    <row r="199" spans="1:3" x14ac:dyDescent="0.25">
      <c r="A199" s="28">
        <v>0.15969999999999801</v>
      </c>
      <c r="C199" s="32">
        <v>2.65</v>
      </c>
    </row>
    <row r="200" spans="1:3" x14ac:dyDescent="0.25">
      <c r="A200" s="28">
        <v>0.159799999999998</v>
      </c>
      <c r="C200" s="32">
        <v>2.65</v>
      </c>
    </row>
    <row r="201" spans="1:3" x14ac:dyDescent="0.25">
      <c r="A201" s="28">
        <v>0.15989999999999799</v>
      </c>
      <c r="C201" s="32">
        <v>2.65</v>
      </c>
    </row>
    <row r="202" spans="1:3" x14ac:dyDescent="0.25">
      <c r="A202" s="28">
        <v>0.159999999999998</v>
      </c>
      <c r="C202" s="32">
        <v>2.7</v>
      </c>
    </row>
    <row r="203" spans="1:3" x14ac:dyDescent="0.25">
      <c r="A203" s="28">
        <v>0.16009999999999799</v>
      </c>
      <c r="C203" s="32">
        <v>2.7</v>
      </c>
    </row>
    <row r="204" spans="1:3" x14ac:dyDescent="0.25">
      <c r="A204" s="28">
        <v>0.16019999999999801</v>
      </c>
      <c r="C204" s="32">
        <v>2.7</v>
      </c>
    </row>
    <row r="205" spans="1:3" x14ac:dyDescent="0.25">
      <c r="A205" s="28">
        <v>0.160299999999998</v>
      </c>
      <c r="C205" s="32">
        <v>2.7</v>
      </c>
    </row>
    <row r="206" spans="1:3" x14ac:dyDescent="0.25">
      <c r="A206" s="28">
        <v>0.16039999999999799</v>
      </c>
      <c r="C206" s="32">
        <v>2.7</v>
      </c>
    </row>
    <row r="207" spans="1:3" x14ac:dyDescent="0.25">
      <c r="A207" s="28">
        <v>0.16049999999999801</v>
      </c>
      <c r="C207" s="32">
        <v>2.7</v>
      </c>
    </row>
    <row r="208" spans="1:3" x14ac:dyDescent="0.25">
      <c r="A208" s="28">
        <v>0.16059999999999799</v>
      </c>
      <c r="C208" s="32">
        <v>2.7</v>
      </c>
    </row>
    <row r="209" spans="1:3" x14ac:dyDescent="0.25">
      <c r="A209" s="28">
        <v>0.16069999999999801</v>
      </c>
      <c r="C209" s="32">
        <v>2.7</v>
      </c>
    </row>
    <row r="210" spans="1:3" x14ac:dyDescent="0.25">
      <c r="A210" s="28">
        <v>0.160799999999998</v>
      </c>
      <c r="C210" s="32">
        <v>2.7</v>
      </c>
    </row>
    <row r="211" spans="1:3" x14ac:dyDescent="0.25">
      <c r="A211" s="28">
        <v>0.16089999999999799</v>
      </c>
      <c r="C211" s="32">
        <v>2.7</v>
      </c>
    </row>
    <row r="212" spans="1:3" x14ac:dyDescent="0.25">
      <c r="A212" s="28">
        <v>0.16099999999999801</v>
      </c>
      <c r="C212" s="32">
        <v>2.7</v>
      </c>
    </row>
    <row r="213" spans="1:3" x14ac:dyDescent="0.25">
      <c r="A213" s="28">
        <v>0.16109999999999799</v>
      </c>
      <c r="C213" s="32">
        <v>2.7</v>
      </c>
    </row>
    <row r="214" spans="1:3" x14ac:dyDescent="0.25">
      <c r="A214" s="28">
        <v>0.16119999999999801</v>
      </c>
      <c r="C214" s="32">
        <v>2.7</v>
      </c>
    </row>
    <row r="215" spans="1:3" x14ac:dyDescent="0.25">
      <c r="A215" s="28">
        <v>0.161299999999998</v>
      </c>
      <c r="C215" s="32">
        <v>2.7</v>
      </c>
    </row>
    <row r="216" spans="1:3" x14ac:dyDescent="0.25">
      <c r="A216" s="28">
        <v>0.16139999999999799</v>
      </c>
      <c r="C216" s="32">
        <v>2.7</v>
      </c>
    </row>
    <row r="217" spans="1:3" x14ac:dyDescent="0.25">
      <c r="A217" s="28">
        <v>0.16149999999999801</v>
      </c>
      <c r="C217" s="32">
        <v>2.7</v>
      </c>
    </row>
    <row r="218" spans="1:3" x14ac:dyDescent="0.25">
      <c r="A218" s="28">
        <v>0.161599999999998</v>
      </c>
      <c r="C218" s="32">
        <v>2.7</v>
      </c>
    </row>
    <row r="219" spans="1:3" x14ac:dyDescent="0.25">
      <c r="A219" s="28">
        <v>0.16169999999999801</v>
      </c>
      <c r="C219" s="32">
        <v>2.7</v>
      </c>
    </row>
    <row r="220" spans="1:3" x14ac:dyDescent="0.25">
      <c r="A220" s="28">
        <v>0.161799999999998</v>
      </c>
      <c r="C220" s="32">
        <v>2.7</v>
      </c>
    </row>
    <row r="221" spans="1:3" x14ac:dyDescent="0.25">
      <c r="A221" s="28">
        <v>0.16189999999999799</v>
      </c>
      <c r="C221" s="32">
        <v>2.7</v>
      </c>
    </row>
    <row r="222" spans="1:3" x14ac:dyDescent="0.25">
      <c r="A222" s="28">
        <v>0.16199999999999801</v>
      </c>
      <c r="C222" s="32">
        <v>2.7</v>
      </c>
    </row>
    <row r="223" spans="1:3" x14ac:dyDescent="0.25">
      <c r="A223" s="28">
        <v>0.162099999999998</v>
      </c>
      <c r="C223" s="32">
        <v>2.7</v>
      </c>
    </row>
    <row r="224" spans="1:3" x14ac:dyDescent="0.25">
      <c r="A224" s="28">
        <v>0.16219999999999801</v>
      </c>
      <c r="C224" s="32">
        <v>2.7</v>
      </c>
    </row>
    <row r="225" spans="1:3" x14ac:dyDescent="0.25">
      <c r="A225" s="28">
        <v>0.162299999999998</v>
      </c>
      <c r="C225" s="32">
        <v>2.7</v>
      </c>
    </row>
    <row r="226" spans="1:3" x14ac:dyDescent="0.25">
      <c r="A226" s="28">
        <v>0.16239999999999799</v>
      </c>
      <c r="C226" s="32">
        <v>2.7</v>
      </c>
    </row>
    <row r="227" spans="1:3" x14ac:dyDescent="0.25">
      <c r="A227" s="28">
        <v>0.16249999999999801</v>
      </c>
      <c r="C227" s="32">
        <v>2.7</v>
      </c>
    </row>
    <row r="228" spans="1:3" x14ac:dyDescent="0.25">
      <c r="A228" s="28">
        <v>0.162599999999998</v>
      </c>
      <c r="C228" s="32">
        <v>2.7</v>
      </c>
    </row>
    <row r="229" spans="1:3" x14ac:dyDescent="0.25">
      <c r="A229" s="28">
        <v>0.16269999999999801</v>
      </c>
      <c r="C229" s="32">
        <v>2.7</v>
      </c>
    </row>
    <row r="230" spans="1:3" x14ac:dyDescent="0.25">
      <c r="A230" s="28">
        <v>0.162799999999998</v>
      </c>
      <c r="C230" s="32">
        <v>2.7</v>
      </c>
    </row>
    <row r="231" spans="1:3" x14ac:dyDescent="0.25">
      <c r="A231" s="28">
        <v>0.16289999999999799</v>
      </c>
      <c r="C231" s="32">
        <v>2.7</v>
      </c>
    </row>
    <row r="232" spans="1:3" x14ac:dyDescent="0.25">
      <c r="A232" s="28">
        <v>0.16299999999999801</v>
      </c>
      <c r="C232" s="32">
        <v>2.7</v>
      </c>
    </row>
    <row r="233" spans="1:3" x14ac:dyDescent="0.25">
      <c r="A233" s="28">
        <v>0.163099999999998</v>
      </c>
      <c r="C233" s="32">
        <v>2.7</v>
      </c>
    </row>
    <row r="234" spans="1:3" x14ac:dyDescent="0.25">
      <c r="A234" s="28">
        <v>0.16319999999999699</v>
      </c>
      <c r="C234" s="32">
        <v>2.7</v>
      </c>
    </row>
    <row r="235" spans="1:3" x14ac:dyDescent="0.25">
      <c r="A235" s="28">
        <v>0.163299999999997</v>
      </c>
      <c r="C235" s="32">
        <v>2.7</v>
      </c>
    </row>
    <row r="236" spans="1:3" x14ac:dyDescent="0.25">
      <c r="A236" s="28">
        <v>0.16339999999999699</v>
      </c>
      <c r="C236" s="32">
        <v>2.7</v>
      </c>
    </row>
    <row r="237" spans="1:3" x14ac:dyDescent="0.25">
      <c r="A237" s="28">
        <v>0.16349999999999701</v>
      </c>
      <c r="C237" s="32">
        <v>2.7</v>
      </c>
    </row>
    <row r="238" spans="1:3" x14ac:dyDescent="0.25">
      <c r="A238" s="28">
        <v>0.163599999999997</v>
      </c>
      <c r="C238" s="32">
        <v>2.7</v>
      </c>
    </row>
    <row r="239" spans="1:3" x14ac:dyDescent="0.25">
      <c r="A239" s="28">
        <v>0.16369999999999699</v>
      </c>
      <c r="C239" s="32">
        <v>2.7</v>
      </c>
    </row>
    <row r="240" spans="1:3" x14ac:dyDescent="0.25">
      <c r="A240" s="28">
        <v>0.163799999999997</v>
      </c>
      <c r="C240" s="32">
        <v>2.7</v>
      </c>
    </row>
    <row r="241" spans="1:3" x14ac:dyDescent="0.25">
      <c r="A241" s="28">
        <v>0.16389999999999699</v>
      </c>
      <c r="C241" s="32">
        <v>2.7</v>
      </c>
    </row>
    <row r="242" spans="1:3" x14ac:dyDescent="0.25">
      <c r="A242" s="28">
        <v>0.16399999999999701</v>
      </c>
      <c r="C242" s="32">
        <v>2.7</v>
      </c>
    </row>
    <row r="243" spans="1:3" x14ac:dyDescent="0.25">
      <c r="A243" s="28">
        <v>0.164099999999997</v>
      </c>
      <c r="C243" s="32">
        <v>2.7</v>
      </c>
    </row>
    <row r="244" spans="1:3" x14ac:dyDescent="0.25">
      <c r="A244" s="28">
        <v>0.16419999999999699</v>
      </c>
      <c r="C244" s="32">
        <v>2.7</v>
      </c>
    </row>
    <row r="245" spans="1:3" x14ac:dyDescent="0.25">
      <c r="A245" s="28">
        <v>0.164299999999997</v>
      </c>
      <c r="C245" s="32">
        <v>2.7</v>
      </c>
    </row>
    <row r="246" spans="1:3" x14ac:dyDescent="0.25">
      <c r="A246" s="28">
        <v>0.16439999999999699</v>
      </c>
      <c r="C246" s="32">
        <v>2.7</v>
      </c>
    </row>
    <row r="247" spans="1:3" x14ac:dyDescent="0.25">
      <c r="A247" s="28">
        <v>0.16449999999999701</v>
      </c>
      <c r="C247" s="32">
        <v>2.7</v>
      </c>
    </row>
    <row r="248" spans="1:3" x14ac:dyDescent="0.25">
      <c r="A248" s="28">
        <v>0.164599999999997</v>
      </c>
      <c r="C248" s="32">
        <v>2.7</v>
      </c>
    </row>
    <row r="249" spans="1:3" x14ac:dyDescent="0.25">
      <c r="A249" s="28">
        <v>0.16469999999999699</v>
      </c>
      <c r="C249" s="32">
        <v>2.7</v>
      </c>
    </row>
    <row r="250" spans="1:3" x14ac:dyDescent="0.25">
      <c r="A250" s="28">
        <v>0.164799999999997</v>
      </c>
      <c r="C250" s="32">
        <v>2.7</v>
      </c>
    </row>
    <row r="251" spans="1:3" x14ac:dyDescent="0.25">
      <c r="A251" s="28">
        <v>0.16489999999999699</v>
      </c>
      <c r="C251" s="32">
        <v>2.7</v>
      </c>
    </row>
    <row r="252" spans="1:3" x14ac:dyDescent="0.25">
      <c r="A252" s="28">
        <v>0.16499999999999701</v>
      </c>
      <c r="C252" s="32">
        <v>2.75</v>
      </c>
    </row>
    <row r="253" spans="1:3" x14ac:dyDescent="0.25">
      <c r="A253" s="28">
        <v>0.165099999999997</v>
      </c>
      <c r="C253" s="32">
        <v>2.75</v>
      </c>
    </row>
    <row r="254" spans="1:3" x14ac:dyDescent="0.25">
      <c r="A254" s="28">
        <v>0.16519999999999699</v>
      </c>
      <c r="C254" s="32">
        <v>2.75</v>
      </c>
    </row>
    <row r="255" spans="1:3" x14ac:dyDescent="0.25">
      <c r="A255" s="28">
        <v>0.165299999999997</v>
      </c>
      <c r="C255" s="32">
        <v>2.75</v>
      </c>
    </row>
    <row r="256" spans="1:3" x14ac:dyDescent="0.25">
      <c r="A256" s="28">
        <v>0.16539999999999699</v>
      </c>
      <c r="C256" s="32">
        <v>2.75</v>
      </c>
    </row>
    <row r="257" spans="1:3" x14ac:dyDescent="0.25">
      <c r="A257" s="28">
        <v>0.16549999999999701</v>
      </c>
      <c r="C257" s="32">
        <v>2.75</v>
      </c>
    </row>
    <row r="258" spans="1:3" x14ac:dyDescent="0.25">
      <c r="A258" s="28">
        <v>0.165599999999997</v>
      </c>
      <c r="C258" s="32">
        <v>2.75</v>
      </c>
    </row>
    <row r="259" spans="1:3" x14ac:dyDescent="0.25">
      <c r="A259" s="28">
        <v>0.16569999999999699</v>
      </c>
      <c r="C259" s="32">
        <v>2.75</v>
      </c>
    </row>
    <row r="260" spans="1:3" x14ac:dyDescent="0.25">
      <c r="A260" s="28">
        <v>0.16579999999999701</v>
      </c>
      <c r="C260" s="32">
        <v>2.75</v>
      </c>
    </row>
    <row r="261" spans="1:3" x14ac:dyDescent="0.25">
      <c r="A261" s="28">
        <v>0.16589999999999699</v>
      </c>
      <c r="C261" s="32">
        <v>2.75</v>
      </c>
    </row>
    <row r="262" spans="1:3" x14ac:dyDescent="0.25">
      <c r="A262" s="28">
        <v>0.16599999999999701</v>
      </c>
      <c r="C262" s="32">
        <v>2.75</v>
      </c>
    </row>
    <row r="263" spans="1:3" x14ac:dyDescent="0.25">
      <c r="A263" s="28">
        <v>0.166099999999997</v>
      </c>
      <c r="C263" s="32">
        <v>2.75</v>
      </c>
    </row>
    <row r="264" spans="1:3" x14ac:dyDescent="0.25">
      <c r="A264" s="28">
        <v>0.16619999999999699</v>
      </c>
      <c r="C264" s="32">
        <v>2.75</v>
      </c>
    </row>
    <row r="265" spans="1:3" x14ac:dyDescent="0.25">
      <c r="A265" s="28">
        <v>0.16629999999999701</v>
      </c>
      <c r="C265" s="32">
        <v>2.75</v>
      </c>
    </row>
    <row r="266" spans="1:3" x14ac:dyDescent="0.25">
      <c r="A266" s="28">
        <v>0.16639999999999699</v>
      </c>
      <c r="C266" s="32">
        <v>2.75</v>
      </c>
    </row>
    <row r="267" spans="1:3" x14ac:dyDescent="0.25">
      <c r="A267" s="28">
        <v>0.16649999999999701</v>
      </c>
      <c r="C267" s="32">
        <v>2.75</v>
      </c>
    </row>
    <row r="268" spans="1:3" x14ac:dyDescent="0.25">
      <c r="A268" s="28">
        <v>0.166599999999997</v>
      </c>
      <c r="C268" s="32">
        <v>2.75</v>
      </c>
    </row>
    <row r="269" spans="1:3" x14ac:dyDescent="0.25">
      <c r="A269" s="28">
        <v>0.16669999999999699</v>
      </c>
      <c r="C269" s="32">
        <v>2.75</v>
      </c>
    </row>
    <row r="270" spans="1:3" x14ac:dyDescent="0.25">
      <c r="A270" s="28">
        <v>0.16679999999999701</v>
      </c>
      <c r="C270" s="32">
        <v>2.75</v>
      </c>
    </row>
    <row r="271" spans="1:3" x14ac:dyDescent="0.25">
      <c r="A271" s="28">
        <v>0.166899999999997</v>
      </c>
      <c r="C271" s="32">
        <v>2.75</v>
      </c>
    </row>
    <row r="272" spans="1:3" x14ac:dyDescent="0.25">
      <c r="A272" s="28">
        <v>0.16699999999999701</v>
      </c>
      <c r="C272" s="32">
        <v>2.75</v>
      </c>
    </row>
    <row r="273" spans="1:3" x14ac:dyDescent="0.25">
      <c r="A273" s="28">
        <v>0.167099999999997</v>
      </c>
      <c r="C273" s="32">
        <v>2.75</v>
      </c>
    </row>
    <row r="274" spans="1:3" x14ac:dyDescent="0.25">
      <c r="A274" s="28">
        <v>0.16719999999999699</v>
      </c>
      <c r="C274" s="32">
        <v>2.75</v>
      </c>
    </row>
    <row r="275" spans="1:3" x14ac:dyDescent="0.25">
      <c r="A275" s="28">
        <v>0.16729999999999701</v>
      </c>
      <c r="C275" s="32">
        <v>2.75</v>
      </c>
    </row>
    <row r="276" spans="1:3" x14ac:dyDescent="0.25">
      <c r="A276" s="28">
        <v>0.167399999999997</v>
      </c>
      <c r="C276" s="32">
        <v>2.75</v>
      </c>
    </row>
    <row r="277" spans="1:3" x14ac:dyDescent="0.25">
      <c r="A277" s="28">
        <v>0.16749999999999701</v>
      </c>
      <c r="C277" s="32">
        <v>2.75</v>
      </c>
    </row>
    <row r="278" spans="1:3" x14ac:dyDescent="0.25">
      <c r="A278" s="28">
        <v>0.167599999999997</v>
      </c>
      <c r="C278" s="32">
        <v>2.75</v>
      </c>
    </row>
    <row r="279" spans="1:3" x14ac:dyDescent="0.25">
      <c r="A279" s="28">
        <v>0.16769999999999699</v>
      </c>
      <c r="C279" s="32">
        <v>2.75</v>
      </c>
    </row>
    <row r="280" spans="1:3" x14ac:dyDescent="0.25">
      <c r="A280" s="28">
        <v>0.16779999999999701</v>
      </c>
      <c r="C280" s="32">
        <v>2.75</v>
      </c>
    </row>
    <row r="281" spans="1:3" x14ac:dyDescent="0.25">
      <c r="A281" s="28">
        <v>0.167899999999997</v>
      </c>
      <c r="C281" s="32">
        <v>2.75</v>
      </c>
    </row>
    <row r="282" spans="1:3" x14ac:dyDescent="0.25">
      <c r="A282" s="28">
        <v>0.16799999999999701</v>
      </c>
      <c r="C282" s="32">
        <v>2.75</v>
      </c>
    </row>
    <row r="283" spans="1:3" x14ac:dyDescent="0.25">
      <c r="A283" s="28">
        <v>0.168099999999997</v>
      </c>
      <c r="C283" s="32">
        <v>2.75</v>
      </c>
    </row>
    <row r="284" spans="1:3" x14ac:dyDescent="0.25">
      <c r="A284" s="28">
        <v>0.16819999999999699</v>
      </c>
      <c r="C284" s="32">
        <v>2.75</v>
      </c>
    </row>
    <row r="285" spans="1:3" x14ac:dyDescent="0.25">
      <c r="A285" s="28">
        <v>0.16829999999999701</v>
      </c>
      <c r="C285" s="32">
        <v>2.75</v>
      </c>
    </row>
    <row r="286" spans="1:3" x14ac:dyDescent="0.25">
      <c r="A286" s="28">
        <v>0.168399999999997</v>
      </c>
      <c r="C286" s="32">
        <v>2.75</v>
      </c>
    </row>
    <row r="287" spans="1:3" x14ac:dyDescent="0.25">
      <c r="A287" s="28">
        <v>0.16849999999999701</v>
      </c>
      <c r="C287" s="32">
        <v>2.75</v>
      </c>
    </row>
    <row r="288" spans="1:3" x14ac:dyDescent="0.25">
      <c r="A288" s="28">
        <v>0.168599999999997</v>
      </c>
      <c r="C288" s="32">
        <v>2.75</v>
      </c>
    </row>
    <row r="289" spans="1:3" x14ac:dyDescent="0.25">
      <c r="A289" s="28">
        <v>0.16869999999999699</v>
      </c>
      <c r="C289" s="32">
        <v>2.75</v>
      </c>
    </row>
    <row r="290" spans="1:3" x14ac:dyDescent="0.25">
      <c r="A290" s="28">
        <v>0.16879999999999701</v>
      </c>
      <c r="C290" s="32">
        <v>2.75</v>
      </c>
    </row>
    <row r="291" spans="1:3" x14ac:dyDescent="0.25">
      <c r="A291" s="28">
        <v>0.168899999999997</v>
      </c>
      <c r="C291" s="32">
        <v>2.75</v>
      </c>
    </row>
    <row r="292" spans="1:3" x14ac:dyDescent="0.25">
      <c r="A292" s="28">
        <v>0.16899999999999701</v>
      </c>
      <c r="C292" s="32">
        <v>2.75</v>
      </c>
    </row>
    <row r="293" spans="1:3" x14ac:dyDescent="0.25">
      <c r="A293" s="28">
        <v>0.169099999999997</v>
      </c>
      <c r="C293" s="32">
        <v>2.75</v>
      </c>
    </row>
    <row r="294" spans="1:3" x14ac:dyDescent="0.25">
      <c r="A294" s="28">
        <v>0.16919999999999699</v>
      </c>
      <c r="C294" s="32">
        <v>2.75</v>
      </c>
    </row>
    <row r="295" spans="1:3" x14ac:dyDescent="0.25">
      <c r="A295" s="28">
        <v>0.16929999999999701</v>
      </c>
      <c r="C295" s="32">
        <v>2.75</v>
      </c>
    </row>
    <row r="296" spans="1:3" x14ac:dyDescent="0.25">
      <c r="A296" s="28">
        <v>0.169399999999997</v>
      </c>
      <c r="C296" s="32">
        <v>2.75</v>
      </c>
    </row>
    <row r="297" spans="1:3" x14ac:dyDescent="0.25">
      <c r="A297" s="28">
        <v>0.16949999999999699</v>
      </c>
      <c r="C297" s="32">
        <v>2.75</v>
      </c>
    </row>
    <row r="298" spans="1:3" x14ac:dyDescent="0.25">
      <c r="A298" s="28">
        <v>0.169599999999997</v>
      </c>
      <c r="C298" s="32">
        <v>2.75</v>
      </c>
    </row>
    <row r="299" spans="1:3" x14ac:dyDescent="0.25">
      <c r="A299" s="28">
        <v>0.16969999999999699</v>
      </c>
      <c r="C299" s="32">
        <v>2.75</v>
      </c>
    </row>
    <row r="300" spans="1:3" x14ac:dyDescent="0.25">
      <c r="A300" s="28">
        <v>0.16979999999999701</v>
      </c>
      <c r="C300" s="32">
        <v>2.75</v>
      </c>
    </row>
    <row r="301" spans="1:3" x14ac:dyDescent="0.25">
      <c r="A301" s="28">
        <v>0.169899999999997</v>
      </c>
      <c r="C301" s="32">
        <v>2.75</v>
      </c>
    </row>
    <row r="302" spans="1:3" x14ac:dyDescent="0.25">
      <c r="A302" s="28">
        <v>0.16999999999999699</v>
      </c>
      <c r="C302" s="32">
        <v>2.8</v>
      </c>
    </row>
    <row r="303" spans="1:3" x14ac:dyDescent="0.25">
      <c r="A303" s="28">
        <v>0.170099999999997</v>
      </c>
      <c r="C303" s="32">
        <v>2.8</v>
      </c>
    </row>
    <row r="304" spans="1:3" x14ac:dyDescent="0.25">
      <c r="A304" s="28">
        <v>0.17019999999999699</v>
      </c>
      <c r="C304" s="32">
        <v>2.8</v>
      </c>
    </row>
    <row r="305" spans="1:3" x14ac:dyDescent="0.25">
      <c r="A305" s="28">
        <v>0.17029999999999701</v>
      </c>
      <c r="C305" s="32">
        <v>2.8</v>
      </c>
    </row>
    <row r="306" spans="1:3" x14ac:dyDescent="0.25">
      <c r="A306" s="28">
        <v>0.170399999999997</v>
      </c>
      <c r="C306" s="32">
        <v>2.8</v>
      </c>
    </row>
    <row r="307" spans="1:3" x14ac:dyDescent="0.25">
      <c r="A307" s="28">
        <v>0.17049999999999699</v>
      </c>
      <c r="C307" s="32">
        <v>2.8</v>
      </c>
    </row>
    <row r="308" spans="1:3" x14ac:dyDescent="0.25">
      <c r="A308" s="28">
        <v>0.170599999999997</v>
      </c>
      <c r="C308" s="32">
        <v>2.8</v>
      </c>
    </row>
    <row r="309" spans="1:3" x14ac:dyDescent="0.25">
      <c r="A309" s="28">
        <v>0.17069999999999699</v>
      </c>
      <c r="C309" s="32">
        <v>2.8</v>
      </c>
    </row>
    <row r="310" spans="1:3" x14ac:dyDescent="0.25">
      <c r="A310" s="28">
        <v>0.17079999999999701</v>
      </c>
      <c r="C310" s="32">
        <v>2.8</v>
      </c>
    </row>
    <row r="311" spans="1:3" x14ac:dyDescent="0.25">
      <c r="A311" s="28">
        <v>0.170899999999997</v>
      </c>
      <c r="C311" s="32">
        <v>2.8</v>
      </c>
    </row>
    <row r="312" spans="1:3" x14ac:dyDescent="0.25">
      <c r="A312" s="28">
        <v>0.17099999999999699</v>
      </c>
      <c r="C312" s="32">
        <v>2.8</v>
      </c>
    </row>
    <row r="313" spans="1:3" x14ac:dyDescent="0.25">
      <c r="A313" s="28">
        <v>0.171099999999997</v>
      </c>
      <c r="C313" s="32">
        <v>2.8</v>
      </c>
    </row>
    <row r="314" spans="1:3" x14ac:dyDescent="0.25">
      <c r="A314" s="28">
        <v>0.17119999999999699</v>
      </c>
      <c r="C314" s="32">
        <v>2.8</v>
      </c>
    </row>
    <row r="315" spans="1:3" x14ac:dyDescent="0.25">
      <c r="A315" s="28">
        <v>0.17129999999999701</v>
      </c>
      <c r="C315" s="32">
        <v>2.8</v>
      </c>
    </row>
    <row r="316" spans="1:3" x14ac:dyDescent="0.25">
      <c r="A316" s="28">
        <v>0.171399999999996</v>
      </c>
      <c r="C316" s="32">
        <v>2.8</v>
      </c>
    </row>
    <row r="317" spans="1:3" x14ac:dyDescent="0.25">
      <c r="A317" s="28">
        <v>0.17149999999999699</v>
      </c>
      <c r="C317" s="32">
        <v>2.8</v>
      </c>
    </row>
    <row r="318" spans="1:3" x14ac:dyDescent="0.25">
      <c r="A318" s="28">
        <v>0.171599999999997</v>
      </c>
      <c r="C318" s="32">
        <v>2.8</v>
      </c>
    </row>
    <row r="319" spans="1:3" x14ac:dyDescent="0.25">
      <c r="A319" s="28">
        <v>0.17169999999999699</v>
      </c>
      <c r="C319" s="32">
        <v>2.8</v>
      </c>
    </row>
    <row r="320" spans="1:3" x14ac:dyDescent="0.25">
      <c r="A320" s="28">
        <v>0.17179999999999701</v>
      </c>
      <c r="C320" s="32">
        <v>2.8</v>
      </c>
    </row>
    <row r="321" spans="1:3" x14ac:dyDescent="0.25">
      <c r="A321" s="28">
        <v>0.171899999999997</v>
      </c>
      <c r="C321" s="32">
        <v>2.8</v>
      </c>
    </row>
    <row r="322" spans="1:3" x14ac:dyDescent="0.25">
      <c r="A322" s="28">
        <v>0.17199999999999699</v>
      </c>
      <c r="C322" s="32">
        <v>2.8</v>
      </c>
    </row>
    <row r="323" spans="1:3" x14ac:dyDescent="0.25">
      <c r="A323" s="28">
        <v>0.17209999999999701</v>
      </c>
      <c r="C323" s="32">
        <v>2.8</v>
      </c>
    </row>
    <row r="324" spans="1:3" x14ac:dyDescent="0.25">
      <c r="A324" s="28">
        <v>0.17219999999999699</v>
      </c>
      <c r="C324" s="32">
        <v>2.8</v>
      </c>
    </row>
    <row r="325" spans="1:3" x14ac:dyDescent="0.25">
      <c r="A325" s="28">
        <v>0.17229999999999601</v>
      </c>
      <c r="C325" s="32">
        <v>2.8</v>
      </c>
    </row>
    <row r="326" spans="1:3" x14ac:dyDescent="0.25">
      <c r="A326" s="28">
        <v>0.172399999999996</v>
      </c>
      <c r="C326" s="32">
        <v>2.8</v>
      </c>
    </row>
    <row r="327" spans="1:3" x14ac:dyDescent="0.25">
      <c r="A327" s="28">
        <v>0.17249999999999599</v>
      </c>
      <c r="C327" s="32">
        <v>2.8</v>
      </c>
    </row>
    <row r="328" spans="1:3" x14ac:dyDescent="0.25">
      <c r="A328" s="28">
        <v>0.17259999999999601</v>
      </c>
      <c r="C328" s="32">
        <v>2.8</v>
      </c>
    </row>
    <row r="329" spans="1:3" x14ac:dyDescent="0.25">
      <c r="A329" s="28">
        <v>0.172699999999996</v>
      </c>
      <c r="C329" s="32">
        <v>2.8</v>
      </c>
    </row>
    <row r="330" spans="1:3" x14ac:dyDescent="0.25">
      <c r="A330" s="28">
        <v>0.17279999999999601</v>
      </c>
      <c r="C330" s="32">
        <v>2.8</v>
      </c>
    </row>
    <row r="331" spans="1:3" x14ac:dyDescent="0.25">
      <c r="A331" s="28">
        <v>0.172899999999996</v>
      </c>
      <c r="C331" s="32">
        <v>2.8</v>
      </c>
    </row>
    <row r="332" spans="1:3" x14ac:dyDescent="0.25">
      <c r="A332" s="28">
        <v>0.17299999999999599</v>
      </c>
      <c r="C332" s="32">
        <v>2.8</v>
      </c>
    </row>
    <row r="333" spans="1:3" x14ac:dyDescent="0.25">
      <c r="A333" s="28">
        <v>0.17309999999999601</v>
      </c>
      <c r="C333" s="32">
        <v>2.8</v>
      </c>
    </row>
    <row r="334" spans="1:3" x14ac:dyDescent="0.25">
      <c r="A334" s="28">
        <v>0.173199999999996</v>
      </c>
      <c r="C334" s="32">
        <v>2.8</v>
      </c>
    </row>
    <row r="335" spans="1:3" x14ac:dyDescent="0.25">
      <c r="A335" s="28">
        <v>0.17329999999999601</v>
      </c>
      <c r="C335" s="32">
        <v>2.8</v>
      </c>
    </row>
    <row r="336" spans="1:3" x14ac:dyDescent="0.25">
      <c r="A336" s="28">
        <v>0.173399999999996</v>
      </c>
      <c r="C336" s="32">
        <v>2.8</v>
      </c>
    </row>
    <row r="337" spans="1:3" x14ac:dyDescent="0.25">
      <c r="A337" s="28">
        <v>0.17349999999999599</v>
      </c>
      <c r="C337" s="32">
        <v>2.8</v>
      </c>
    </row>
    <row r="338" spans="1:3" x14ac:dyDescent="0.25">
      <c r="A338" s="28">
        <v>0.17359999999999601</v>
      </c>
      <c r="C338" s="32">
        <v>2.8</v>
      </c>
    </row>
    <row r="339" spans="1:3" x14ac:dyDescent="0.25">
      <c r="A339" s="28">
        <v>0.173699999999996</v>
      </c>
      <c r="C339" s="32">
        <v>2.8</v>
      </c>
    </row>
    <row r="340" spans="1:3" x14ac:dyDescent="0.25">
      <c r="A340" s="28">
        <v>0.17379999999999601</v>
      </c>
      <c r="C340" s="32">
        <v>2.8</v>
      </c>
    </row>
    <row r="341" spans="1:3" x14ac:dyDescent="0.25">
      <c r="A341" s="28">
        <v>0.173899999999996</v>
      </c>
      <c r="C341" s="32">
        <v>2.8</v>
      </c>
    </row>
    <row r="342" spans="1:3" x14ac:dyDescent="0.25">
      <c r="A342" s="28">
        <v>0.17399999999999599</v>
      </c>
      <c r="C342" s="32">
        <v>2.8</v>
      </c>
    </row>
    <row r="343" spans="1:3" x14ac:dyDescent="0.25">
      <c r="A343" s="28">
        <v>0.17409999999999601</v>
      </c>
      <c r="C343" s="32">
        <v>2.8</v>
      </c>
    </row>
    <row r="344" spans="1:3" x14ac:dyDescent="0.25">
      <c r="A344" s="28">
        <v>0.174199999999996</v>
      </c>
      <c r="C344" s="32">
        <v>2.8</v>
      </c>
    </row>
    <row r="345" spans="1:3" x14ac:dyDescent="0.25">
      <c r="A345" s="28">
        <v>0.17429999999999601</v>
      </c>
      <c r="C345" s="32">
        <v>2.8</v>
      </c>
    </row>
    <row r="346" spans="1:3" x14ac:dyDescent="0.25">
      <c r="A346" s="28">
        <v>0.174399999999996</v>
      </c>
      <c r="C346" s="32">
        <v>2.8</v>
      </c>
    </row>
    <row r="347" spans="1:3" x14ac:dyDescent="0.25">
      <c r="A347" s="28">
        <v>0.17449999999999599</v>
      </c>
      <c r="C347" s="32">
        <v>2.8</v>
      </c>
    </row>
    <row r="348" spans="1:3" x14ac:dyDescent="0.25">
      <c r="A348" s="28">
        <v>0.17459999999999601</v>
      </c>
      <c r="C348" s="32">
        <v>2.8</v>
      </c>
    </row>
    <row r="349" spans="1:3" x14ac:dyDescent="0.25">
      <c r="A349" s="28">
        <v>0.174699999999996</v>
      </c>
      <c r="C349" s="32">
        <v>2.8</v>
      </c>
    </row>
    <row r="350" spans="1:3" x14ac:dyDescent="0.25">
      <c r="A350" s="28">
        <v>0.17479999999999599</v>
      </c>
      <c r="C350" s="32">
        <v>2.8</v>
      </c>
    </row>
    <row r="351" spans="1:3" x14ac:dyDescent="0.25">
      <c r="A351" s="28">
        <v>0.174899999999996</v>
      </c>
      <c r="C351" s="32">
        <v>2.8</v>
      </c>
    </row>
    <row r="352" spans="1:3" x14ac:dyDescent="0.25">
      <c r="A352" s="28">
        <v>0.17499999999999599</v>
      </c>
      <c r="C352" s="32">
        <v>2.85</v>
      </c>
    </row>
    <row r="353" spans="1:3" x14ac:dyDescent="0.25">
      <c r="A353" s="28">
        <v>0.17509999999999601</v>
      </c>
      <c r="C353" s="32">
        <v>2.85</v>
      </c>
    </row>
    <row r="354" spans="1:3" x14ac:dyDescent="0.25">
      <c r="A354" s="28">
        <v>0.175199999999996</v>
      </c>
      <c r="C354" s="32">
        <v>2.85</v>
      </c>
    </row>
    <row r="355" spans="1:3" x14ac:dyDescent="0.25">
      <c r="A355" s="28">
        <v>0.17529999999999599</v>
      </c>
      <c r="C355" s="32">
        <v>2.85</v>
      </c>
    </row>
    <row r="356" spans="1:3" x14ac:dyDescent="0.25">
      <c r="A356" s="28">
        <v>0.175399999999996</v>
      </c>
      <c r="C356" s="32">
        <v>2.85</v>
      </c>
    </row>
    <row r="357" spans="1:3" x14ac:dyDescent="0.25">
      <c r="A357" s="28">
        <v>0.17549999999999599</v>
      </c>
      <c r="C357" s="32">
        <v>2.85</v>
      </c>
    </row>
    <row r="358" spans="1:3" x14ac:dyDescent="0.25">
      <c r="A358" s="28">
        <v>0.17559999999999601</v>
      </c>
      <c r="C358" s="32">
        <v>2.85</v>
      </c>
    </row>
    <row r="359" spans="1:3" x14ac:dyDescent="0.25">
      <c r="A359" s="28">
        <v>0.175699999999996</v>
      </c>
      <c r="C359" s="32">
        <v>2.85</v>
      </c>
    </row>
    <row r="360" spans="1:3" x14ac:dyDescent="0.25">
      <c r="A360" s="28">
        <v>0.17579999999999599</v>
      </c>
      <c r="C360" s="32">
        <v>2.85</v>
      </c>
    </row>
    <row r="361" spans="1:3" x14ac:dyDescent="0.25">
      <c r="A361" s="28">
        <v>0.175899999999996</v>
      </c>
      <c r="C361" s="32">
        <v>2.85</v>
      </c>
    </row>
    <row r="362" spans="1:3" x14ac:dyDescent="0.25">
      <c r="A362" s="28">
        <v>0.17599999999999599</v>
      </c>
      <c r="C362" s="32">
        <v>2.85</v>
      </c>
    </row>
    <row r="363" spans="1:3" x14ac:dyDescent="0.25">
      <c r="A363" s="28">
        <v>0.17609999999999601</v>
      </c>
      <c r="C363" s="32">
        <v>2.85</v>
      </c>
    </row>
    <row r="364" spans="1:3" x14ac:dyDescent="0.25">
      <c r="A364" s="28">
        <v>0.176199999999996</v>
      </c>
      <c r="C364" s="32">
        <v>2.85</v>
      </c>
    </row>
    <row r="365" spans="1:3" x14ac:dyDescent="0.25">
      <c r="A365" s="28">
        <v>0.17629999999999599</v>
      </c>
      <c r="C365" s="32">
        <v>2.85</v>
      </c>
    </row>
    <row r="366" spans="1:3" x14ac:dyDescent="0.25">
      <c r="A366" s="28">
        <v>0.176399999999996</v>
      </c>
      <c r="C366" s="32">
        <v>2.85</v>
      </c>
    </row>
    <row r="367" spans="1:3" x14ac:dyDescent="0.25">
      <c r="A367" s="28">
        <v>0.17649999999999599</v>
      </c>
      <c r="C367" s="32">
        <v>2.85</v>
      </c>
    </row>
    <row r="368" spans="1:3" x14ac:dyDescent="0.25">
      <c r="A368" s="28">
        <v>0.17659999999999601</v>
      </c>
      <c r="C368" s="32">
        <v>2.85</v>
      </c>
    </row>
    <row r="369" spans="1:3" x14ac:dyDescent="0.25">
      <c r="A369" s="28">
        <v>0.176699999999996</v>
      </c>
      <c r="C369" s="32">
        <v>2.85</v>
      </c>
    </row>
    <row r="370" spans="1:3" x14ac:dyDescent="0.25">
      <c r="A370" s="28">
        <v>0.17679999999999599</v>
      </c>
      <c r="C370" s="32">
        <v>2.85</v>
      </c>
    </row>
    <row r="371" spans="1:3" x14ac:dyDescent="0.25">
      <c r="A371" s="28">
        <v>0.176899999999996</v>
      </c>
      <c r="C371" s="32">
        <v>2.85</v>
      </c>
    </row>
    <row r="372" spans="1:3" x14ac:dyDescent="0.25">
      <c r="A372" s="28">
        <v>0.17699999999999599</v>
      </c>
      <c r="C372" s="32">
        <v>2.85</v>
      </c>
    </row>
    <row r="373" spans="1:3" x14ac:dyDescent="0.25">
      <c r="A373" s="28">
        <v>0.17709999999999601</v>
      </c>
      <c r="C373" s="32">
        <v>2.85</v>
      </c>
    </row>
    <row r="374" spans="1:3" x14ac:dyDescent="0.25">
      <c r="A374" s="28">
        <v>0.177199999999996</v>
      </c>
      <c r="C374" s="32">
        <v>2.85</v>
      </c>
    </row>
    <row r="375" spans="1:3" x14ac:dyDescent="0.25">
      <c r="A375" s="28">
        <v>0.17729999999999599</v>
      </c>
      <c r="C375" s="32">
        <v>2.85</v>
      </c>
    </row>
    <row r="376" spans="1:3" x14ac:dyDescent="0.25">
      <c r="A376" s="28">
        <v>0.17739999999999601</v>
      </c>
      <c r="C376" s="32">
        <v>2.85</v>
      </c>
    </row>
    <row r="377" spans="1:3" x14ac:dyDescent="0.25">
      <c r="A377" s="28">
        <v>0.17749999999999599</v>
      </c>
      <c r="C377" s="32">
        <v>2.85</v>
      </c>
    </row>
    <row r="378" spans="1:3" x14ac:dyDescent="0.25">
      <c r="A378" s="28">
        <v>0.17759999999999601</v>
      </c>
      <c r="C378" s="32">
        <v>2.85</v>
      </c>
    </row>
    <row r="379" spans="1:3" x14ac:dyDescent="0.25">
      <c r="A379" s="28">
        <v>0.177699999999996</v>
      </c>
      <c r="C379" s="32">
        <v>2.85</v>
      </c>
    </row>
    <row r="380" spans="1:3" x14ac:dyDescent="0.25">
      <c r="A380" s="28">
        <v>0.17779999999999599</v>
      </c>
      <c r="C380" s="32">
        <v>2.85</v>
      </c>
    </row>
    <row r="381" spans="1:3" x14ac:dyDescent="0.25">
      <c r="A381" s="28">
        <v>0.17789999999999601</v>
      </c>
      <c r="C381" s="32">
        <v>2.85</v>
      </c>
    </row>
    <row r="382" spans="1:3" x14ac:dyDescent="0.25">
      <c r="A382" s="28">
        <v>0.17799999999999599</v>
      </c>
      <c r="C382" s="32">
        <v>2.85</v>
      </c>
    </row>
    <row r="383" spans="1:3" x14ac:dyDescent="0.25">
      <c r="A383" s="28">
        <v>0.17809999999999601</v>
      </c>
      <c r="C383" s="32">
        <v>2.85</v>
      </c>
    </row>
    <row r="384" spans="1:3" x14ac:dyDescent="0.25">
      <c r="A384" s="28">
        <v>0.178199999999996</v>
      </c>
      <c r="C384" s="32">
        <v>2.85</v>
      </c>
    </row>
    <row r="385" spans="1:3" x14ac:dyDescent="0.25">
      <c r="A385" s="28">
        <v>0.17829999999999599</v>
      </c>
      <c r="C385" s="32">
        <v>2.85</v>
      </c>
    </row>
    <row r="386" spans="1:3" x14ac:dyDescent="0.25">
      <c r="A386" s="28">
        <v>0.17839999999999601</v>
      </c>
      <c r="C386" s="32">
        <v>2.85</v>
      </c>
    </row>
    <row r="387" spans="1:3" x14ac:dyDescent="0.25">
      <c r="A387" s="28">
        <v>0.178499999999996</v>
      </c>
      <c r="C387" s="32">
        <v>2.85</v>
      </c>
    </row>
    <row r="388" spans="1:3" x14ac:dyDescent="0.25">
      <c r="A388" s="28">
        <v>0.17859999999999601</v>
      </c>
      <c r="C388" s="32">
        <v>2.85</v>
      </c>
    </row>
    <row r="389" spans="1:3" x14ac:dyDescent="0.25">
      <c r="A389" s="28">
        <v>0.178699999999996</v>
      </c>
      <c r="C389" s="32">
        <v>2.85</v>
      </c>
    </row>
    <row r="390" spans="1:3" x14ac:dyDescent="0.25">
      <c r="A390" s="28">
        <v>0.17879999999999599</v>
      </c>
      <c r="C390" s="32">
        <v>2.85</v>
      </c>
    </row>
    <row r="391" spans="1:3" x14ac:dyDescent="0.25">
      <c r="A391" s="28">
        <v>0.17889999999999601</v>
      </c>
      <c r="C391" s="32">
        <v>2.85</v>
      </c>
    </row>
    <row r="392" spans="1:3" x14ac:dyDescent="0.25">
      <c r="A392" s="28">
        <v>0.178999999999996</v>
      </c>
      <c r="C392" s="32">
        <v>2.85</v>
      </c>
    </row>
    <row r="393" spans="1:3" x14ac:dyDescent="0.25">
      <c r="A393" s="28">
        <v>0.17909999999999601</v>
      </c>
      <c r="C393" s="32">
        <v>2.85</v>
      </c>
    </row>
    <row r="394" spans="1:3" x14ac:dyDescent="0.25">
      <c r="A394" s="28">
        <v>0.179199999999996</v>
      </c>
      <c r="C394" s="32">
        <v>2.85</v>
      </c>
    </row>
    <row r="395" spans="1:3" x14ac:dyDescent="0.25">
      <c r="A395" s="28">
        <v>0.17929999999999599</v>
      </c>
      <c r="C395" s="32">
        <v>2.85</v>
      </c>
    </row>
    <row r="396" spans="1:3" x14ac:dyDescent="0.25">
      <c r="A396" s="28">
        <v>0.17939999999999601</v>
      </c>
      <c r="C396" s="32">
        <v>2.85</v>
      </c>
    </row>
    <row r="397" spans="1:3" x14ac:dyDescent="0.25">
      <c r="A397" s="28">
        <v>0.179499999999996</v>
      </c>
      <c r="C397" s="32">
        <v>2.85</v>
      </c>
    </row>
    <row r="398" spans="1:3" x14ac:dyDescent="0.25">
      <c r="A398" s="28">
        <v>0.17959999999999601</v>
      </c>
      <c r="C398" s="32">
        <v>2.85</v>
      </c>
    </row>
    <row r="399" spans="1:3" x14ac:dyDescent="0.25">
      <c r="A399" s="28">
        <v>0.179699999999996</v>
      </c>
      <c r="C399" s="32">
        <v>2.85</v>
      </c>
    </row>
    <row r="400" spans="1:3" x14ac:dyDescent="0.25">
      <c r="A400" s="28">
        <v>0.17979999999999599</v>
      </c>
      <c r="C400" s="32">
        <v>2.85</v>
      </c>
    </row>
    <row r="401" spans="1:3" x14ac:dyDescent="0.25">
      <c r="A401" s="28">
        <v>0.17989999999999601</v>
      </c>
      <c r="C401" s="32">
        <v>2.85</v>
      </c>
    </row>
    <row r="402" spans="1:3" x14ac:dyDescent="0.25">
      <c r="A402" s="28">
        <v>0.179999999999996</v>
      </c>
      <c r="C402" s="32">
        <v>2.9</v>
      </c>
    </row>
    <row r="403" spans="1:3" x14ac:dyDescent="0.25">
      <c r="A403" s="28">
        <v>0.18009999999999601</v>
      </c>
      <c r="C403" s="32">
        <v>2.9</v>
      </c>
    </row>
    <row r="404" spans="1:3" x14ac:dyDescent="0.25">
      <c r="A404" s="28">
        <v>0.180199999999996</v>
      </c>
      <c r="C404" s="32">
        <v>2.9</v>
      </c>
    </row>
    <row r="405" spans="1:3" x14ac:dyDescent="0.25">
      <c r="A405" s="28">
        <v>0.18029999999999599</v>
      </c>
      <c r="C405" s="32">
        <v>2.9</v>
      </c>
    </row>
    <row r="406" spans="1:3" x14ac:dyDescent="0.25">
      <c r="A406" s="28">
        <v>0.18039999999999601</v>
      </c>
      <c r="C406" s="32">
        <v>2.9</v>
      </c>
    </row>
    <row r="407" spans="1:3" x14ac:dyDescent="0.25">
      <c r="A407" s="28">
        <v>0.180499999999995</v>
      </c>
      <c r="C407" s="32">
        <v>2.9</v>
      </c>
    </row>
    <row r="408" spans="1:3" x14ac:dyDescent="0.25">
      <c r="A408" s="28">
        <v>0.18059999999999601</v>
      </c>
      <c r="C408" s="32">
        <v>2.9</v>
      </c>
    </row>
    <row r="409" spans="1:3" x14ac:dyDescent="0.25">
      <c r="A409" s="28">
        <v>0.180699999999996</v>
      </c>
      <c r="C409" s="32">
        <v>2.9</v>
      </c>
    </row>
    <row r="410" spans="1:3" x14ac:dyDescent="0.25">
      <c r="A410" s="28">
        <v>0.18079999999999599</v>
      </c>
      <c r="C410" s="32">
        <v>2.9</v>
      </c>
    </row>
    <row r="411" spans="1:3" x14ac:dyDescent="0.25">
      <c r="A411" s="28">
        <v>0.18089999999999601</v>
      </c>
      <c r="C411" s="32">
        <v>2.9</v>
      </c>
    </row>
    <row r="412" spans="1:3" x14ac:dyDescent="0.25">
      <c r="A412" s="28">
        <v>0.180999999999995</v>
      </c>
      <c r="C412" s="32">
        <v>2.9</v>
      </c>
    </row>
    <row r="413" spans="1:3" x14ac:dyDescent="0.25">
      <c r="A413" s="28">
        <v>0.18109999999999599</v>
      </c>
      <c r="C413" s="32">
        <v>2.9</v>
      </c>
    </row>
    <row r="414" spans="1:3" x14ac:dyDescent="0.25">
      <c r="A414" s="28">
        <v>0.181199999999996</v>
      </c>
      <c r="C414" s="32">
        <v>2.9</v>
      </c>
    </row>
    <row r="415" spans="1:3" x14ac:dyDescent="0.25">
      <c r="A415" s="28">
        <v>0.18129999999999599</v>
      </c>
      <c r="C415" s="32">
        <v>2.9</v>
      </c>
    </row>
    <row r="416" spans="1:3" x14ac:dyDescent="0.25">
      <c r="A416" s="28">
        <v>0.18139999999999501</v>
      </c>
      <c r="C416" s="32">
        <v>2.9</v>
      </c>
    </row>
    <row r="417" spans="1:3" x14ac:dyDescent="0.25">
      <c r="A417" s="28">
        <v>0.181499999999995</v>
      </c>
      <c r="C417" s="32">
        <v>2.9</v>
      </c>
    </row>
    <row r="418" spans="1:3" x14ac:dyDescent="0.25">
      <c r="A418" s="28">
        <v>0.18159999999999499</v>
      </c>
      <c r="C418" s="32">
        <v>2.9</v>
      </c>
    </row>
    <row r="419" spans="1:3" x14ac:dyDescent="0.25">
      <c r="A419" s="28">
        <v>0.181699999999995</v>
      </c>
      <c r="C419" s="32">
        <v>2.9</v>
      </c>
    </row>
    <row r="420" spans="1:3" x14ac:dyDescent="0.25">
      <c r="A420" s="28">
        <v>0.18179999999999499</v>
      </c>
      <c r="C420" s="32">
        <v>2.9</v>
      </c>
    </row>
    <row r="421" spans="1:3" x14ac:dyDescent="0.25">
      <c r="A421" s="28">
        <v>0.18189999999999501</v>
      </c>
      <c r="C421" s="32">
        <v>2.9</v>
      </c>
    </row>
    <row r="422" spans="1:3" x14ac:dyDescent="0.25">
      <c r="A422" s="28">
        <v>0.181999999999995</v>
      </c>
      <c r="C422" s="32">
        <v>2.9</v>
      </c>
    </row>
    <row r="423" spans="1:3" x14ac:dyDescent="0.25">
      <c r="A423" s="28">
        <v>0.18209999999999499</v>
      </c>
      <c r="C423" s="32">
        <v>2.9</v>
      </c>
    </row>
    <row r="424" spans="1:3" x14ac:dyDescent="0.25">
      <c r="A424" s="28">
        <v>0.182199999999995</v>
      </c>
      <c r="C424" s="32">
        <v>2.9</v>
      </c>
    </row>
    <row r="425" spans="1:3" x14ac:dyDescent="0.25">
      <c r="A425" s="28">
        <v>0.18229999999999499</v>
      </c>
      <c r="C425" s="32">
        <v>2.9</v>
      </c>
    </row>
    <row r="426" spans="1:3" x14ac:dyDescent="0.25">
      <c r="A426" s="28">
        <v>0.18239999999999501</v>
      </c>
      <c r="C426" s="32">
        <v>2.9</v>
      </c>
    </row>
    <row r="427" spans="1:3" x14ac:dyDescent="0.25">
      <c r="A427" s="28">
        <v>0.182499999999995</v>
      </c>
      <c r="C427" s="32">
        <v>2.9</v>
      </c>
    </row>
    <row r="428" spans="1:3" x14ac:dyDescent="0.25">
      <c r="A428" s="28">
        <v>0.18259999999999499</v>
      </c>
      <c r="C428" s="32">
        <v>2.9</v>
      </c>
    </row>
    <row r="429" spans="1:3" x14ac:dyDescent="0.25">
      <c r="A429" s="28">
        <v>0.18269999999999501</v>
      </c>
      <c r="C429" s="32">
        <v>2.9</v>
      </c>
    </row>
    <row r="430" spans="1:3" x14ac:dyDescent="0.25">
      <c r="A430" s="28">
        <v>0.18279999999999499</v>
      </c>
      <c r="C430" s="32">
        <v>2.9</v>
      </c>
    </row>
    <row r="431" spans="1:3" x14ac:dyDescent="0.25">
      <c r="A431" s="28">
        <v>0.18289999999999501</v>
      </c>
      <c r="C431" s="32">
        <v>2.9</v>
      </c>
    </row>
    <row r="432" spans="1:3" x14ac:dyDescent="0.25">
      <c r="A432" s="28">
        <v>0.182999999999995</v>
      </c>
      <c r="C432" s="32">
        <v>2.9</v>
      </c>
    </row>
    <row r="433" spans="1:3" x14ac:dyDescent="0.25">
      <c r="A433" s="28">
        <v>0.18309999999999499</v>
      </c>
      <c r="C433" s="32">
        <v>2.9</v>
      </c>
    </row>
    <row r="434" spans="1:3" x14ac:dyDescent="0.25">
      <c r="A434" s="28">
        <v>0.18319999999999501</v>
      </c>
      <c r="C434" s="32">
        <v>2.9</v>
      </c>
    </row>
    <row r="435" spans="1:3" x14ac:dyDescent="0.25">
      <c r="A435" s="28">
        <v>0.18329999999999499</v>
      </c>
      <c r="C435" s="32">
        <v>2.9</v>
      </c>
    </row>
    <row r="436" spans="1:3" x14ac:dyDescent="0.25">
      <c r="A436" s="28">
        <v>0.18339999999999501</v>
      </c>
      <c r="C436" s="32">
        <v>2.9</v>
      </c>
    </row>
    <row r="437" spans="1:3" x14ac:dyDescent="0.25">
      <c r="A437" s="28">
        <v>0.183499999999995</v>
      </c>
      <c r="C437" s="32">
        <v>2.9</v>
      </c>
    </row>
    <row r="438" spans="1:3" x14ac:dyDescent="0.25">
      <c r="A438" s="28">
        <v>0.18359999999999499</v>
      </c>
      <c r="C438" s="32">
        <v>2.9</v>
      </c>
    </row>
    <row r="439" spans="1:3" x14ac:dyDescent="0.25">
      <c r="A439" s="28">
        <v>0.18369999999999501</v>
      </c>
      <c r="C439" s="32">
        <v>2.9</v>
      </c>
    </row>
    <row r="440" spans="1:3" x14ac:dyDescent="0.25">
      <c r="A440" s="28">
        <v>0.183799999999995</v>
      </c>
      <c r="C440" s="32">
        <v>2.9</v>
      </c>
    </row>
    <row r="441" spans="1:3" x14ac:dyDescent="0.25">
      <c r="A441" s="28">
        <v>0.18389999999999501</v>
      </c>
      <c r="C441" s="32">
        <v>2.9</v>
      </c>
    </row>
    <row r="442" spans="1:3" x14ac:dyDescent="0.25">
      <c r="A442" s="28">
        <v>0.183999999999995</v>
      </c>
      <c r="C442" s="32">
        <v>2.9</v>
      </c>
    </row>
    <row r="443" spans="1:3" x14ac:dyDescent="0.25">
      <c r="A443" s="28">
        <v>0.18409999999999499</v>
      </c>
      <c r="C443" s="32">
        <v>2.9</v>
      </c>
    </row>
    <row r="444" spans="1:3" x14ac:dyDescent="0.25">
      <c r="A444" s="28">
        <v>0.18419999999999501</v>
      </c>
      <c r="C444" s="32">
        <v>2.9</v>
      </c>
    </row>
    <row r="445" spans="1:3" x14ac:dyDescent="0.25">
      <c r="A445" s="28">
        <v>0.184299999999995</v>
      </c>
      <c r="C445" s="32">
        <v>2.9</v>
      </c>
    </row>
    <row r="446" spans="1:3" x14ac:dyDescent="0.25">
      <c r="A446" s="28">
        <v>0.18439999999999501</v>
      </c>
      <c r="C446" s="32">
        <v>2.9</v>
      </c>
    </row>
    <row r="447" spans="1:3" x14ac:dyDescent="0.25">
      <c r="A447" s="28">
        <v>0.184499999999995</v>
      </c>
      <c r="C447" s="32">
        <v>2.9</v>
      </c>
    </row>
    <row r="448" spans="1:3" x14ac:dyDescent="0.25">
      <c r="A448" s="28">
        <v>0.18459999999999499</v>
      </c>
      <c r="C448" s="32">
        <v>2.9</v>
      </c>
    </row>
    <row r="449" spans="1:3" x14ac:dyDescent="0.25">
      <c r="A449" s="28">
        <v>0.18469999999999501</v>
      </c>
      <c r="C449" s="32">
        <v>2.9</v>
      </c>
    </row>
    <row r="450" spans="1:3" x14ac:dyDescent="0.25">
      <c r="A450" s="28">
        <v>0.184799999999995</v>
      </c>
      <c r="C450" s="32">
        <v>2.9</v>
      </c>
    </row>
    <row r="451" spans="1:3" x14ac:dyDescent="0.25">
      <c r="A451" s="28">
        <v>0.18489999999999501</v>
      </c>
      <c r="C451" s="32">
        <v>2.9</v>
      </c>
    </row>
    <row r="452" spans="1:3" x14ac:dyDescent="0.25">
      <c r="A452" s="28">
        <v>0.184999999999995</v>
      </c>
      <c r="C452" s="32">
        <v>2.95</v>
      </c>
    </row>
    <row r="453" spans="1:3" x14ac:dyDescent="0.25">
      <c r="A453" s="28">
        <v>0.18509999999999499</v>
      </c>
      <c r="C453" s="32">
        <v>2.95</v>
      </c>
    </row>
    <row r="454" spans="1:3" x14ac:dyDescent="0.25">
      <c r="A454" s="28">
        <v>0.18519999999999501</v>
      </c>
      <c r="C454" s="32">
        <v>2.95</v>
      </c>
    </row>
    <row r="455" spans="1:3" x14ac:dyDescent="0.25">
      <c r="A455" s="28">
        <v>0.185299999999995</v>
      </c>
      <c r="C455" s="32">
        <v>2.95</v>
      </c>
    </row>
    <row r="456" spans="1:3" x14ac:dyDescent="0.25">
      <c r="A456" s="28">
        <v>0.18539999999999501</v>
      </c>
      <c r="C456" s="32">
        <v>2.95</v>
      </c>
    </row>
    <row r="457" spans="1:3" x14ac:dyDescent="0.25">
      <c r="A457" s="28">
        <v>0.185499999999995</v>
      </c>
      <c r="C457" s="32">
        <v>2.95</v>
      </c>
    </row>
    <row r="458" spans="1:3" x14ac:dyDescent="0.25">
      <c r="A458" s="28">
        <v>0.18559999999999499</v>
      </c>
      <c r="C458" s="32">
        <v>2.95</v>
      </c>
    </row>
    <row r="459" spans="1:3" x14ac:dyDescent="0.25">
      <c r="A459" s="28">
        <v>0.18569999999999501</v>
      </c>
      <c r="C459" s="32">
        <v>2.95</v>
      </c>
    </row>
    <row r="460" spans="1:3" x14ac:dyDescent="0.25">
      <c r="A460" s="28">
        <v>0.185799999999995</v>
      </c>
      <c r="C460" s="32">
        <v>2.95</v>
      </c>
    </row>
    <row r="461" spans="1:3" x14ac:dyDescent="0.25">
      <c r="A461" s="28">
        <v>0.18589999999999501</v>
      </c>
      <c r="C461" s="32">
        <v>2.95</v>
      </c>
    </row>
    <row r="462" spans="1:3" x14ac:dyDescent="0.25">
      <c r="A462" s="28">
        <v>0.185999999999995</v>
      </c>
      <c r="C462" s="32">
        <v>2.95</v>
      </c>
    </row>
    <row r="463" spans="1:3" x14ac:dyDescent="0.25">
      <c r="A463" s="28">
        <v>0.18609999999999499</v>
      </c>
      <c r="C463" s="32">
        <v>2.95</v>
      </c>
    </row>
    <row r="464" spans="1:3" x14ac:dyDescent="0.25">
      <c r="A464" s="28">
        <v>0.18619999999999501</v>
      </c>
      <c r="C464" s="32">
        <v>2.95</v>
      </c>
    </row>
    <row r="465" spans="1:3" x14ac:dyDescent="0.25">
      <c r="A465" s="28">
        <v>0.186299999999995</v>
      </c>
      <c r="C465" s="32">
        <v>2.95</v>
      </c>
    </row>
    <row r="466" spans="1:3" x14ac:dyDescent="0.25">
      <c r="A466" s="28">
        <v>0.18639999999999499</v>
      </c>
      <c r="C466" s="32">
        <v>2.95</v>
      </c>
    </row>
    <row r="467" spans="1:3" x14ac:dyDescent="0.25">
      <c r="A467" s="28">
        <v>0.186499999999995</v>
      </c>
      <c r="C467" s="32">
        <v>2.95</v>
      </c>
    </row>
    <row r="468" spans="1:3" x14ac:dyDescent="0.25">
      <c r="A468" s="28">
        <v>0.18659999999999499</v>
      </c>
      <c r="C468" s="32">
        <v>2.95</v>
      </c>
    </row>
    <row r="469" spans="1:3" x14ac:dyDescent="0.25">
      <c r="A469" s="28">
        <v>0.18669999999999501</v>
      </c>
      <c r="C469" s="32">
        <v>2.95</v>
      </c>
    </row>
    <row r="470" spans="1:3" x14ac:dyDescent="0.25">
      <c r="A470" s="28">
        <v>0.186799999999995</v>
      </c>
      <c r="C470" s="32">
        <v>2.95</v>
      </c>
    </row>
    <row r="471" spans="1:3" x14ac:dyDescent="0.25">
      <c r="A471" s="28">
        <v>0.18689999999999499</v>
      </c>
      <c r="C471" s="32">
        <v>2.95</v>
      </c>
    </row>
    <row r="472" spans="1:3" x14ac:dyDescent="0.25">
      <c r="A472" s="28">
        <v>0.186999999999995</v>
      </c>
      <c r="C472" s="32">
        <v>2.95</v>
      </c>
    </row>
    <row r="473" spans="1:3" x14ac:dyDescent="0.25">
      <c r="A473" s="28">
        <v>0.18709999999999499</v>
      </c>
      <c r="C473" s="32">
        <v>2.95</v>
      </c>
    </row>
    <row r="474" spans="1:3" x14ac:dyDescent="0.25">
      <c r="A474" s="28">
        <v>0.18719999999999501</v>
      </c>
      <c r="C474" s="32">
        <v>2.95</v>
      </c>
    </row>
    <row r="475" spans="1:3" x14ac:dyDescent="0.25">
      <c r="A475" s="28">
        <v>0.187299999999995</v>
      </c>
      <c r="C475" s="32">
        <v>2.95</v>
      </c>
    </row>
    <row r="476" spans="1:3" x14ac:dyDescent="0.25">
      <c r="A476" s="28">
        <v>0.18739999999999499</v>
      </c>
      <c r="C476" s="32">
        <v>2.95</v>
      </c>
    </row>
    <row r="477" spans="1:3" x14ac:dyDescent="0.25">
      <c r="A477" s="28">
        <v>0.187499999999995</v>
      </c>
      <c r="C477" s="32">
        <v>2.95</v>
      </c>
    </row>
    <row r="478" spans="1:3" x14ac:dyDescent="0.25">
      <c r="A478" s="28">
        <v>0.18759999999999499</v>
      </c>
      <c r="C478" s="32">
        <v>2.95</v>
      </c>
    </row>
    <row r="479" spans="1:3" x14ac:dyDescent="0.25">
      <c r="A479" s="28">
        <v>0.18769999999999501</v>
      </c>
      <c r="C479" s="32">
        <v>2.95</v>
      </c>
    </row>
    <row r="480" spans="1:3" x14ac:dyDescent="0.25">
      <c r="A480" s="28">
        <v>0.187799999999995</v>
      </c>
      <c r="C480" s="32">
        <v>2.95</v>
      </c>
    </row>
    <row r="481" spans="1:3" x14ac:dyDescent="0.25">
      <c r="A481" s="28">
        <v>0.18789999999999499</v>
      </c>
      <c r="C481" s="32">
        <v>2.95</v>
      </c>
    </row>
    <row r="482" spans="1:3" x14ac:dyDescent="0.25">
      <c r="A482" s="28">
        <v>0.187999999999995</v>
      </c>
      <c r="C482" s="32">
        <v>2.95</v>
      </c>
    </row>
    <row r="483" spans="1:3" x14ac:dyDescent="0.25">
      <c r="A483" s="28">
        <v>0.18809999999999499</v>
      </c>
      <c r="C483" s="32">
        <v>2.95</v>
      </c>
    </row>
    <row r="484" spans="1:3" x14ac:dyDescent="0.25">
      <c r="A484" s="28">
        <v>0.18819999999999501</v>
      </c>
      <c r="C484" s="32">
        <v>2.95</v>
      </c>
    </row>
    <row r="485" spans="1:3" x14ac:dyDescent="0.25">
      <c r="A485" s="28">
        <v>0.188299999999995</v>
      </c>
      <c r="C485" s="32">
        <v>2.95</v>
      </c>
    </row>
    <row r="486" spans="1:3" x14ac:dyDescent="0.25">
      <c r="A486" s="28">
        <v>0.18839999999999499</v>
      </c>
      <c r="C486" s="32">
        <v>2.95</v>
      </c>
    </row>
    <row r="487" spans="1:3" x14ac:dyDescent="0.25">
      <c r="A487" s="28">
        <v>0.188499999999995</v>
      </c>
      <c r="C487" s="32">
        <v>2.95</v>
      </c>
    </row>
    <row r="488" spans="1:3" x14ac:dyDescent="0.25">
      <c r="A488" s="28">
        <v>0.18859999999999499</v>
      </c>
      <c r="C488" s="32">
        <v>2.95</v>
      </c>
    </row>
    <row r="489" spans="1:3" x14ac:dyDescent="0.25">
      <c r="A489" s="28">
        <v>0.18869999999999501</v>
      </c>
      <c r="C489" s="32">
        <v>2.95</v>
      </c>
    </row>
    <row r="490" spans="1:3" x14ac:dyDescent="0.25">
      <c r="A490" s="28">
        <v>0.188799999999995</v>
      </c>
      <c r="C490" s="32">
        <v>2.95</v>
      </c>
    </row>
    <row r="491" spans="1:3" x14ac:dyDescent="0.25">
      <c r="A491" s="28">
        <v>0.18889999999999499</v>
      </c>
      <c r="C491" s="32">
        <v>2.95</v>
      </c>
    </row>
    <row r="492" spans="1:3" x14ac:dyDescent="0.25">
      <c r="A492" s="28">
        <v>0.18899999999999501</v>
      </c>
      <c r="C492" s="32">
        <v>2.95</v>
      </c>
    </row>
    <row r="493" spans="1:3" x14ac:dyDescent="0.25">
      <c r="A493" s="28">
        <v>0.18909999999999499</v>
      </c>
      <c r="C493" s="32">
        <v>2.95</v>
      </c>
    </row>
    <row r="494" spans="1:3" x14ac:dyDescent="0.25">
      <c r="A494" s="28">
        <v>0.18919999999999501</v>
      </c>
      <c r="C494" s="32">
        <v>2.95</v>
      </c>
    </row>
    <row r="495" spans="1:3" x14ac:dyDescent="0.25">
      <c r="A495" s="28">
        <v>0.189299999999995</v>
      </c>
      <c r="C495" s="32">
        <v>2.95</v>
      </c>
    </row>
    <row r="496" spans="1:3" x14ac:dyDescent="0.25">
      <c r="A496" s="28">
        <v>0.18939999999999499</v>
      </c>
      <c r="C496" s="32">
        <v>2.95</v>
      </c>
    </row>
    <row r="497" spans="1:3" x14ac:dyDescent="0.25">
      <c r="A497" s="28">
        <v>0.18949999999999501</v>
      </c>
      <c r="C497" s="32">
        <v>2.95</v>
      </c>
    </row>
    <row r="498" spans="1:3" x14ac:dyDescent="0.25">
      <c r="A498" s="28">
        <v>0.18959999999999499</v>
      </c>
      <c r="C498" s="32">
        <v>2.95</v>
      </c>
    </row>
    <row r="499" spans="1:3" x14ac:dyDescent="0.25">
      <c r="A499" s="28">
        <v>0.18969999999999501</v>
      </c>
      <c r="C499" s="32">
        <v>2.95</v>
      </c>
    </row>
    <row r="500" spans="1:3" x14ac:dyDescent="0.25">
      <c r="A500" s="28">
        <v>0.189799999999995</v>
      </c>
      <c r="C500" s="32">
        <v>2.95</v>
      </c>
    </row>
    <row r="501" spans="1:3" x14ac:dyDescent="0.25">
      <c r="A501" s="28">
        <v>0.18989999999999499</v>
      </c>
      <c r="C501" s="32">
        <v>2.95</v>
      </c>
    </row>
    <row r="502" spans="1:3" x14ac:dyDescent="0.25">
      <c r="A502" s="28">
        <v>0.18999999999999501</v>
      </c>
      <c r="C502" s="32">
        <v>3</v>
      </c>
    </row>
    <row r="503" spans="1:3" x14ac:dyDescent="0.25">
      <c r="A503" s="28">
        <v>0.190099999999995</v>
      </c>
      <c r="C503" s="32">
        <v>3</v>
      </c>
    </row>
    <row r="504" spans="1:3" x14ac:dyDescent="0.25">
      <c r="A504" s="28">
        <v>0.19019999999999501</v>
      </c>
      <c r="C504" s="32">
        <v>3</v>
      </c>
    </row>
    <row r="505" spans="1:3" x14ac:dyDescent="0.25">
      <c r="A505" s="28">
        <v>0.190299999999995</v>
      </c>
      <c r="C505" s="32">
        <v>3</v>
      </c>
    </row>
    <row r="506" spans="1:3" x14ac:dyDescent="0.25">
      <c r="A506" s="28">
        <v>0.19039999999999399</v>
      </c>
      <c r="C506" s="32">
        <v>3</v>
      </c>
    </row>
    <row r="507" spans="1:3" x14ac:dyDescent="0.25">
      <c r="A507" s="28">
        <v>0.19049999999999401</v>
      </c>
      <c r="C507" s="32">
        <v>3</v>
      </c>
    </row>
    <row r="508" spans="1:3" x14ac:dyDescent="0.25">
      <c r="A508" s="28">
        <v>0.190599999999994</v>
      </c>
      <c r="C508" s="32">
        <v>3</v>
      </c>
    </row>
    <row r="509" spans="1:3" x14ac:dyDescent="0.25">
      <c r="A509" s="28">
        <v>0.19069999999999401</v>
      </c>
      <c r="C509" s="32">
        <v>3</v>
      </c>
    </row>
    <row r="510" spans="1:3" x14ac:dyDescent="0.25">
      <c r="A510" s="28">
        <v>0.190799999999994</v>
      </c>
      <c r="C510" s="32">
        <v>3</v>
      </c>
    </row>
    <row r="511" spans="1:3" x14ac:dyDescent="0.25">
      <c r="A511" s="28">
        <v>0.19089999999999399</v>
      </c>
      <c r="C511" s="32">
        <v>3</v>
      </c>
    </row>
    <row r="512" spans="1:3" x14ac:dyDescent="0.25">
      <c r="A512" s="28">
        <v>0.19099999999999401</v>
      </c>
      <c r="C512" s="32">
        <v>3</v>
      </c>
    </row>
    <row r="513" spans="1:3" x14ac:dyDescent="0.25">
      <c r="A513" s="28">
        <v>0.191099999999994</v>
      </c>
      <c r="C513" s="32">
        <v>3</v>
      </c>
    </row>
    <row r="514" spans="1:3" x14ac:dyDescent="0.25">
      <c r="A514" s="28">
        <v>0.19119999999999401</v>
      </c>
      <c r="C514" s="32">
        <v>3</v>
      </c>
    </row>
    <row r="515" spans="1:3" x14ac:dyDescent="0.25">
      <c r="A515" s="28">
        <v>0.191299999999994</v>
      </c>
      <c r="C515" s="32">
        <v>3</v>
      </c>
    </row>
    <row r="516" spans="1:3" x14ac:dyDescent="0.25">
      <c r="A516" s="28">
        <v>0.19139999999999399</v>
      </c>
      <c r="C516" s="32">
        <v>3</v>
      </c>
    </row>
    <row r="517" spans="1:3" x14ac:dyDescent="0.25">
      <c r="A517" s="28">
        <v>0.19149999999999401</v>
      </c>
      <c r="C517" s="32">
        <v>3</v>
      </c>
    </row>
    <row r="518" spans="1:3" x14ac:dyDescent="0.25">
      <c r="A518" s="28">
        <v>0.191599999999994</v>
      </c>
      <c r="C518" s="32">
        <v>3</v>
      </c>
    </row>
    <row r="519" spans="1:3" x14ac:dyDescent="0.25">
      <c r="A519" s="28">
        <v>0.19169999999999399</v>
      </c>
      <c r="C519" s="32">
        <v>3</v>
      </c>
    </row>
    <row r="520" spans="1:3" x14ac:dyDescent="0.25">
      <c r="A520" s="28">
        <v>0.191799999999994</v>
      </c>
      <c r="C520" s="32">
        <v>3</v>
      </c>
    </row>
    <row r="521" spans="1:3" x14ac:dyDescent="0.25">
      <c r="A521" s="28">
        <v>0.19189999999999399</v>
      </c>
      <c r="C521" s="32">
        <v>3</v>
      </c>
    </row>
    <row r="522" spans="1:3" x14ac:dyDescent="0.25">
      <c r="A522" s="28">
        <v>0.19199999999999401</v>
      </c>
      <c r="C522" s="32">
        <v>3</v>
      </c>
    </row>
    <row r="523" spans="1:3" x14ac:dyDescent="0.25">
      <c r="A523" s="28">
        <v>0.192099999999994</v>
      </c>
      <c r="C523" s="32">
        <v>3</v>
      </c>
    </row>
    <row r="524" spans="1:3" x14ac:dyDescent="0.25">
      <c r="A524" s="28">
        <v>0.19219999999999399</v>
      </c>
      <c r="C524" s="32">
        <v>3</v>
      </c>
    </row>
    <row r="525" spans="1:3" x14ac:dyDescent="0.25">
      <c r="A525" s="28">
        <v>0.192299999999994</v>
      </c>
      <c r="C525" s="32">
        <v>3</v>
      </c>
    </row>
    <row r="526" spans="1:3" x14ac:dyDescent="0.25">
      <c r="A526" s="28">
        <v>0.19239999999999399</v>
      </c>
      <c r="C526" s="32">
        <v>3</v>
      </c>
    </row>
    <row r="527" spans="1:3" x14ac:dyDescent="0.25">
      <c r="A527" s="28">
        <v>0.19249999999999401</v>
      </c>
      <c r="C527" s="32">
        <v>3</v>
      </c>
    </row>
    <row r="528" spans="1:3" x14ac:dyDescent="0.25">
      <c r="A528" s="28">
        <v>0.192599999999994</v>
      </c>
      <c r="C528" s="32">
        <v>3</v>
      </c>
    </row>
    <row r="529" spans="1:3" x14ac:dyDescent="0.25">
      <c r="A529" s="28">
        <v>0.19269999999999399</v>
      </c>
      <c r="C529" s="32">
        <v>3</v>
      </c>
    </row>
    <row r="530" spans="1:3" x14ac:dyDescent="0.25">
      <c r="A530" s="28">
        <v>0.192799999999994</v>
      </c>
      <c r="C530" s="32">
        <v>3</v>
      </c>
    </row>
    <row r="531" spans="1:3" x14ac:dyDescent="0.25">
      <c r="A531" s="28">
        <v>0.19289999999999399</v>
      </c>
      <c r="C531" s="32">
        <v>3</v>
      </c>
    </row>
    <row r="532" spans="1:3" x14ac:dyDescent="0.25">
      <c r="A532" s="28">
        <v>0.19299999999999401</v>
      </c>
      <c r="C532" s="32">
        <v>3</v>
      </c>
    </row>
    <row r="533" spans="1:3" x14ac:dyDescent="0.25">
      <c r="A533" s="28">
        <v>0.193099999999994</v>
      </c>
      <c r="C533" s="32">
        <v>3</v>
      </c>
    </row>
    <row r="534" spans="1:3" x14ac:dyDescent="0.25">
      <c r="A534" s="28">
        <v>0.19319999999999399</v>
      </c>
      <c r="C534" s="32">
        <v>3</v>
      </c>
    </row>
    <row r="535" spans="1:3" x14ac:dyDescent="0.25">
      <c r="A535" s="28">
        <v>0.193299999999994</v>
      </c>
      <c r="C535" s="32">
        <v>3</v>
      </c>
    </row>
    <row r="536" spans="1:3" x14ac:dyDescent="0.25">
      <c r="A536" s="28">
        <v>0.19339999999999399</v>
      </c>
      <c r="C536" s="32">
        <v>3</v>
      </c>
    </row>
    <row r="537" spans="1:3" x14ac:dyDescent="0.25">
      <c r="A537" s="28">
        <v>0.19349999999999401</v>
      </c>
      <c r="C537" s="32">
        <v>3</v>
      </c>
    </row>
    <row r="538" spans="1:3" x14ac:dyDescent="0.25">
      <c r="A538" s="28">
        <v>0.193599999999994</v>
      </c>
      <c r="C538" s="32">
        <v>3</v>
      </c>
    </row>
    <row r="539" spans="1:3" x14ac:dyDescent="0.25">
      <c r="A539" s="28">
        <v>0.19369999999999399</v>
      </c>
      <c r="C539" s="32">
        <v>3</v>
      </c>
    </row>
    <row r="540" spans="1:3" x14ac:dyDescent="0.25">
      <c r="A540" s="28">
        <v>0.193799999999994</v>
      </c>
      <c r="C540" s="32">
        <v>3</v>
      </c>
    </row>
    <row r="541" spans="1:3" x14ac:dyDescent="0.25">
      <c r="A541" s="28">
        <v>0.19389999999999399</v>
      </c>
      <c r="C541" s="32">
        <v>3</v>
      </c>
    </row>
    <row r="542" spans="1:3" x14ac:dyDescent="0.25">
      <c r="A542" s="28">
        <v>0.19399999999999401</v>
      </c>
      <c r="C542" s="32">
        <v>3</v>
      </c>
    </row>
    <row r="543" spans="1:3" x14ac:dyDescent="0.25">
      <c r="A543" s="28">
        <v>0.194099999999994</v>
      </c>
      <c r="C543" s="32">
        <v>3</v>
      </c>
    </row>
    <row r="544" spans="1:3" x14ac:dyDescent="0.25">
      <c r="A544" s="28">
        <v>0.19419999999999399</v>
      </c>
      <c r="C544" s="32">
        <v>3</v>
      </c>
    </row>
    <row r="545" spans="1:3" x14ac:dyDescent="0.25">
      <c r="A545" s="28">
        <v>0.19429999999999401</v>
      </c>
      <c r="C545" s="32">
        <v>3</v>
      </c>
    </row>
    <row r="546" spans="1:3" x14ac:dyDescent="0.25">
      <c r="A546" s="28">
        <v>0.19439999999999399</v>
      </c>
      <c r="C546" s="32">
        <v>3</v>
      </c>
    </row>
    <row r="547" spans="1:3" x14ac:dyDescent="0.25">
      <c r="A547" s="28">
        <v>0.19449999999999401</v>
      </c>
      <c r="C547" s="32">
        <v>3</v>
      </c>
    </row>
    <row r="548" spans="1:3" x14ac:dyDescent="0.25">
      <c r="A548" s="28">
        <v>0.194599999999994</v>
      </c>
      <c r="C548" s="32">
        <v>3</v>
      </c>
    </row>
    <row r="549" spans="1:3" x14ac:dyDescent="0.25">
      <c r="A549" s="28">
        <v>0.19469999999999399</v>
      </c>
      <c r="C549" s="32">
        <v>3</v>
      </c>
    </row>
    <row r="550" spans="1:3" x14ac:dyDescent="0.25">
      <c r="A550" s="28">
        <v>0.19479999999999401</v>
      </c>
      <c r="C550" s="32">
        <v>3</v>
      </c>
    </row>
    <row r="551" spans="1:3" x14ac:dyDescent="0.25">
      <c r="A551" s="28">
        <v>0.19489999999999399</v>
      </c>
      <c r="C551" s="32">
        <v>3</v>
      </c>
    </row>
    <row r="552" spans="1:3" x14ac:dyDescent="0.25">
      <c r="A552" s="28">
        <v>0.19499999999999401</v>
      </c>
      <c r="C552" s="32">
        <v>3.05</v>
      </c>
    </row>
    <row r="553" spans="1:3" x14ac:dyDescent="0.25">
      <c r="A553" s="28">
        <v>0.195099999999994</v>
      </c>
      <c r="C553" s="32">
        <v>3.05</v>
      </c>
    </row>
    <row r="554" spans="1:3" x14ac:dyDescent="0.25">
      <c r="A554" s="28">
        <v>0.19519999999999399</v>
      </c>
      <c r="C554" s="32">
        <v>3.05</v>
      </c>
    </row>
    <row r="555" spans="1:3" x14ac:dyDescent="0.25">
      <c r="A555" s="28">
        <v>0.19529999999999401</v>
      </c>
      <c r="C555" s="32">
        <v>3.05</v>
      </c>
    </row>
    <row r="556" spans="1:3" x14ac:dyDescent="0.25">
      <c r="A556" s="28">
        <v>0.195399999999994</v>
      </c>
      <c r="C556" s="32">
        <v>3.05</v>
      </c>
    </row>
    <row r="557" spans="1:3" x14ac:dyDescent="0.25">
      <c r="A557" s="28">
        <v>0.19549999999999401</v>
      </c>
      <c r="C557" s="32">
        <v>3.05</v>
      </c>
    </row>
    <row r="558" spans="1:3" x14ac:dyDescent="0.25">
      <c r="A558" s="28">
        <v>0.195599999999994</v>
      </c>
      <c r="C558" s="32">
        <v>3.05</v>
      </c>
    </row>
    <row r="559" spans="1:3" x14ac:dyDescent="0.25">
      <c r="A559" s="28">
        <v>0.19569999999999399</v>
      </c>
      <c r="C559" s="32">
        <v>3.05</v>
      </c>
    </row>
    <row r="560" spans="1:3" x14ac:dyDescent="0.25">
      <c r="A560" s="28">
        <v>0.19579999999999401</v>
      </c>
      <c r="C560" s="32">
        <v>3.05</v>
      </c>
    </row>
    <row r="561" spans="1:3" x14ac:dyDescent="0.25">
      <c r="A561" s="28">
        <v>0.195899999999994</v>
      </c>
      <c r="C561" s="32">
        <v>3.05</v>
      </c>
    </row>
    <row r="562" spans="1:3" x14ac:dyDescent="0.25">
      <c r="A562" s="28">
        <v>0.19599999999999401</v>
      </c>
      <c r="C562" s="32">
        <v>3.05</v>
      </c>
    </row>
    <row r="563" spans="1:3" x14ac:dyDescent="0.25">
      <c r="A563" s="28">
        <v>0.196099999999994</v>
      </c>
      <c r="C563" s="32">
        <v>3.05</v>
      </c>
    </row>
    <row r="564" spans="1:3" x14ac:dyDescent="0.25">
      <c r="A564" s="28">
        <v>0.19619999999999399</v>
      </c>
      <c r="C564" s="32">
        <v>3.05</v>
      </c>
    </row>
    <row r="565" spans="1:3" x14ac:dyDescent="0.25">
      <c r="A565" s="28">
        <v>0.19629999999999401</v>
      </c>
      <c r="C565" s="32">
        <v>3.05</v>
      </c>
    </row>
    <row r="566" spans="1:3" x14ac:dyDescent="0.25">
      <c r="A566" s="28">
        <v>0.196399999999994</v>
      </c>
      <c r="C566" s="32">
        <v>3.05</v>
      </c>
    </row>
    <row r="567" spans="1:3" x14ac:dyDescent="0.25">
      <c r="A567" s="28">
        <v>0.19649999999999401</v>
      </c>
      <c r="C567" s="32">
        <v>3.05</v>
      </c>
    </row>
    <row r="568" spans="1:3" x14ac:dyDescent="0.25">
      <c r="A568" s="28">
        <v>0.196599999999994</v>
      </c>
      <c r="C568" s="32">
        <v>3.05</v>
      </c>
    </row>
    <row r="569" spans="1:3" x14ac:dyDescent="0.25">
      <c r="A569" s="28">
        <v>0.19669999999999399</v>
      </c>
      <c r="C569" s="32">
        <v>3.05</v>
      </c>
    </row>
    <row r="570" spans="1:3" x14ac:dyDescent="0.25">
      <c r="A570" s="28">
        <v>0.19679999999999401</v>
      </c>
      <c r="C570" s="32">
        <v>3.05</v>
      </c>
    </row>
    <row r="571" spans="1:3" x14ac:dyDescent="0.25">
      <c r="A571" s="28">
        <v>0.196899999999994</v>
      </c>
      <c r="C571" s="32">
        <v>3.05</v>
      </c>
    </row>
    <row r="572" spans="1:3" x14ac:dyDescent="0.25">
      <c r="A572" s="28">
        <v>0.19699999999999401</v>
      </c>
      <c r="C572" s="32">
        <v>3.05</v>
      </c>
    </row>
    <row r="573" spans="1:3" x14ac:dyDescent="0.25">
      <c r="A573" s="28">
        <v>0.197099999999994</v>
      </c>
      <c r="C573" s="32">
        <v>3.05</v>
      </c>
    </row>
    <row r="574" spans="1:3" x14ac:dyDescent="0.25">
      <c r="A574" s="28">
        <v>0.19719999999999399</v>
      </c>
      <c r="C574" s="32">
        <v>3.05</v>
      </c>
    </row>
    <row r="575" spans="1:3" x14ac:dyDescent="0.25">
      <c r="A575" s="28">
        <v>0.19729999999999401</v>
      </c>
      <c r="C575" s="32">
        <v>3.05</v>
      </c>
    </row>
    <row r="576" spans="1:3" x14ac:dyDescent="0.25">
      <c r="A576" s="28">
        <v>0.197399999999994</v>
      </c>
      <c r="C576" s="32">
        <v>3.05</v>
      </c>
    </row>
    <row r="577" spans="1:3" x14ac:dyDescent="0.25">
      <c r="A577" s="28">
        <v>0.19749999999999401</v>
      </c>
      <c r="C577" s="32">
        <v>3.05</v>
      </c>
    </row>
    <row r="578" spans="1:3" x14ac:dyDescent="0.25">
      <c r="A578" s="28">
        <v>0.197599999999994</v>
      </c>
      <c r="C578" s="32">
        <v>3.05</v>
      </c>
    </row>
    <row r="579" spans="1:3" x14ac:dyDescent="0.25">
      <c r="A579" s="28">
        <v>0.19769999999999399</v>
      </c>
      <c r="C579" s="32">
        <v>3.05</v>
      </c>
    </row>
    <row r="580" spans="1:3" x14ac:dyDescent="0.25">
      <c r="A580" s="28">
        <v>0.19779999999999401</v>
      </c>
      <c r="C580" s="32">
        <v>3.05</v>
      </c>
    </row>
    <row r="581" spans="1:3" x14ac:dyDescent="0.25">
      <c r="A581" s="28">
        <v>0.197899999999994</v>
      </c>
      <c r="C581" s="32">
        <v>3.05</v>
      </c>
    </row>
    <row r="582" spans="1:3" x14ac:dyDescent="0.25">
      <c r="A582" s="28">
        <v>0.19799999999999399</v>
      </c>
      <c r="C582" s="32">
        <v>3.05</v>
      </c>
    </row>
    <row r="583" spans="1:3" x14ac:dyDescent="0.25">
      <c r="A583" s="28">
        <v>0.198099999999994</v>
      </c>
      <c r="C583" s="32">
        <v>3.05</v>
      </c>
    </row>
    <row r="584" spans="1:3" x14ac:dyDescent="0.25">
      <c r="A584" s="28">
        <v>0.19819999999999399</v>
      </c>
      <c r="C584" s="32">
        <v>3.05</v>
      </c>
    </row>
    <row r="585" spans="1:3" x14ac:dyDescent="0.25">
      <c r="A585" s="28">
        <v>0.19829999999999401</v>
      </c>
      <c r="C585" s="32">
        <v>3.05</v>
      </c>
    </row>
    <row r="586" spans="1:3" x14ac:dyDescent="0.25">
      <c r="A586" s="28">
        <v>0.198399999999994</v>
      </c>
      <c r="C586" s="32">
        <v>3.05</v>
      </c>
    </row>
    <row r="587" spans="1:3" x14ac:dyDescent="0.25">
      <c r="A587" s="28">
        <v>0.19849999999999399</v>
      </c>
      <c r="C587" s="32">
        <v>3.05</v>
      </c>
    </row>
    <row r="588" spans="1:3" x14ac:dyDescent="0.25">
      <c r="A588" s="28">
        <v>0.198599999999994</v>
      </c>
      <c r="C588" s="32">
        <v>3.05</v>
      </c>
    </row>
    <row r="589" spans="1:3" x14ac:dyDescent="0.25">
      <c r="A589" s="28">
        <v>0.19869999999999399</v>
      </c>
      <c r="C589" s="32">
        <v>3.05</v>
      </c>
    </row>
    <row r="590" spans="1:3" x14ac:dyDescent="0.25">
      <c r="A590" s="28">
        <v>0.19879999999999401</v>
      </c>
      <c r="C590" s="32">
        <v>3.05</v>
      </c>
    </row>
    <row r="591" spans="1:3" x14ac:dyDescent="0.25">
      <c r="A591" s="28">
        <v>0.198899999999994</v>
      </c>
      <c r="C591" s="32">
        <v>3.05</v>
      </c>
    </row>
    <row r="592" spans="1:3" x14ac:dyDescent="0.25">
      <c r="A592" s="28">
        <v>0.19899999999999399</v>
      </c>
      <c r="C592" s="32">
        <v>3.05</v>
      </c>
    </row>
    <row r="593" spans="1:3" x14ac:dyDescent="0.25">
      <c r="A593" s="28">
        <v>0.199099999999994</v>
      </c>
      <c r="C593" s="32">
        <v>3.05</v>
      </c>
    </row>
    <row r="594" spans="1:3" x14ac:dyDescent="0.25">
      <c r="A594" s="28">
        <v>0.19919999999999399</v>
      </c>
      <c r="C594" s="32">
        <v>3.05</v>
      </c>
    </row>
    <row r="595" spans="1:3" x14ac:dyDescent="0.25">
      <c r="A595" s="28">
        <v>0.19929999999999401</v>
      </c>
      <c r="C595" s="32">
        <v>3.05</v>
      </c>
    </row>
    <row r="596" spans="1:3" x14ac:dyDescent="0.25">
      <c r="A596" s="28">
        <v>0.199399999999994</v>
      </c>
      <c r="C596" s="32">
        <v>3.05</v>
      </c>
    </row>
    <row r="597" spans="1:3" x14ac:dyDescent="0.25">
      <c r="A597" s="28">
        <v>0.19949999999999299</v>
      </c>
      <c r="C597" s="32">
        <v>3.05</v>
      </c>
    </row>
    <row r="598" spans="1:3" x14ac:dyDescent="0.25">
      <c r="A598" s="28">
        <v>0.19959999999999301</v>
      </c>
      <c r="C598" s="32">
        <v>3.05</v>
      </c>
    </row>
    <row r="599" spans="1:3" x14ac:dyDescent="0.25">
      <c r="A599" s="28">
        <v>0.19969999999999299</v>
      </c>
      <c r="C599" s="32">
        <v>3.05</v>
      </c>
    </row>
    <row r="600" spans="1:3" x14ac:dyDescent="0.25">
      <c r="A600" s="28">
        <v>0.19979999999999301</v>
      </c>
      <c r="C600" s="32">
        <v>3.05</v>
      </c>
    </row>
    <row r="601" spans="1:3" x14ac:dyDescent="0.25">
      <c r="A601" s="28">
        <v>0.199899999999993</v>
      </c>
      <c r="C601" s="32">
        <v>3.05</v>
      </c>
    </row>
    <row r="602" spans="1:3" x14ac:dyDescent="0.25">
      <c r="A602" s="28">
        <v>0.19999999999999299</v>
      </c>
      <c r="C602" s="32">
        <v>3.1</v>
      </c>
    </row>
    <row r="603" spans="1:3" x14ac:dyDescent="0.25">
      <c r="A603" s="28">
        <v>0.20009999999999301</v>
      </c>
      <c r="C603" s="32">
        <v>3.1</v>
      </c>
    </row>
    <row r="604" spans="1:3" x14ac:dyDescent="0.25">
      <c r="A604" s="28">
        <v>0.20019999999999299</v>
      </c>
      <c r="C604" s="32">
        <v>3.1</v>
      </c>
    </row>
    <row r="605" spans="1:3" x14ac:dyDescent="0.25">
      <c r="A605" s="28">
        <v>0.20029999999999301</v>
      </c>
      <c r="C605" s="32">
        <v>3.1</v>
      </c>
    </row>
    <row r="606" spans="1:3" x14ac:dyDescent="0.25">
      <c r="A606" s="28">
        <v>0.200399999999993</v>
      </c>
      <c r="C606" s="32">
        <v>3.1</v>
      </c>
    </row>
    <row r="607" spans="1:3" x14ac:dyDescent="0.25">
      <c r="A607" s="28">
        <v>0.20049999999999299</v>
      </c>
      <c r="C607" s="32">
        <v>3.1</v>
      </c>
    </row>
    <row r="608" spans="1:3" x14ac:dyDescent="0.25">
      <c r="A608" s="28">
        <v>0.20059999999999301</v>
      </c>
      <c r="C608" s="32">
        <v>3.1</v>
      </c>
    </row>
    <row r="609" spans="1:3" x14ac:dyDescent="0.25">
      <c r="A609" s="28">
        <v>0.200699999999993</v>
      </c>
      <c r="C609" s="32">
        <v>3.1</v>
      </c>
    </row>
    <row r="610" spans="1:3" x14ac:dyDescent="0.25">
      <c r="A610" s="28">
        <v>0.20079999999999301</v>
      </c>
      <c r="C610" s="32">
        <v>3.1</v>
      </c>
    </row>
    <row r="611" spans="1:3" x14ac:dyDescent="0.25">
      <c r="A611" s="28">
        <v>0.200899999999993</v>
      </c>
      <c r="C611" s="32">
        <v>3.1</v>
      </c>
    </row>
    <row r="612" spans="1:3" x14ac:dyDescent="0.25">
      <c r="A612" s="28">
        <v>0.20099999999999299</v>
      </c>
      <c r="C612" s="32">
        <v>3.1</v>
      </c>
    </row>
    <row r="613" spans="1:3" x14ac:dyDescent="0.25">
      <c r="A613" s="28">
        <v>0.20109999999999301</v>
      </c>
      <c r="C613" s="32">
        <v>3.1</v>
      </c>
    </row>
    <row r="614" spans="1:3" x14ac:dyDescent="0.25">
      <c r="A614" s="28">
        <v>0.201199999999993</v>
      </c>
      <c r="C614" s="32">
        <v>3.1</v>
      </c>
    </row>
    <row r="615" spans="1:3" x14ac:dyDescent="0.25">
      <c r="A615" s="28">
        <v>0.20129999999999301</v>
      </c>
      <c r="C615" s="32">
        <v>3.1</v>
      </c>
    </row>
    <row r="616" spans="1:3" x14ac:dyDescent="0.25">
      <c r="A616" s="28">
        <v>0.201399999999993</v>
      </c>
      <c r="C616" s="32">
        <v>3.1</v>
      </c>
    </row>
    <row r="617" spans="1:3" x14ac:dyDescent="0.25">
      <c r="A617" s="28">
        <v>0.20149999999999299</v>
      </c>
      <c r="C617" s="32">
        <v>3.1</v>
      </c>
    </row>
    <row r="618" spans="1:3" x14ac:dyDescent="0.25">
      <c r="A618" s="28">
        <v>0.20159999999999301</v>
      </c>
      <c r="C618" s="32">
        <v>3.1</v>
      </c>
    </row>
    <row r="619" spans="1:3" x14ac:dyDescent="0.25">
      <c r="A619" s="28">
        <v>0.201699999999993</v>
      </c>
      <c r="C619" s="32">
        <v>3.1</v>
      </c>
    </row>
    <row r="620" spans="1:3" x14ac:dyDescent="0.25">
      <c r="A620" s="28">
        <v>0.20179999999999301</v>
      </c>
      <c r="C620" s="32">
        <v>3.1</v>
      </c>
    </row>
    <row r="621" spans="1:3" x14ac:dyDescent="0.25">
      <c r="A621" s="28">
        <v>0.201899999999993</v>
      </c>
      <c r="C621" s="32">
        <v>3.1</v>
      </c>
    </row>
    <row r="622" spans="1:3" x14ac:dyDescent="0.25">
      <c r="A622" s="28">
        <v>0.20199999999999299</v>
      </c>
      <c r="C622" s="32">
        <v>3.1</v>
      </c>
    </row>
    <row r="623" spans="1:3" x14ac:dyDescent="0.25">
      <c r="A623" s="28">
        <v>0.20209999999999301</v>
      </c>
      <c r="C623" s="32">
        <v>3.1</v>
      </c>
    </row>
    <row r="624" spans="1:3" x14ac:dyDescent="0.25">
      <c r="A624" s="28">
        <v>0.202199999999993</v>
      </c>
      <c r="C624" s="32">
        <v>3.1</v>
      </c>
    </row>
    <row r="625" spans="1:3" x14ac:dyDescent="0.25">
      <c r="A625" s="28">
        <v>0.20229999999999301</v>
      </c>
      <c r="C625" s="32">
        <v>3.1</v>
      </c>
    </row>
    <row r="626" spans="1:3" x14ac:dyDescent="0.25">
      <c r="A626" s="28">
        <v>0.202399999999993</v>
      </c>
      <c r="C626" s="32">
        <v>3.1</v>
      </c>
    </row>
    <row r="627" spans="1:3" x14ac:dyDescent="0.25">
      <c r="A627" s="28">
        <v>0.20249999999999299</v>
      </c>
      <c r="C627" s="32">
        <v>3.1</v>
      </c>
    </row>
    <row r="628" spans="1:3" x14ac:dyDescent="0.25">
      <c r="A628" s="28">
        <v>0.20259999999999301</v>
      </c>
      <c r="C628" s="32">
        <v>3.1</v>
      </c>
    </row>
    <row r="629" spans="1:3" x14ac:dyDescent="0.25">
      <c r="A629" s="28">
        <v>0.202699999999993</v>
      </c>
      <c r="C629" s="32">
        <v>3.1</v>
      </c>
    </row>
    <row r="630" spans="1:3" x14ac:dyDescent="0.25">
      <c r="A630" s="28">
        <v>0.20279999999999301</v>
      </c>
      <c r="C630" s="32">
        <v>3.1</v>
      </c>
    </row>
    <row r="631" spans="1:3" x14ac:dyDescent="0.25">
      <c r="A631" s="28">
        <v>0.202899999999993</v>
      </c>
      <c r="C631" s="32">
        <v>3.1</v>
      </c>
    </row>
    <row r="632" spans="1:3" x14ac:dyDescent="0.25">
      <c r="A632" s="28">
        <v>0.20299999999999299</v>
      </c>
      <c r="C632" s="32">
        <v>3.1</v>
      </c>
    </row>
    <row r="633" spans="1:3" x14ac:dyDescent="0.25">
      <c r="A633" s="28">
        <v>0.20309999999999301</v>
      </c>
      <c r="C633" s="32">
        <v>3.1</v>
      </c>
    </row>
    <row r="634" spans="1:3" x14ac:dyDescent="0.25">
      <c r="A634" s="28">
        <v>0.203199999999993</v>
      </c>
      <c r="C634" s="32">
        <v>3.1</v>
      </c>
    </row>
    <row r="635" spans="1:3" x14ac:dyDescent="0.25">
      <c r="A635" s="28">
        <v>0.20329999999999299</v>
      </c>
      <c r="C635" s="32">
        <v>3.1</v>
      </c>
    </row>
    <row r="636" spans="1:3" x14ac:dyDescent="0.25">
      <c r="A636" s="28">
        <v>0.203399999999993</v>
      </c>
      <c r="C636" s="32">
        <v>3.1</v>
      </c>
    </row>
    <row r="637" spans="1:3" x14ac:dyDescent="0.25">
      <c r="A637" s="28">
        <v>0.20349999999999299</v>
      </c>
      <c r="C637" s="32">
        <v>3.1</v>
      </c>
    </row>
    <row r="638" spans="1:3" x14ac:dyDescent="0.25">
      <c r="A638" s="28">
        <v>0.20359999999999301</v>
      </c>
      <c r="C638" s="32">
        <v>3.1</v>
      </c>
    </row>
    <row r="639" spans="1:3" x14ac:dyDescent="0.25">
      <c r="A639" s="28">
        <v>0.203699999999993</v>
      </c>
      <c r="C639" s="32">
        <v>3.1</v>
      </c>
    </row>
    <row r="640" spans="1:3" x14ac:dyDescent="0.25">
      <c r="A640" s="28">
        <v>0.20379999999999299</v>
      </c>
      <c r="C640" s="32">
        <v>3.1</v>
      </c>
    </row>
    <row r="641" spans="1:3" x14ac:dyDescent="0.25">
      <c r="A641" s="28">
        <v>0.203899999999993</v>
      </c>
      <c r="C641" s="32">
        <v>3.1</v>
      </c>
    </row>
    <row r="642" spans="1:3" x14ac:dyDescent="0.25">
      <c r="A642" s="28">
        <v>0.20399999999999299</v>
      </c>
      <c r="C642" s="32">
        <v>3.1</v>
      </c>
    </row>
    <row r="643" spans="1:3" x14ac:dyDescent="0.25">
      <c r="A643" s="28">
        <v>0.20409999999999301</v>
      </c>
      <c r="C643" s="32">
        <v>3.1</v>
      </c>
    </row>
    <row r="644" spans="1:3" x14ac:dyDescent="0.25">
      <c r="A644" s="28">
        <v>0.204199999999993</v>
      </c>
      <c r="C644" s="32">
        <v>3.1</v>
      </c>
    </row>
    <row r="645" spans="1:3" x14ac:dyDescent="0.25">
      <c r="A645" s="28">
        <v>0.20429999999999299</v>
      </c>
      <c r="C645" s="32">
        <v>3.1</v>
      </c>
    </row>
    <row r="646" spans="1:3" x14ac:dyDescent="0.25">
      <c r="A646" s="28">
        <v>0.204399999999993</v>
      </c>
      <c r="C646" s="32">
        <v>3.1</v>
      </c>
    </row>
    <row r="647" spans="1:3" x14ac:dyDescent="0.25">
      <c r="A647" s="28">
        <v>0.20449999999999299</v>
      </c>
      <c r="C647" s="32">
        <v>3.1</v>
      </c>
    </row>
    <row r="648" spans="1:3" x14ac:dyDescent="0.25">
      <c r="A648" s="28">
        <v>0.20459999999999301</v>
      </c>
      <c r="C648" s="32">
        <v>3.1</v>
      </c>
    </row>
    <row r="649" spans="1:3" x14ac:dyDescent="0.25">
      <c r="A649" s="28">
        <v>0.204699999999993</v>
      </c>
      <c r="C649" s="32">
        <v>3.1</v>
      </c>
    </row>
    <row r="650" spans="1:3" x14ac:dyDescent="0.25">
      <c r="A650" s="28">
        <v>0.20479999999999299</v>
      </c>
      <c r="C650" s="32">
        <v>3.1</v>
      </c>
    </row>
    <row r="651" spans="1:3" x14ac:dyDescent="0.25">
      <c r="A651" s="28">
        <v>0.204899999999993</v>
      </c>
      <c r="C651" s="32">
        <v>3.1</v>
      </c>
    </row>
    <row r="652" spans="1:3" x14ac:dyDescent="0.25">
      <c r="A652" s="28">
        <v>0.20499999999999299</v>
      </c>
      <c r="C652" s="32">
        <v>3.15</v>
      </c>
    </row>
    <row r="653" spans="1:3" x14ac:dyDescent="0.25">
      <c r="A653" s="28">
        <v>0.20509999999999301</v>
      </c>
      <c r="C653" s="32">
        <v>3.15</v>
      </c>
    </row>
    <row r="654" spans="1:3" x14ac:dyDescent="0.25">
      <c r="A654" s="28">
        <v>0.205199999999993</v>
      </c>
      <c r="C654" s="32">
        <v>3.15</v>
      </c>
    </row>
    <row r="655" spans="1:3" x14ac:dyDescent="0.25">
      <c r="A655" s="28">
        <v>0.20529999999999299</v>
      </c>
      <c r="C655" s="32">
        <v>3.15</v>
      </c>
    </row>
    <row r="656" spans="1:3" x14ac:dyDescent="0.25">
      <c r="A656" s="28">
        <v>0.205399999999993</v>
      </c>
      <c r="C656" s="32">
        <v>3.15</v>
      </c>
    </row>
    <row r="657" spans="1:3" x14ac:dyDescent="0.25">
      <c r="A657" s="28">
        <v>0.20549999999999299</v>
      </c>
      <c r="C657" s="32">
        <v>3.15</v>
      </c>
    </row>
    <row r="658" spans="1:3" x14ac:dyDescent="0.25">
      <c r="A658" s="28">
        <v>0.20559999999999301</v>
      </c>
      <c r="C658" s="32">
        <v>3.15</v>
      </c>
    </row>
    <row r="659" spans="1:3" x14ac:dyDescent="0.25">
      <c r="A659" s="28">
        <v>0.205699999999993</v>
      </c>
      <c r="C659" s="32">
        <v>3.15</v>
      </c>
    </row>
    <row r="660" spans="1:3" x14ac:dyDescent="0.25">
      <c r="A660" s="28">
        <v>0.20579999999999299</v>
      </c>
      <c r="C660" s="32">
        <v>3.15</v>
      </c>
    </row>
    <row r="661" spans="1:3" x14ac:dyDescent="0.25">
      <c r="A661" s="28">
        <v>0.20589999999999301</v>
      </c>
      <c r="C661" s="32">
        <v>3.15</v>
      </c>
    </row>
    <row r="662" spans="1:3" x14ac:dyDescent="0.25">
      <c r="A662" s="28">
        <v>0.20599999999999299</v>
      </c>
      <c r="C662" s="32">
        <v>3.15</v>
      </c>
    </row>
    <row r="663" spans="1:3" x14ac:dyDescent="0.25">
      <c r="A663" s="28">
        <v>0.20609999999999301</v>
      </c>
      <c r="C663" s="32">
        <v>3.15</v>
      </c>
    </row>
    <row r="664" spans="1:3" x14ac:dyDescent="0.25">
      <c r="A664" s="28">
        <v>0.206199999999993</v>
      </c>
      <c r="C664" s="32">
        <v>3.15</v>
      </c>
    </row>
    <row r="665" spans="1:3" x14ac:dyDescent="0.25">
      <c r="A665" s="28">
        <v>0.20629999999999299</v>
      </c>
      <c r="C665" s="32">
        <v>3.15</v>
      </c>
    </row>
    <row r="666" spans="1:3" x14ac:dyDescent="0.25">
      <c r="A666" s="28">
        <v>0.20639999999999301</v>
      </c>
      <c r="C666" s="32">
        <v>3.15</v>
      </c>
    </row>
    <row r="667" spans="1:3" x14ac:dyDescent="0.25">
      <c r="A667" s="28">
        <v>0.20649999999999299</v>
      </c>
      <c r="C667" s="32">
        <v>3.15</v>
      </c>
    </row>
    <row r="668" spans="1:3" x14ac:dyDescent="0.25">
      <c r="A668" s="28">
        <v>0.20659999999999301</v>
      </c>
      <c r="C668" s="32">
        <v>3.15</v>
      </c>
    </row>
    <row r="669" spans="1:3" x14ac:dyDescent="0.25">
      <c r="A669" s="28">
        <v>0.206699999999993</v>
      </c>
      <c r="C669" s="32">
        <v>3.15</v>
      </c>
    </row>
    <row r="670" spans="1:3" x14ac:dyDescent="0.25">
      <c r="A670" s="28">
        <v>0.20679999999999299</v>
      </c>
      <c r="C670" s="32">
        <v>3.15</v>
      </c>
    </row>
    <row r="671" spans="1:3" x14ac:dyDescent="0.25">
      <c r="A671" s="28">
        <v>0.20689999999999301</v>
      </c>
      <c r="C671" s="32">
        <v>3.15</v>
      </c>
    </row>
    <row r="672" spans="1:3" x14ac:dyDescent="0.25">
      <c r="A672" s="28">
        <v>0.206999999999993</v>
      </c>
      <c r="C672" s="32">
        <v>3.15</v>
      </c>
    </row>
    <row r="673" spans="1:3" x14ac:dyDescent="0.25">
      <c r="A673" s="28">
        <v>0.20709999999999301</v>
      </c>
      <c r="C673" s="32">
        <v>3.15</v>
      </c>
    </row>
    <row r="674" spans="1:3" x14ac:dyDescent="0.25">
      <c r="A674" s="28">
        <v>0.207199999999993</v>
      </c>
      <c r="C674" s="32">
        <v>3.15</v>
      </c>
    </row>
    <row r="675" spans="1:3" x14ac:dyDescent="0.25">
      <c r="A675" s="28">
        <v>0.20729999999999299</v>
      </c>
      <c r="C675" s="32">
        <v>3.15</v>
      </c>
    </row>
    <row r="676" spans="1:3" x14ac:dyDescent="0.25">
      <c r="A676" s="28">
        <v>0.20739999999999301</v>
      </c>
      <c r="C676" s="32">
        <v>3.15</v>
      </c>
    </row>
    <row r="677" spans="1:3" x14ac:dyDescent="0.25">
      <c r="A677" s="28">
        <v>0.207499999999993</v>
      </c>
      <c r="C677" s="32">
        <v>3.15</v>
      </c>
    </row>
    <row r="678" spans="1:3" x14ac:dyDescent="0.25">
      <c r="A678" s="28">
        <v>0.20759999999999301</v>
      </c>
      <c r="C678" s="32">
        <v>3.15</v>
      </c>
    </row>
    <row r="679" spans="1:3" x14ac:dyDescent="0.25">
      <c r="A679" s="28">
        <v>0.207699999999993</v>
      </c>
      <c r="C679" s="32">
        <v>3.15</v>
      </c>
    </row>
    <row r="680" spans="1:3" x14ac:dyDescent="0.25">
      <c r="A680" s="28">
        <v>0.20779999999999299</v>
      </c>
      <c r="C680" s="32">
        <v>3.15</v>
      </c>
    </row>
    <row r="681" spans="1:3" x14ac:dyDescent="0.25">
      <c r="A681" s="28">
        <v>0.20789999999999301</v>
      </c>
      <c r="C681" s="32">
        <v>3.15</v>
      </c>
    </row>
    <row r="682" spans="1:3" x14ac:dyDescent="0.25">
      <c r="A682" s="28">
        <v>0.207999999999993</v>
      </c>
      <c r="C682" s="32">
        <v>3.15</v>
      </c>
    </row>
    <row r="683" spans="1:3" x14ac:dyDescent="0.25">
      <c r="A683" s="28">
        <v>0.20809999999999301</v>
      </c>
      <c r="C683" s="32">
        <v>3.15</v>
      </c>
    </row>
    <row r="684" spans="1:3" x14ac:dyDescent="0.25">
      <c r="A684" s="28">
        <v>0.208199999999993</v>
      </c>
      <c r="C684" s="32">
        <v>3.15</v>
      </c>
    </row>
    <row r="685" spans="1:3" x14ac:dyDescent="0.25">
      <c r="A685" s="28">
        <v>0.20829999999999299</v>
      </c>
      <c r="C685" s="32">
        <v>3.15</v>
      </c>
    </row>
    <row r="686" spans="1:3" x14ac:dyDescent="0.25">
      <c r="A686" s="28">
        <v>0.20839999999999301</v>
      </c>
      <c r="C686" s="32">
        <v>3.15</v>
      </c>
    </row>
    <row r="687" spans="1:3" x14ac:dyDescent="0.25">
      <c r="A687" s="28">
        <v>0.208499999999993</v>
      </c>
      <c r="C687" s="32">
        <v>3.15</v>
      </c>
    </row>
    <row r="688" spans="1:3" x14ac:dyDescent="0.25">
      <c r="A688" s="28">
        <v>0.20859999999999199</v>
      </c>
      <c r="C688" s="32">
        <v>3.15</v>
      </c>
    </row>
    <row r="689" spans="1:3" x14ac:dyDescent="0.25">
      <c r="A689" s="28">
        <v>0.208699999999992</v>
      </c>
      <c r="C689" s="32">
        <v>3.15</v>
      </c>
    </row>
    <row r="690" spans="1:3" x14ac:dyDescent="0.25">
      <c r="A690" s="28">
        <v>0.20879999999999199</v>
      </c>
      <c r="C690" s="32">
        <v>3.15</v>
      </c>
    </row>
    <row r="691" spans="1:3" x14ac:dyDescent="0.25">
      <c r="A691" s="28">
        <v>0.20889999999999201</v>
      </c>
      <c r="C691" s="32">
        <v>3.15</v>
      </c>
    </row>
    <row r="692" spans="1:3" x14ac:dyDescent="0.25">
      <c r="A692" s="28">
        <v>0.208999999999992</v>
      </c>
      <c r="C692" s="32">
        <v>3.15</v>
      </c>
    </row>
    <row r="693" spans="1:3" x14ac:dyDescent="0.25">
      <c r="A693" s="28">
        <v>0.20909999999999199</v>
      </c>
      <c r="C693" s="32">
        <v>3.15</v>
      </c>
    </row>
    <row r="694" spans="1:3" x14ac:dyDescent="0.25">
      <c r="A694" s="28">
        <v>0.209199999999992</v>
      </c>
      <c r="C694" s="32">
        <v>3.15</v>
      </c>
    </row>
    <row r="695" spans="1:3" x14ac:dyDescent="0.25">
      <c r="A695" s="28">
        <v>0.20929999999999199</v>
      </c>
      <c r="C695" s="32">
        <v>3.15</v>
      </c>
    </row>
    <row r="696" spans="1:3" x14ac:dyDescent="0.25">
      <c r="A696" s="28">
        <v>0.20939999999999201</v>
      </c>
      <c r="C696" s="32">
        <v>3.15</v>
      </c>
    </row>
    <row r="697" spans="1:3" x14ac:dyDescent="0.25">
      <c r="A697" s="28">
        <v>0.209499999999992</v>
      </c>
      <c r="C697" s="32">
        <v>3.15</v>
      </c>
    </row>
    <row r="698" spans="1:3" x14ac:dyDescent="0.25">
      <c r="A698" s="28">
        <v>0.20959999999999199</v>
      </c>
      <c r="C698" s="32">
        <v>3.15</v>
      </c>
    </row>
    <row r="699" spans="1:3" x14ac:dyDescent="0.25">
      <c r="A699" s="28">
        <v>0.209699999999992</v>
      </c>
      <c r="C699" s="32">
        <v>3.15</v>
      </c>
    </row>
    <row r="700" spans="1:3" x14ac:dyDescent="0.25">
      <c r="A700" s="28">
        <v>0.20979999999999199</v>
      </c>
      <c r="C700" s="32">
        <v>3.15</v>
      </c>
    </row>
    <row r="701" spans="1:3" x14ac:dyDescent="0.25">
      <c r="A701" s="28">
        <v>0.20989999999999201</v>
      </c>
      <c r="C701" s="32">
        <v>3.15</v>
      </c>
    </row>
    <row r="702" spans="1:3" x14ac:dyDescent="0.25">
      <c r="A702" s="28">
        <v>0.209999999999992</v>
      </c>
      <c r="C702" s="32">
        <v>3.2</v>
      </c>
    </row>
    <row r="703" spans="1:3" x14ac:dyDescent="0.25">
      <c r="A703" s="28">
        <v>0.21009999999999199</v>
      </c>
      <c r="C703" s="32">
        <v>3.2</v>
      </c>
    </row>
    <row r="704" spans="1:3" x14ac:dyDescent="0.25">
      <c r="A704" s="28">
        <v>0.210199999999992</v>
      </c>
      <c r="C704" s="32">
        <v>3.2</v>
      </c>
    </row>
    <row r="705" spans="1:3" x14ac:dyDescent="0.25">
      <c r="A705" s="28">
        <v>0.21029999999999199</v>
      </c>
      <c r="C705" s="32">
        <v>3.2</v>
      </c>
    </row>
    <row r="706" spans="1:3" x14ac:dyDescent="0.25">
      <c r="A706" s="28">
        <v>0.21039999999999201</v>
      </c>
      <c r="C706" s="32">
        <v>3.2</v>
      </c>
    </row>
    <row r="707" spans="1:3" x14ac:dyDescent="0.25">
      <c r="A707" s="28">
        <v>0.210499999999992</v>
      </c>
      <c r="C707" s="32">
        <v>3.2</v>
      </c>
    </row>
    <row r="708" spans="1:3" x14ac:dyDescent="0.25">
      <c r="A708" s="28">
        <v>0.21059999999999199</v>
      </c>
      <c r="C708" s="32">
        <v>3.2</v>
      </c>
    </row>
    <row r="709" spans="1:3" x14ac:dyDescent="0.25">
      <c r="A709" s="28">
        <v>0.210699999999992</v>
      </c>
      <c r="C709" s="32">
        <v>3.2</v>
      </c>
    </row>
    <row r="710" spans="1:3" x14ac:dyDescent="0.25">
      <c r="A710" s="28">
        <v>0.21079999999999199</v>
      </c>
      <c r="C710" s="32">
        <v>3.2</v>
      </c>
    </row>
    <row r="711" spans="1:3" x14ac:dyDescent="0.25">
      <c r="A711" s="28">
        <v>0.21089999999999201</v>
      </c>
      <c r="C711" s="32">
        <v>3.2</v>
      </c>
    </row>
    <row r="712" spans="1:3" x14ac:dyDescent="0.25">
      <c r="A712" s="28">
        <v>0.210999999999992</v>
      </c>
      <c r="C712" s="32">
        <v>3.2</v>
      </c>
    </row>
    <row r="713" spans="1:3" x14ac:dyDescent="0.25">
      <c r="A713" s="28">
        <v>0.21109999999999199</v>
      </c>
      <c r="C713" s="32">
        <v>3.2</v>
      </c>
    </row>
    <row r="714" spans="1:3" x14ac:dyDescent="0.25">
      <c r="A714" s="28">
        <v>0.21119999999999201</v>
      </c>
      <c r="C714" s="32">
        <v>3.2</v>
      </c>
    </row>
    <row r="715" spans="1:3" x14ac:dyDescent="0.25">
      <c r="A715" s="28">
        <v>0.21129999999999199</v>
      </c>
      <c r="C715" s="32">
        <v>3.2</v>
      </c>
    </row>
    <row r="716" spans="1:3" x14ac:dyDescent="0.25">
      <c r="A716" s="28">
        <v>0.21139999999999201</v>
      </c>
      <c r="C716" s="32">
        <v>3.2</v>
      </c>
    </row>
    <row r="717" spans="1:3" x14ac:dyDescent="0.25">
      <c r="A717" s="28">
        <v>0.211499999999992</v>
      </c>
      <c r="C717" s="32">
        <v>3.2</v>
      </c>
    </row>
    <row r="718" spans="1:3" x14ac:dyDescent="0.25">
      <c r="A718" s="28">
        <v>0.21159999999999199</v>
      </c>
      <c r="C718" s="32">
        <v>3.2</v>
      </c>
    </row>
    <row r="719" spans="1:3" x14ac:dyDescent="0.25">
      <c r="A719" s="28">
        <v>0.21169999999999201</v>
      </c>
      <c r="C719" s="32">
        <v>3.2</v>
      </c>
    </row>
    <row r="720" spans="1:3" x14ac:dyDescent="0.25">
      <c r="A720" s="28">
        <v>0.21179999999999199</v>
      </c>
      <c r="C720" s="32">
        <v>3.2</v>
      </c>
    </row>
    <row r="721" spans="1:3" x14ac:dyDescent="0.25">
      <c r="A721" s="28">
        <v>0.21189999999999201</v>
      </c>
      <c r="C721" s="32">
        <v>3.2</v>
      </c>
    </row>
    <row r="722" spans="1:3" x14ac:dyDescent="0.25">
      <c r="A722" s="28">
        <v>0.211999999999992</v>
      </c>
      <c r="C722" s="32">
        <v>3.2</v>
      </c>
    </row>
    <row r="723" spans="1:3" x14ac:dyDescent="0.25">
      <c r="A723" s="28">
        <v>0.21209999999999199</v>
      </c>
      <c r="C723" s="32">
        <v>3.2</v>
      </c>
    </row>
    <row r="724" spans="1:3" x14ac:dyDescent="0.25">
      <c r="A724" s="28">
        <v>0.21219999999999201</v>
      </c>
      <c r="C724" s="32">
        <v>3.2</v>
      </c>
    </row>
    <row r="725" spans="1:3" x14ac:dyDescent="0.25">
      <c r="A725" s="28">
        <v>0.212299999999992</v>
      </c>
      <c r="C725" s="32">
        <v>3.2</v>
      </c>
    </row>
    <row r="726" spans="1:3" x14ac:dyDescent="0.25">
      <c r="A726" s="28">
        <v>0.21239999999999201</v>
      </c>
      <c r="C726" s="32">
        <v>3.2</v>
      </c>
    </row>
    <row r="727" spans="1:3" x14ac:dyDescent="0.25">
      <c r="A727" s="28">
        <v>0.212499999999992</v>
      </c>
      <c r="C727" s="32">
        <v>3.2</v>
      </c>
    </row>
    <row r="728" spans="1:3" x14ac:dyDescent="0.25">
      <c r="A728" s="28">
        <v>0.21259999999999199</v>
      </c>
      <c r="C728" s="32">
        <v>3.2</v>
      </c>
    </row>
    <row r="729" spans="1:3" x14ac:dyDescent="0.25">
      <c r="A729" s="28">
        <v>0.21269999999999201</v>
      </c>
      <c r="C729" s="32">
        <v>3.2</v>
      </c>
    </row>
    <row r="730" spans="1:3" x14ac:dyDescent="0.25">
      <c r="A730" s="28">
        <v>0.212799999999992</v>
      </c>
      <c r="C730" s="32">
        <v>3.2</v>
      </c>
    </row>
    <row r="731" spans="1:3" x14ac:dyDescent="0.25">
      <c r="A731" s="28">
        <v>0.21289999999999201</v>
      </c>
      <c r="C731" s="32">
        <v>3.2</v>
      </c>
    </row>
    <row r="732" spans="1:3" x14ac:dyDescent="0.25">
      <c r="A732" s="28">
        <v>0.212999999999992</v>
      </c>
      <c r="C732" s="32">
        <v>3.2</v>
      </c>
    </row>
    <row r="733" spans="1:3" x14ac:dyDescent="0.25">
      <c r="A733" s="28">
        <v>0.21309999999999199</v>
      </c>
      <c r="C733" s="32">
        <v>3.2</v>
      </c>
    </row>
    <row r="734" spans="1:3" x14ac:dyDescent="0.25">
      <c r="A734" s="28">
        <v>0.21319999999999201</v>
      </c>
      <c r="C734" s="32">
        <v>3.2</v>
      </c>
    </row>
    <row r="735" spans="1:3" x14ac:dyDescent="0.25">
      <c r="A735" s="28">
        <v>0.213299999999992</v>
      </c>
      <c r="C735" s="32">
        <v>3.2</v>
      </c>
    </row>
    <row r="736" spans="1:3" x14ac:dyDescent="0.25">
      <c r="A736" s="28">
        <v>0.21339999999999201</v>
      </c>
      <c r="C736" s="32">
        <v>3.2</v>
      </c>
    </row>
    <row r="737" spans="1:3" x14ac:dyDescent="0.25">
      <c r="A737" s="28">
        <v>0.213499999999992</v>
      </c>
      <c r="C737" s="32">
        <v>3.2</v>
      </c>
    </row>
    <row r="738" spans="1:3" x14ac:dyDescent="0.25">
      <c r="A738" s="28">
        <v>0.21359999999999199</v>
      </c>
      <c r="C738" s="32">
        <v>3.2</v>
      </c>
    </row>
    <row r="739" spans="1:3" x14ac:dyDescent="0.25">
      <c r="A739" s="28">
        <v>0.21369999999999201</v>
      </c>
      <c r="C739" s="32">
        <v>3.2</v>
      </c>
    </row>
    <row r="740" spans="1:3" x14ac:dyDescent="0.25">
      <c r="A740" s="28">
        <v>0.213799999999992</v>
      </c>
      <c r="C740" s="32">
        <v>3.2</v>
      </c>
    </row>
    <row r="741" spans="1:3" x14ac:dyDescent="0.25">
      <c r="A741" s="28">
        <v>0.21389999999999201</v>
      </c>
      <c r="C741" s="32">
        <v>3.2</v>
      </c>
    </row>
    <row r="742" spans="1:3" x14ac:dyDescent="0.25">
      <c r="A742" s="28">
        <v>0.213999999999992</v>
      </c>
      <c r="C742" s="32">
        <v>3.2</v>
      </c>
    </row>
    <row r="743" spans="1:3" x14ac:dyDescent="0.25">
      <c r="A743" s="28">
        <v>0.21409999999999199</v>
      </c>
      <c r="C743" s="32">
        <v>3.2</v>
      </c>
    </row>
    <row r="744" spans="1:3" x14ac:dyDescent="0.25">
      <c r="A744" s="28">
        <v>0.21419999999999201</v>
      </c>
      <c r="C744" s="32">
        <v>3.2</v>
      </c>
    </row>
    <row r="745" spans="1:3" x14ac:dyDescent="0.25">
      <c r="A745" s="28">
        <v>0.214299999999992</v>
      </c>
      <c r="C745" s="32">
        <v>3.2</v>
      </c>
    </row>
    <row r="746" spans="1:3" x14ac:dyDescent="0.25">
      <c r="A746" s="28">
        <v>0.21439999999999201</v>
      </c>
      <c r="C746" s="32">
        <v>3.2</v>
      </c>
    </row>
    <row r="747" spans="1:3" x14ac:dyDescent="0.25">
      <c r="A747" s="28">
        <v>0.214499999999992</v>
      </c>
      <c r="C747" s="32">
        <v>3.2</v>
      </c>
    </row>
    <row r="748" spans="1:3" x14ac:dyDescent="0.25">
      <c r="A748" s="28">
        <v>0.21459999999999199</v>
      </c>
      <c r="C748" s="32">
        <v>3.2</v>
      </c>
    </row>
    <row r="749" spans="1:3" x14ac:dyDescent="0.25">
      <c r="A749" s="28">
        <v>0.21469999999999201</v>
      </c>
      <c r="C749" s="32">
        <v>3.2</v>
      </c>
    </row>
    <row r="750" spans="1:3" x14ac:dyDescent="0.25">
      <c r="A750" s="28">
        <v>0.214799999999992</v>
      </c>
      <c r="C750" s="32">
        <v>3.2</v>
      </c>
    </row>
    <row r="751" spans="1:3" x14ac:dyDescent="0.25">
      <c r="A751" s="28">
        <v>0.21489999999999199</v>
      </c>
      <c r="C751" s="32">
        <v>3.2</v>
      </c>
    </row>
    <row r="752" spans="1:3" x14ac:dyDescent="0.25">
      <c r="A752" s="28">
        <v>0.214999999999992</v>
      </c>
      <c r="C752" s="32">
        <v>3.25</v>
      </c>
    </row>
    <row r="753" spans="1:3" x14ac:dyDescent="0.25">
      <c r="A753" s="28">
        <v>0.21509999999999199</v>
      </c>
      <c r="C753" s="32">
        <v>3.25</v>
      </c>
    </row>
    <row r="754" spans="1:3" x14ac:dyDescent="0.25">
      <c r="A754" s="28">
        <v>0.21519999999999201</v>
      </c>
      <c r="C754" s="32">
        <v>3.25</v>
      </c>
    </row>
    <row r="755" spans="1:3" x14ac:dyDescent="0.25">
      <c r="A755" s="28">
        <v>0.215299999999992</v>
      </c>
      <c r="C755" s="32">
        <v>3.25</v>
      </c>
    </row>
    <row r="756" spans="1:3" x14ac:dyDescent="0.25">
      <c r="A756" s="28">
        <v>0.21539999999999199</v>
      </c>
      <c r="C756" s="32">
        <v>3.25</v>
      </c>
    </row>
    <row r="757" spans="1:3" x14ac:dyDescent="0.25">
      <c r="A757" s="28">
        <v>0.215499999999992</v>
      </c>
      <c r="C757" s="32">
        <v>3.25</v>
      </c>
    </row>
    <row r="758" spans="1:3" x14ac:dyDescent="0.25">
      <c r="A758" s="28">
        <v>0.21559999999999199</v>
      </c>
      <c r="C758" s="32">
        <v>3.25</v>
      </c>
    </row>
    <row r="759" spans="1:3" x14ac:dyDescent="0.25">
      <c r="A759" s="28">
        <v>0.21569999999999201</v>
      </c>
      <c r="C759" s="32">
        <v>3.25</v>
      </c>
    </row>
    <row r="760" spans="1:3" x14ac:dyDescent="0.25">
      <c r="A760" s="28">
        <v>0.215799999999992</v>
      </c>
      <c r="C760" s="32">
        <v>3.25</v>
      </c>
    </row>
    <row r="761" spans="1:3" x14ac:dyDescent="0.25">
      <c r="A761" s="28">
        <v>0.21589999999999199</v>
      </c>
      <c r="C761" s="32">
        <v>3.25</v>
      </c>
    </row>
    <row r="762" spans="1:3" x14ac:dyDescent="0.25">
      <c r="A762" s="28">
        <v>0.215999999999992</v>
      </c>
      <c r="C762" s="32">
        <v>3.25</v>
      </c>
    </row>
    <row r="763" spans="1:3" x14ac:dyDescent="0.25">
      <c r="A763" s="28">
        <v>0.21609999999999199</v>
      </c>
      <c r="C763" s="32">
        <v>3.25</v>
      </c>
    </row>
    <row r="764" spans="1:3" x14ac:dyDescent="0.25">
      <c r="A764" s="28">
        <v>0.21619999999999201</v>
      </c>
      <c r="C764" s="32">
        <v>3.25</v>
      </c>
    </row>
    <row r="765" spans="1:3" x14ac:dyDescent="0.25">
      <c r="A765" s="28">
        <v>0.216299999999992</v>
      </c>
      <c r="C765" s="32">
        <v>3.25</v>
      </c>
    </row>
    <row r="766" spans="1:3" x14ac:dyDescent="0.25">
      <c r="A766" s="28">
        <v>0.21639999999999199</v>
      </c>
      <c r="C766" s="32">
        <v>3.25</v>
      </c>
    </row>
    <row r="767" spans="1:3" x14ac:dyDescent="0.25">
      <c r="A767" s="28">
        <v>0.216499999999992</v>
      </c>
      <c r="C767" s="32">
        <v>3.25</v>
      </c>
    </row>
    <row r="768" spans="1:3" x14ac:dyDescent="0.25">
      <c r="A768" s="28">
        <v>0.21659999999999199</v>
      </c>
      <c r="C768" s="32">
        <v>3.25</v>
      </c>
    </row>
    <row r="769" spans="1:3" x14ac:dyDescent="0.25">
      <c r="A769" s="28">
        <v>0.21669999999999201</v>
      </c>
      <c r="C769" s="32">
        <v>3.25</v>
      </c>
    </row>
    <row r="770" spans="1:3" x14ac:dyDescent="0.25">
      <c r="A770" s="28">
        <v>0.216799999999991</v>
      </c>
      <c r="C770" s="32">
        <v>3.25</v>
      </c>
    </row>
    <row r="771" spans="1:3" x14ac:dyDescent="0.25">
      <c r="A771" s="28">
        <v>0.21689999999999199</v>
      </c>
      <c r="C771" s="32">
        <v>3.25</v>
      </c>
    </row>
    <row r="772" spans="1:3" x14ac:dyDescent="0.25">
      <c r="A772" s="28">
        <v>0.216999999999992</v>
      </c>
      <c r="C772" s="32">
        <v>3.25</v>
      </c>
    </row>
    <row r="773" spans="1:3" x14ac:dyDescent="0.25">
      <c r="A773" s="28">
        <v>0.21709999999999199</v>
      </c>
      <c r="C773" s="32">
        <v>3.25</v>
      </c>
    </row>
    <row r="774" spans="1:3" x14ac:dyDescent="0.25">
      <c r="A774" s="28">
        <v>0.21719999999999201</v>
      </c>
      <c r="C774" s="32">
        <v>3.25</v>
      </c>
    </row>
    <row r="775" spans="1:3" x14ac:dyDescent="0.25">
      <c r="A775" s="28">
        <v>0.217299999999991</v>
      </c>
      <c r="C775" s="32">
        <v>3.25</v>
      </c>
    </row>
    <row r="776" spans="1:3" x14ac:dyDescent="0.25">
      <c r="A776" s="28">
        <v>0.21739999999999199</v>
      </c>
      <c r="C776" s="32">
        <v>3.25</v>
      </c>
    </row>
    <row r="777" spans="1:3" x14ac:dyDescent="0.25">
      <c r="A777" s="28">
        <v>0.21749999999999201</v>
      </c>
      <c r="C777" s="32">
        <v>3.25</v>
      </c>
    </row>
    <row r="778" spans="1:3" x14ac:dyDescent="0.25">
      <c r="A778" s="28">
        <v>0.21759999999999199</v>
      </c>
      <c r="C778" s="32">
        <v>3.25</v>
      </c>
    </row>
    <row r="779" spans="1:3" x14ac:dyDescent="0.25">
      <c r="A779" s="28">
        <v>0.21769999999999101</v>
      </c>
      <c r="C779" s="32">
        <v>3.25</v>
      </c>
    </row>
    <row r="780" spans="1:3" x14ac:dyDescent="0.25">
      <c r="A780" s="28">
        <v>0.217799999999991</v>
      </c>
      <c r="C780" s="32">
        <v>3.25</v>
      </c>
    </row>
    <row r="781" spans="1:3" x14ac:dyDescent="0.25">
      <c r="A781" s="28">
        <v>0.21789999999999099</v>
      </c>
      <c r="C781" s="32">
        <v>3.25</v>
      </c>
    </row>
    <row r="782" spans="1:3" x14ac:dyDescent="0.25">
      <c r="A782" s="28">
        <v>0.21799999999999101</v>
      </c>
      <c r="C782" s="32">
        <v>3.25</v>
      </c>
    </row>
    <row r="783" spans="1:3" x14ac:dyDescent="0.25">
      <c r="A783" s="28">
        <v>0.218099999999991</v>
      </c>
      <c r="C783" s="32">
        <v>3.25</v>
      </c>
    </row>
    <row r="784" spans="1:3" x14ac:dyDescent="0.25">
      <c r="A784" s="28">
        <v>0.21819999999999101</v>
      </c>
      <c r="C784" s="32">
        <v>3.25</v>
      </c>
    </row>
    <row r="785" spans="1:3" x14ac:dyDescent="0.25">
      <c r="A785" s="28">
        <v>0.218299999999991</v>
      </c>
      <c r="C785" s="32">
        <v>3.25</v>
      </c>
    </row>
    <row r="786" spans="1:3" x14ac:dyDescent="0.25">
      <c r="A786" s="28">
        <v>0.21839999999999099</v>
      </c>
      <c r="C786" s="32">
        <v>3.25</v>
      </c>
    </row>
    <row r="787" spans="1:3" x14ac:dyDescent="0.25">
      <c r="A787" s="28">
        <v>0.21849999999999101</v>
      </c>
      <c r="C787" s="32">
        <v>3.25</v>
      </c>
    </row>
    <row r="788" spans="1:3" x14ac:dyDescent="0.25">
      <c r="A788" s="28">
        <v>0.218599999999991</v>
      </c>
      <c r="C788" s="32">
        <v>3.25</v>
      </c>
    </row>
    <row r="789" spans="1:3" x14ac:dyDescent="0.25">
      <c r="A789" s="28">
        <v>0.21869999999999101</v>
      </c>
      <c r="C789" s="32">
        <v>3.25</v>
      </c>
    </row>
    <row r="790" spans="1:3" x14ac:dyDescent="0.25">
      <c r="A790" s="28">
        <v>0.218799999999991</v>
      </c>
      <c r="C790" s="32">
        <v>3.25</v>
      </c>
    </row>
    <row r="791" spans="1:3" x14ac:dyDescent="0.25">
      <c r="A791" s="28">
        <v>0.21889999999999099</v>
      </c>
      <c r="C791" s="32">
        <v>3.25</v>
      </c>
    </row>
    <row r="792" spans="1:3" x14ac:dyDescent="0.25">
      <c r="A792" s="28">
        <v>0.21899999999999101</v>
      </c>
      <c r="C792" s="32">
        <v>3.25</v>
      </c>
    </row>
    <row r="793" spans="1:3" x14ac:dyDescent="0.25">
      <c r="A793" s="28">
        <v>0.219099999999991</v>
      </c>
      <c r="C793" s="32">
        <v>3.25</v>
      </c>
    </row>
    <row r="794" spans="1:3" x14ac:dyDescent="0.25">
      <c r="A794" s="28">
        <v>0.21919999999999101</v>
      </c>
      <c r="C794" s="32">
        <v>3.25</v>
      </c>
    </row>
    <row r="795" spans="1:3" x14ac:dyDescent="0.25">
      <c r="A795" s="28">
        <v>0.219299999999991</v>
      </c>
      <c r="C795" s="32">
        <v>3.25</v>
      </c>
    </row>
    <row r="796" spans="1:3" x14ac:dyDescent="0.25">
      <c r="A796" s="28">
        <v>0.21939999999999099</v>
      </c>
      <c r="C796" s="32">
        <v>3.25</v>
      </c>
    </row>
    <row r="797" spans="1:3" x14ac:dyDescent="0.25">
      <c r="A797" s="28">
        <v>0.21949999999999101</v>
      </c>
      <c r="C797" s="32">
        <v>3.25</v>
      </c>
    </row>
    <row r="798" spans="1:3" x14ac:dyDescent="0.25">
      <c r="A798" s="28">
        <v>0.219599999999991</v>
      </c>
      <c r="C798" s="32">
        <v>3.25</v>
      </c>
    </row>
    <row r="799" spans="1:3" x14ac:dyDescent="0.25">
      <c r="A799" s="28">
        <v>0.21969999999999101</v>
      </c>
      <c r="C799" s="32">
        <v>3.25</v>
      </c>
    </row>
    <row r="800" spans="1:3" x14ac:dyDescent="0.25">
      <c r="A800" s="28">
        <v>0.219799999999991</v>
      </c>
      <c r="C800" s="32">
        <v>3.25</v>
      </c>
    </row>
    <row r="801" spans="1:3" x14ac:dyDescent="0.25">
      <c r="A801" s="28">
        <v>0.21989999999999099</v>
      </c>
      <c r="C801" s="32">
        <v>3.25</v>
      </c>
    </row>
    <row r="802" spans="1:3" x14ac:dyDescent="0.25">
      <c r="A802" s="28">
        <v>0.21999999999999101</v>
      </c>
      <c r="C802" s="32">
        <v>3.3</v>
      </c>
    </row>
    <row r="803" spans="1:3" x14ac:dyDescent="0.25">
      <c r="A803" s="28">
        <v>0.220099999999991</v>
      </c>
      <c r="C803" s="32">
        <v>3.3</v>
      </c>
    </row>
    <row r="804" spans="1:3" x14ac:dyDescent="0.25">
      <c r="A804" s="28">
        <v>0.22019999999999099</v>
      </c>
      <c r="C804" s="32">
        <v>3.3</v>
      </c>
    </row>
    <row r="805" spans="1:3" x14ac:dyDescent="0.25">
      <c r="A805" s="28">
        <v>0.220299999999991</v>
      </c>
      <c r="C805" s="32">
        <v>3.3</v>
      </c>
    </row>
    <row r="806" spans="1:3" x14ac:dyDescent="0.25">
      <c r="A806" s="28">
        <v>0.22039999999999099</v>
      </c>
      <c r="C806" s="32">
        <v>3.3</v>
      </c>
    </row>
    <row r="807" spans="1:3" x14ac:dyDescent="0.25">
      <c r="A807" s="28">
        <v>0.22049999999999101</v>
      </c>
      <c r="C807" s="32">
        <v>3.3</v>
      </c>
    </row>
    <row r="808" spans="1:3" x14ac:dyDescent="0.25">
      <c r="A808" s="28">
        <v>0.220599999999991</v>
      </c>
      <c r="C808" s="32">
        <v>3.3</v>
      </c>
    </row>
    <row r="809" spans="1:3" x14ac:dyDescent="0.25">
      <c r="A809" s="28">
        <v>0.22069999999999099</v>
      </c>
      <c r="C809" s="32">
        <v>3.3</v>
      </c>
    </row>
    <row r="810" spans="1:3" x14ac:dyDescent="0.25">
      <c r="A810" s="28">
        <v>0.220799999999991</v>
      </c>
      <c r="C810" s="32">
        <v>3.3</v>
      </c>
    </row>
    <row r="811" spans="1:3" x14ac:dyDescent="0.25">
      <c r="A811" s="28">
        <v>0.22089999999999099</v>
      </c>
      <c r="C811" s="32">
        <v>3.3</v>
      </c>
    </row>
    <row r="812" spans="1:3" x14ac:dyDescent="0.25">
      <c r="A812" s="28">
        <v>0.22099999999999101</v>
      </c>
      <c r="C812" s="32">
        <v>3.3</v>
      </c>
    </row>
    <row r="813" spans="1:3" x14ac:dyDescent="0.25">
      <c r="A813" s="28">
        <v>0.221099999999991</v>
      </c>
      <c r="C813" s="32">
        <v>3.3</v>
      </c>
    </row>
    <row r="814" spans="1:3" x14ac:dyDescent="0.25">
      <c r="A814" s="28">
        <v>0.22119999999999099</v>
      </c>
      <c r="C814" s="32">
        <v>3.3</v>
      </c>
    </row>
    <row r="815" spans="1:3" x14ac:dyDescent="0.25">
      <c r="A815" s="28">
        <v>0.221299999999991</v>
      </c>
      <c r="C815" s="32">
        <v>3.3</v>
      </c>
    </row>
    <row r="816" spans="1:3" x14ac:dyDescent="0.25">
      <c r="A816" s="28">
        <v>0.22139999999999099</v>
      </c>
      <c r="C816" s="32">
        <v>3.3</v>
      </c>
    </row>
    <row r="817" spans="1:3" x14ac:dyDescent="0.25">
      <c r="A817" s="28">
        <v>0.22149999999999101</v>
      </c>
      <c r="C817" s="32">
        <v>3.3</v>
      </c>
    </row>
    <row r="818" spans="1:3" x14ac:dyDescent="0.25">
      <c r="A818" s="28">
        <v>0.221599999999991</v>
      </c>
      <c r="C818" s="32">
        <v>3.3</v>
      </c>
    </row>
    <row r="819" spans="1:3" x14ac:dyDescent="0.25">
      <c r="A819" s="28">
        <v>0.22169999999999099</v>
      </c>
      <c r="C819" s="32">
        <v>3.3</v>
      </c>
    </row>
    <row r="820" spans="1:3" x14ac:dyDescent="0.25">
      <c r="A820" s="28">
        <v>0.221799999999991</v>
      </c>
      <c r="C820" s="32">
        <v>3.3</v>
      </c>
    </row>
    <row r="821" spans="1:3" x14ac:dyDescent="0.25">
      <c r="A821" s="28">
        <v>0.22189999999999099</v>
      </c>
      <c r="C821" s="32">
        <v>3.3</v>
      </c>
    </row>
    <row r="822" spans="1:3" x14ac:dyDescent="0.25">
      <c r="A822" s="28">
        <v>0.22199999999999101</v>
      </c>
      <c r="C822" s="32">
        <v>3.3</v>
      </c>
    </row>
    <row r="823" spans="1:3" x14ac:dyDescent="0.25">
      <c r="A823" s="28">
        <v>0.222099999999991</v>
      </c>
      <c r="C823" s="32">
        <v>3.3</v>
      </c>
    </row>
    <row r="824" spans="1:3" x14ac:dyDescent="0.25">
      <c r="A824" s="28">
        <v>0.22219999999999099</v>
      </c>
      <c r="C824" s="32">
        <v>3.3</v>
      </c>
    </row>
    <row r="825" spans="1:3" x14ac:dyDescent="0.25">
      <c r="A825" s="28">
        <v>0.222299999999991</v>
      </c>
      <c r="C825" s="32">
        <v>3.3</v>
      </c>
    </row>
    <row r="826" spans="1:3" x14ac:dyDescent="0.25">
      <c r="A826" s="28">
        <v>0.22239999999999099</v>
      </c>
      <c r="C826" s="32">
        <v>3.3</v>
      </c>
    </row>
    <row r="827" spans="1:3" x14ac:dyDescent="0.25">
      <c r="A827" s="28">
        <v>0.22249999999999101</v>
      </c>
      <c r="C827" s="32">
        <v>3.3</v>
      </c>
    </row>
    <row r="828" spans="1:3" x14ac:dyDescent="0.25">
      <c r="A828" s="28">
        <v>0.222599999999991</v>
      </c>
      <c r="C828" s="32">
        <v>3.3</v>
      </c>
    </row>
    <row r="829" spans="1:3" x14ac:dyDescent="0.25">
      <c r="A829" s="28">
        <v>0.22269999999999099</v>
      </c>
      <c r="C829" s="32">
        <v>3.3</v>
      </c>
    </row>
    <row r="830" spans="1:3" x14ac:dyDescent="0.25">
      <c r="A830" s="28">
        <v>0.22279999999999101</v>
      </c>
      <c r="C830" s="32">
        <v>3.3</v>
      </c>
    </row>
    <row r="831" spans="1:3" x14ac:dyDescent="0.25">
      <c r="A831" s="28">
        <v>0.22289999999999099</v>
      </c>
      <c r="C831" s="32">
        <v>3.3</v>
      </c>
    </row>
    <row r="832" spans="1:3" x14ac:dyDescent="0.25">
      <c r="A832" s="28">
        <v>0.22299999999999101</v>
      </c>
      <c r="C832" s="32">
        <v>3.3</v>
      </c>
    </row>
    <row r="833" spans="1:3" x14ac:dyDescent="0.25">
      <c r="A833" s="28">
        <v>0.223099999999991</v>
      </c>
      <c r="C833" s="32">
        <v>3.3</v>
      </c>
    </row>
    <row r="834" spans="1:3" x14ac:dyDescent="0.25">
      <c r="A834" s="28">
        <v>0.22319999999999099</v>
      </c>
      <c r="C834" s="32">
        <v>3.3</v>
      </c>
    </row>
    <row r="835" spans="1:3" x14ac:dyDescent="0.25">
      <c r="A835" s="28">
        <v>0.22329999999999101</v>
      </c>
      <c r="C835" s="32">
        <v>3.3</v>
      </c>
    </row>
    <row r="836" spans="1:3" x14ac:dyDescent="0.25">
      <c r="A836" s="28">
        <v>0.22339999999999099</v>
      </c>
      <c r="C836" s="32">
        <v>3.3</v>
      </c>
    </row>
    <row r="837" spans="1:3" x14ac:dyDescent="0.25">
      <c r="A837" s="28">
        <v>0.22349999999999101</v>
      </c>
      <c r="C837" s="32">
        <v>3.3</v>
      </c>
    </row>
    <row r="838" spans="1:3" x14ac:dyDescent="0.25">
      <c r="A838" s="28">
        <v>0.223599999999991</v>
      </c>
      <c r="C838" s="32">
        <v>3.3</v>
      </c>
    </row>
    <row r="839" spans="1:3" x14ac:dyDescent="0.25">
      <c r="A839" s="28">
        <v>0.22369999999999099</v>
      </c>
      <c r="C839" s="32">
        <v>3.3</v>
      </c>
    </row>
    <row r="840" spans="1:3" x14ac:dyDescent="0.25">
      <c r="A840" s="28">
        <v>0.22379999999999101</v>
      </c>
      <c r="C840" s="32">
        <v>3.3</v>
      </c>
    </row>
    <row r="841" spans="1:3" x14ac:dyDescent="0.25">
      <c r="A841" s="28">
        <v>0.223899999999991</v>
      </c>
      <c r="C841" s="32">
        <v>3.3</v>
      </c>
    </row>
    <row r="842" spans="1:3" x14ac:dyDescent="0.25">
      <c r="A842" s="28">
        <v>0.22399999999999101</v>
      </c>
      <c r="C842" s="32">
        <v>3.3</v>
      </c>
    </row>
    <row r="843" spans="1:3" x14ac:dyDescent="0.25">
      <c r="A843" s="28">
        <v>0.224099999999991</v>
      </c>
      <c r="C843" s="32">
        <v>3.3</v>
      </c>
    </row>
    <row r="844" spans="1:3" x14ac:dyDescent="0.25">
      <c r="A844" s="28">
        <v>0.22419999999999099</v>
      </c>
      <c r="C844" s="32">
        <v>3.3</v>
      </c>
    </row>
    <row r="845" spans="1:3" x14ac:dyDescent="0.25">
      <c r="A845" s="28">
        <v>0.22429999999999101</v>
      </c>
      <c r="C845" s="32">
        <v>3.3</v>
      </c>
    </row>
    <row r="846" spans="1:3" x14ac:dyDescent="0.25">
      <c r="A846" s="28">
        <v>0.224399999999991</v>
      </c>
      <c r="C846" s="32">
        <v>3.3</v>
      </c>
    </row>
    <row r="847" spans="1:3" x14ac:dyDescent="0.25">
      <c r="A847" s="28">
        <v>0.22449999999999101</v>
      </c>
      <c r="C847" s="32">
        <v>3.3</v>
      </c>
    </row>
    <row r="848" spans="1:3" x14ac:dyDescent="0.25">
      <c r="A848" s="28">
        <v>0.224599999999991</v>
      </c>
      <c r="C848" s="32">
        <v>3.3</v>
      </c>
    </row>
    <row r="849" spans="1:3" x14ac:dyDescent="0.25">
      <c r="A849" s="28">
        <v>0.22469999999999099</v>
      </c>
      <c r="C849" s="32">
        <v>3.3</v>
      </c>
    </row>
    <row r="850" spans="1:3" x14ac:dyDescent="0.25">
      <c r="A850" s="28">
        <v>0.22479999999999101</v>
      </c>
      <c r="C850" s="32">
        <v>3.3</v>
      </c>
    </row>
    <row r="851" spans="1:3" x14ac:dyDescent="0.25">
      <c r="A851" s="28">
        <v>0.224899999999991</v>
      </c>
      <c r="C851" s="32">
        <v>3.3</v>
      </c>
    </row>
    <row r="852" spans="1:3" x14ac:dyDescent="0.25">
      <c r="A852" s="28">
        <v>0.22499999999999101</v>
      </c>
      <c r="C852" s="32">
        <v>3.35</v>
      </c>
    </row>
    <row r="853" spans="1:3" x14ac:dyDescent="0.25">
      <c r="A853" s="28">
        <v>0.225099999999991</v>
      </c>
      <c r="C853" s="32">
        <v>3.35</v>
      </c>
    </row>
    <row r="854" spans="1:3" x14ac:dyDescent="0.25">
      <c r="A854" s="28">
        <v>0.22519999999999099</v>
      </c>
      <c r="C854" s="32">
        <v>3.35</v>
      </c>
    </row>
    <row r="855" spans="1:3" x14ac:dyDescent="0.25">
      <c r="A855" s="28">
        <v>0.22529999999999101</v>
      </c>
      <c r="C855" s="32">
        <v>3.35</v>
      </c>
    </row>
    <row r="856" spans="1:3" x14ac:dyDescent="0.25">
      <c r="A856" s="28">
        <v>0.225399999999991</v>
      </c>
      <c r="C856" s="32">
        <v>3.35</v>
      </c>
    </row>
    <row r="857" spans="1:3" x14ac:dyDescent="0.25">
      <c r="A857" s="28">
        <v>0.22549999999999101</v>
      </c>
      <c r="C857" s="32">
        <v>3.35</v>
      </c>
    </row>
    <row r="858" spans="1:3" x14ac:dyDescent="0.25">
      <c r="A858" s="28">
        <v>0.225599999999991</v>
      </c>
      <c r="C858" s="32">
        <v>3.35</v>
      </c>
    </row>
    <row r="859" spans="1:3" x14ac:dyDescent="0.25">
      <c r="A859" s="28">
        <v>0.22569999999999099</v>
      </c>
      <c r="C859" s="32">
        <v>3.35</v>
      </c>
    </row>
    <row r="860" spans="1:3" x14ac:dyDescent="0.25">
      <c r="A860" s="28">
        <v>0.22579999999999101</v>
      </c>
      <c r="C860" s="32">
        <v>3.35</v>
      </c>
    </row>
    <row r="861" spans="1:3" x14ac:dyDescent="0.25">
      <c r="A861" s="28">
        <v>0.22589999999999</v>
      </c>
      <c r="C861" s="32">
        <v>3.35</v>
      </c>
    </row>
    <row r="862" spans="1:3" x14ac:dyDescent="0.25">
      <c r="A862" s="28">
        <v>0.22599999999999101</v>
      </c>
      <c r="C862" s="32">
        <v>3.35</v>
      </c>
    </row>
    <row r="863" spans="1:3" x14ac:dyDescent="0.25">
      <c r="A863" s="28">
        <v>0.226099999999991</v>
      </c>
      <c r="C863" s="32">
        <v>3.35</v>
      </c>
    </row>
    <row r="864" spans="1:3" x14ac:dyDescent="0.25">
      <c r="A864" s="28">
        <v>0.22619999999999099</v>
      </c>
      <c r="C864" s="32">
        <v>3.35</v>
      </c>
    </row>
    <row r="865" spans="1:3" x14ac:dyDescent="0.25">
      <c r="A865" s="28">
        <v>0.22629999999999101</v>
      </c>
      <c r="C865" s="32">
        <v>3.35</v>
      </c>
    </row>
    <row r="866" spans="1:3" x14ac:dyDescent="0.25">
      <c r="A866" s="28">
        <v>0.22639999999999</v>
      </c>
      <c r="C866" s="32">
        <v>3.35</v>
      </c>
    </row>
    <row r="867" spans="1:3" x14ac:dyDescent="0.25">
      <c r="A867" s="28">
        <v>0.22649999999999099</v>
      </c>
      <c r="C867" s="32">
        <v>3.35</v>
      </c>
    </row>
    <row r="868" spans="1:3" x14ac:dyDescent="0.25">
      <c r="A868" s="28">
        <v>0.226599999999991</v>
      </c>
      <c r="C868" s="32">
        <v>3.35</v>
      </c>
    </row>
    <row r="869" spans="1:3" x14ac:dyDescent="0.25">
      <c r="A869" s="28">
        <v>0.22669999999999099</v>
      </c>
      <c r="C869" s="32">
        <v>3.35</v>
      </c>
    </row>
    <row r="870" spans="1:3" x14ac:dyDescent="0.25">
      <c r="A870" s="28">
        <v>0.22679999999999001</v>
      </c>
      <c r="C870" s="32">
        <v>3.35</v>
      </c>
    </row>
    <row r="871" spans="1:3" x14ac:dyDescent="0.25">
      <c r="A871" s="28">
        <v>0.22689999999999</v>
      </c>
      <c r="C871" s="32">
        <v>3.35</v>
      </c>
    </row>
    <row r="872" spans="1:3" x14ac:dyDescent="0.25">
      <c r="A872" s="28">
        <v>0.22699999999998999</v>
      </c>
      <c r="C872" s="32">
        <v>3.35</v>
      </c>
    </row>
    <row r="873" spans="1:3" x14ac:dyDescent="0.25">
      <c r="A873" s="28">
        <v>0.22709999999999</v>
      </c>
      <c r="C873" s="32">
        <v>3.35</v>
      </c>
    </row>
    <row r="874" spans="1:3" x14ac:dyDescent="0.25">
      <c r="A874" s="28">
        <v>0.22719999999998999</v>
      </c>
      <c r="C874" s="32">
        <v>3.35</v>
      </c>
    </row>
    <row r="875" spans="1:3" x14ac:dyDescent="0.25">
      <c r="A875" s="28">
        <v>0.22729999999999001</v>
      </c>
      <c r="C875" s="32">
        <v>3.35</v>
      </c>
    </row>
    <row r="876" spans="1:3" x14ac:dyDescent="0.25">
      <c r="A876" s="28">
        <v>0.22739999999999</v>
      </c>
      <c r="C876" s="32">
        <v>3.35</v>
      </c>
    </row>
    <row r="877" spans="1:3" x14ac:dyDescent="0.25">
      <c r="A877" s="28">
        <v>0.22749999999998999</v>
      </c>
      <c r="C877" s="32">
        <v>3.35</v>
      </c>
    </row>
    <row r="878" spans="1:3" x14ac:dyDescent="0.25">
      <c r="A878" s="28">
        <v>0.22759999999999</v>
      </c>
      <c r="C878" s="32">
        <v>3.35</v>
      </c>
    </row>
    <row r="879" spans="1:3" x14ac:dyDescent="0.25">
      <c r="A879" s="28">
        <v>0.22769999999998999</v>
      </c>
      <c r="C879" s="32">
        <v>3.35</v>
      </c>
    </row>
    <row r="880" spans="1:3" x14ac:dyDescent="0.25">
      <c r="A880" s="28">
        <v>0.22779999999999001</v>
      </c>
      <c r="C880" s="32">
        <v>3.35</v>
      </c>
    </row>
    <row r="881" spans="1:3" x14ac:dyDescent="0.25">
      <c r="A881" s="28">
        <v>0.22789999999999</v>
      </c>
      <c r="C881" s="32">
        <v>3.35</v>
      </c>
    </row>
    <row r="882" spans="1:3" x14ac:dyDescent="0.25">
      <c r="A882" s="28">
        <v>0.22799999999998999</v>
      </c>
      <c r="C882" s="32">
        <v>3.35</v>
      </c>
    </row>
    <row r="883" spans="1:3" x14ac:dyDescent="0.25">
      <c r="A883" s="28">
        <v>0.22809999999999001</v>
      </c>
      <c r="C883" s="32">
        <v>3.35</v>
      </c>
    </row>
    <row r="884" spans="1:3" x14ac:dyDescent="0.25">
      <c r="A884" s="28">
        <v>0.22819999999998999</v>
      </c>
      <c r="C884" s="32">
        <v>3.35</v>
      </c>
    </row>
    <row r="885" spans="1:3" x14ac:dyDescent="0.25">
      <c r="A885" s="28">
        <v>0.22829999999999001</v>
      </c>
      <c r="C885" s="32">
        <v>3.35</v>
      </c>
    </row>
    <row r="886" spans="1:3" x14ac:dyDescent="0.25">
      <c r="A886" s="28">
        <v>0.22839999999999</v>
      </c>
      <c r="C886" s="32">
        <v>3.35</v>
      </c>
    </row>
    <row r="887" spans="1:3" x14ac:dyDescent="0.25">
      <c r="A887" s="28">
        <v>0.22849999999998999</v>
      </c>
      <c r="C887" s="32">
        <v>3.35</v>
      </c>
    </row>
    <row r="888" spans="1:3" x14ac:dyDescent="0.25">
      <c r="A888" s="28">
        <v>0.22859999999999001</v>
      </c>
      <c r="C888" s="32">
        <v>3.35</v>
      </c>
    </row>
    <row r="889" spans="1:3" x14ac:dyDescent="0.25">
      <c r="A889" s="28">
        <v>0.22869999999998999</v>
      </c>
      <c r="C889" s="32">
        <v>3.35</v>
      </c>
    </row>
    <row r="890" spans="1:3" x14ac:dyDescent="0.25">
      <c r="A890" s="28">
        <v>0.22879999999999001</v>
      </c>
      <c r="C890" s="32">
        <v>3.35</v>
      </c>
    </row>
    <row r="891" spans="1:3" x14ac:dyDescent="0.25">
      <c r="A891" s="28">
        <v>0.22889999999999</v>
      </c>
      <c r="C891" s="32">
        <v>3.35</v>
      </c>
    </row>
    <row r="892" spans="1:3" x14ac:dyDescent="0.25">
      <c r="A892" s="28">
        <v>0.22899999999998999</v>
      </c>
      <c r="C892" s="32">
        <v>3.35</v>
      </c>
    </row>
    <row r="893" spans="1:3" x14ac:dyDescent="0.25">
      <c r="A893" s="28">
        <v>0.22909999999999001</v>
      </c>
      <c r="C893" s="32">
        <v>3.35</v>
      </c>
    </row>
    <row r="894" spans="1:3" x14ac:dyDescent="0.25">
      <c r="A894" s="28">
        <v>0.22919999999999</v>
      </c>
      <c r="C894" s="32">
        <v>3.35</v>
      </c>
    </row>
    <row r="895" spans="1:3" x14ac:dyDescent="0.25">
      <c r="A895" s="28">
        <v>0.22929999999999001</v>
      </c>
      <c r="C895" s="32">
        <v>3.35</v>
      </c>
    </row>
    <row r="896" spans="1:3" x14ac:dyDescent="0.25">
      <c r="A896" s="28">
        <v>0.22939999999999</v>
      </c>
      <c r="C896" s="32">
        <v>3.35</v>
      </c>
    </row>
    <row r="897" spans="1:3" x14ac:dyDescent="0.25">
      <c r="A897" s="28">
        <v>0.22949999999998999</v>
      </c>
      <c r="C897" s="32">
        <v>3.35</v>
      </c>
    </row>
    <row r="898" spans="1:3" x14ac:dyDescent="0.25">
      <c r="A898" s="28">
        <v>0.22959999999999001</v>
      </c>
      <c r="C898" s="32">
        <v>3.35</v>
      </c>
    </row>
    <row r="899" spans="1:3" x14ac:dyDescent="0.25">
      <c r="A899" s="28">
        <v>0.22969999999999</v>
      </c>
      <c r="C899" s="32">
        <v>3.35</v>
      </c>
    </row>
    <row r="900" spans="1:3" x14ac:dyDescent="0.25">
      <c r="A900" s="28">
        <v>0.22979999999999001</v>
      </c>
      <c r="C900" s="32">
        <v>3.35</v>
      </c>
    </row>
    <row r="901" spans="1:3" x14ac:dyDescent="0.25">
      <c r="A901" s="28">
        <v>0.22989999999999</v>
      </c>
      <c r="C901" s="32">
        <v>3.35</v>
      </c>
    </row>
    <row r="902" spans="1:3" x14ac:dyDescent="0.25">
      <c r="A902" s="28">
        <v>0.22999999999998999</v>
      </c>
      <c r="C902" s="32">
        <v>3.4</v>
      </c>
    </row>
    <row r="903" spans="1:3" x14ac:dyDescent="0.25">
      <c r="A903" s="28">
        <v>0.23009999999999001</v>
      </c>
      <c r="C903" s="32">
        <v>3.4</v>
      </c>
    </row>
    <row r="904" spans="1:3" x14ac:dyDescent="0.25">
      <c r="A904" s="28">
        <v>0.23019999999999</v>
      </c>
      <c r="C904" s="32">
        <v>3.4</v>
      </c>
    </row>
    <row r="905" spans="1:3" x14ac:dyDescent="0.25">
      <c r="A905" s="28">
        <v>0.23029999999999001</v>
      </c>
      <c r="C905" s="32">
        <v>3.4</v>
      </c>
    </row>
    <row r="906" spans="1:3" x14ac:dyDescent="0.25">
      <c r="A906" s="28">
        <v>0.23039999999999</v>
      </c>
      <c r="C906" s="32">
        <v>3.4</v>
      </c>
    </row>
    <row r="907" spans="1:3" x14ac:dyDescent="0.25">
      <c r="A907" s="28">
        <v>0.23049999999998999</v>
      </c>
      <c r="C907" s="32">
        <v>3.4</v>
      </c>
    </row>
    <row r="908" spans="1:3" x14ac:dyDescent="0.25">
      <c r="A908" s="28">
        <v>0.23059999999999001</v>
      </c>
      <c r="C908" s="32">
        <v>3.4</v>
      </c>
    </row>
    <row r="909" spans="1:3" x14ac:dyDescent="0.25">
      <c r="A909" s="28">
        <v>0.23069999999999</v>
      </c>
      <c r="C909" s="32">
        <v>3.4</v>
      </c>
    </row>
    <row r="910" spans="1:3" x14ac:dyDescent="0.25">
      <c r="A910" s="28">
        <v>0.23079999999999001</v>
      </c>
      <c r="C910" s="32">
        <v>3.4</v>
      </c>
    </row>
    <row r="911" spans="1:3" x14ac:dyDescent="0.25">
      <c r="A911" s="28">
        <v>0.23089999999999</v>
      </c>
      <c r="C911" s="32">
        <v>3.4</v>
      </c>
    </row>
    <row r="912" spans="1:3" x14ac:dyDescent="0.25">
      <c r="A912" s="28">
        <v>0.23099999999998999</v>
      </c>
      <c r="C912" s="32">
        <v>3.4</v>
      </c>
    </row>
    <row r="913" spans="1:3" x14ac:dyDescent="0.25">
      <c r="A913" s="28">
        <v>0.23109999999999001</v>
      </c>
      <c r="C913" s="32">
        <v>3.4</v>
      </c>
    </row>
    <row r="914" spans="1:3" x14ac:dyDescent="0.25">
      <c r="A914" s="28">
        <v>0.23119999999999</v>
      </c>
      <c r="C914" s="32">
        <v>3.4</v>
      </c>
    </row>
    <row r="915" spans="1:3" x14ac:dyDescent="0.25">
      <c r="A915" s="28">
        <v>0.23129999999999001</v>
      </c>
      <c r="C915" s="32">
        <v>3.4</v>
      </c>
    </row>
    <row r="916" spans="1:3" x14ac:dyDescent="0.25">
      <c r="A916" s="28">
        <v>0.23139999999999</v>
      </c>
      <c r="C916" s="32">
        <v>3.4</v>
      </c>
    </row>
    <row r="917" spans="1:3" x14ac:dyDescent="0.25">
      <c r="A917" s="28">
        <v>0.23149999999998999</v>
      </c>
      <c r="C917" s="32">
        <v>3.4</v>
      </c>
    </row>
    <row r="918" spans="1:3" x14ac:dyDescent="0.25">
      <c r="A918" s="28">
        <v>0.23159999999999001</v>
      </c>
      <c r="C918" s="32">
        <v>3.4</v>
      </c>
    </row>
    <row r="919" spans="1:3" x14ac:dyDescent="0.25">
      <c r="A919" s="28">
        <v>0.23169999999999</v>
      </c>
      <c r="C919" s="32">
        <v>3.4</v>
      </c>
    </row>
    <row r="920" spans="1:3" x14ac:dyDescent="0.25">
      <c r="A920" s="28">
        <v>0.23179999999998999</v>
      </c>
      <c r="C920" s="32">
        <v>3.4</v>
      </c>
    </row>
    <row r="921" spans="1:3" x14ac:dyDescent="0.25">
      <c r="A921" s="28">
        <v>0.23189999999999</v>
      </c>
      <c r="C921" s="32">
        <v>3.4</v>
      </c>
    </row>
    <row r="922" spans="1:3" x14ac:dyDescent="0.25">
      <c r="A922" s="28">
        <v>0.23199999999998999</v>
      </c>
      <c r="C922" s="32">
        <v>3.4</v>
      </c>
    </row>
    <row r="923" spans="1:3" x14ac:dyDescent="0.25">
      <c r="A923" s="28">
        <v>0.23209999999999001</v>
      </c>
      <c r="C923" s="32">
        <v>3.4</v>
      </c>
    </row>
    <row r="924" spans="1:3" x14ac:dyDescent="0.25">
      <c r="A924" s="28">
        <v>0.23219999999999</v>
      </c>
      <c r="C924" s="32">
        <v>3.4</v>
      </c>
    </row>
    <row r="925" spans="1:3" x14ac:dyDescent="0.25">
      <c r="A925" s="28">
        <v>0.23229999999998999</v>
      </c>
      <c r="C925" s="32">
        <v>3.4</v>
      </c>
    </row>
    <row r="926" spans="1:3" x14ac:dyDescent="0.25">
      <c r="A926" s="28">
        <v>0.23239999999999</v>
      </c>
      <c r="C926" s="32">
        <v>3.4</v>
      </c>
    </row>
    <row r="927" spans="1:3" x14ac:dyDescent="0.25">
      <c r="A927" s="28">
        <v>0.23249999999998999</v>
      </c>
      <c r="C927" s="32">
        <v>3.4</v>
      </c>
    </row>
    <row r="928" spans="1:3" x14ac:dyDescent="0.25">
      <c r="A928" s="28">
        <v>0.23259999999999001</v>
      </c>
      <c r="C928" s="32">
        <v>3.4</v>
      </c>
    </row>
    <row r="929" spans="1:3" x14ac:dyDescent="0.25">
      <c r="A929" s="28">
        <v>0.23269999999999</v>
      </c>
      <c r="C929" s="32">
        <v>3.4</v>
      </c>
    </row>
    <row r="930" spans="1:3" x14ac:dyDescent="0.25">
      <c r="A930" s="28">
        <v>0.23279999999998999</v>
      </c>
      <c r="C930" s="32">
        <v>3.4</v>
      </c>
    </row>
    <row r="931" spans="1:3" x14ac:dyDescent="0.25">
      <c r="A931" s="28">
        <v>0.23289999999999</v>
      </c>
      <c r="C931" s="32">
        <v>3.4</v>
      </c>
    </row>
    <row r="932" spans="1:3" x14ac:dyDescent="0.25">
      <c r="A932" s="28">
        <v>0.23299999999998999</v>
      </c>
      <c r="C932" s="32">
        <v>3.4</v>
      </c>
    </row>
    <row r="933" spans="1:3" x14ac:dyDescent="0.25">
      <c r="A933" s="28">
        <v>0.23309999999999001</v>
      </c>
      <c r="C933" s="32">
        <v>3.4</v>
      </c>
    </row>
    <row r="934" spans="1:3" x14ac:dyDescent="0.25">
      <c r="A934" s="28">
        <v>0.23319999999999</v>
      </c>
      <c r="C934" s="32">
        <v>3.4</v>
      </c>
    </row>
    <row r="935" spans="1:3" x14ac:dyDescent="0.25">
      <c r="A935" s="28">
        <v>0.23329999999998999</v>
      </c>
      <c r="C935" s="32">
        <v>3.4</v>
      </c>
    </row>
    <row r="936" spans="1:3" x14ac:dyDescent="0.25">
      <c r="A936" s="28">
        <v>0.23339999999999</v>
      </c>
      <c r="C936" s="32">
        <v>3.4</v>
      </c>
    </row>
    <row r="937" spans="1:3" x14ac:dyDescent="0.25">
      <c r="A937" s="28">
        <v>0.23349999999998999</v>
      </c>
      <c r="C937" s="32">
        <v>3.4</v>
      </c>
    </row>
    <row r="938" spans="1:3" x14ac:dyDescent="0.25">
      <c r="A938" s="28">
        <v>0.23359999999999001</v>
      </c>
      <c r="C938" s="32">
        <v>3.4</v>
      </c>
    </row>
    <row r="939" spans="1:3" x14ac:dyDescent="0.25">
      <c r="A939" s="28">
        <v>0.23369999999999</v>
      </c>
      <c r="C939" s="32">
        <v>3.4</v>
      </c>
    </row>
    <row r="940" spans="1:3" x14ac:dyDescent="0.25">
      <c r="A940" s="28">
        <v>0.23379999999998999</v>
      </c>
      <c r="C940" s="32">
        <v>3.4</v>
      </c>
    </row>
    <row r="941" spans="1:3" x14ac:dyDescent="0.25">
      <c r="A941" s="28">
        <v>0.23389999999999</v>
      </c>
      <c r="C941" s="32">
        <v>3.4</v>
      </c>
    </row>
    <row r="942" spans="1:3" x14ac:dyDescent="0.25">
      <c r="A942" s="28">
        <v>0.23399999999998999</v>
      </c>
      <c r="C942" s="32">
        <v>3.4</v>
      </c>
    </row>
    <row r="943" spans="1:3" x14ac:dyDescent="0.25">
      <c r="A943" s="28">
        <v>0.23409999999999001</v>
      </c>
      <c r="C943" s="32">
        <v>3.4</v>
      </c>
    </row>
    <row r="944" spans="1:3" x14ac:dyDescent="0.25">
      <c r="A944" s="28">
        <v>0.23419999999999</v>
      </c>
      <c r="C944" s="32">
        <v>3.4</v>
      </c>
    </row>
    <row r="945" spans="1:3" x14ac:dyDescent="0.25">
      <c r="A945" s="28">
        <v>0.23429999999998999</v>
      </c>
      <c r="C945" s="32">
        <v>3.4</v>
      </c>
    </row>
    <row r="946" spans="1:3" x14ac:dyDescent="0.25">
      <c r="A946" s="28">
        <v>0.23439999999999001</v>
      </c>
      <c r="C946" s="32">
        <v>3.4</v>
      </c>
    </row>
    <row r="947" spans="1:3" x14ac:dyDescent="0.25">
      <c r="A947" s="28">
        <v>0.23449999999998999</v>
      </c>
      <c r="C947" s="32">
        <v>3.4</v>
      </c>
    </row>
    <row r="948" spans="1:3" x14ac:dyDescent="0.25">
      <c r="A948" s="28">
        <v>0.23459999999999001</v>
      </c>
      <c r="C948" s="32">
        <v>3.4</v>
      </c>
    </row>
    <row r="949" spans="1:3" x14ac:dyDescent="0.25">
      <c r="A949" s="28">
        <v>0.23469999999999</v>
      </c>
      <c r="C949" s="32">
        <v>3.4</v>
      </c>
    </row>
    <row r="950" spans="1:3" x14ac:dyDescent="0.25">
      <c r="A950" s="28">
        <v>0.23479999999998999</v>
      </c>
      <c r="C950" s="32">
        <v>3.4</v>
      </c>
    </row>
    <row r="951" spans="1:3" x14ac:dyDescent="0.25">
      <c r="A951" s="28">
        <v>0.23489999999999001</v>
      </c>
      <c r="C951" s="32">
        <v>3.4</v>
      </c>
    </row>
    <row r="952" spans="1:3" x14ac:dyDescent="0.25">
      <c r="A952" s="28">
        <v>0.234999999999989</v>
      </c>
      <c r="C952" s="32">
        <v>3.45</v>
      </c>
    </row>
    <row r="953" spans="1:3" x14ac:dyDescent="0.25">
      <c r="A953" s="28">
        <v>0.23509999999999001</v>
      </c>
      <c r="C953" s="32">
        <v>3.45</v>
      </c>
    </row>
    <row r="954" spans="1:3" x14ac:dyDescent="0.25">
      <c r="A954" s="28">
        <v>0.23519999999999</v>
      </c>
      <c r="C954" s="32">
        <v>3.45</v>
      </c>
    </row>
    <row r="955" spans="1:3" x14ac:dyDescent="0.25">
      <c r="A955" s="28">
        <v>0.23529999999998999</v>
      </c>
      <c r="C955" s="32">
        <v>3.45</v>
      </c>
    </row>
    <row r="956" spans="1:3" x14ac:dyDescent="0.25">
      <c r="A956" s="28">
        <v>0.23539999999999001</v>
      </c>
      <c r="C956" s="32">
        <v>3.45</v>
      </c>
    </row>
    <row r="957" spans="1:3" x14ac:dyDescent="0.25">
      <c r="A957" s="28">
        <v>0.235499999999989</v>
      </c>
      <c r="C957" s="32">
        <v>3.45</v>
      </c>
    </row>
    <row r="958" spans="1:3" x14ac:dyDescent="0.25">
      <c r="A958" s="28">
        <v>0.23559999999999001</v>
      </c>
      <c r="C958" s="32">
        <v>3.45</v>
      </c>
    </row>
    <row r="959" spans="1:3" x14ac:dyDescent="0.25">
      <c r="A959" s="28">
        <v>0.23569999999999</v>
      </c>
      <c r="C959" s="32">
        <v>3.45</v>
      </c>
    </row>
    <row r="960" spans="1:3" x14ac:dyDescent="0.25">
      <c r="A960" s="28">
        <v>0.23579999999998899</v>
      </c>
      <c r="C960" s="32">
        <v>3.45</v>
      </c>
    </row>
    <row r="961" spans="1:3" x14ac:dyDescent="0.25">
      <c r="A961" s="28">
        <v>0.23589999999998901</v>
      </c>
      <c r="C961" s="32">
        <v>3.45</v>
      </c>
    </row>
    <row r="962" spans="1:3" x14ac:dyDescent="0.25">
      <c r="A962" s="28">
        <v>0.235999999999989</v>
      </c>
      <c r="C962" s="32">
        <v>3.45</v>
      </c>
    </row>
    <row r="963" spans="1:3" x14ac:dyDescent="0.25">
      <c r="A963" s="28">
        <v>0.23609999999998901</v>
      </c>
      <c r="C963" s="32">
        <v>3.45</v>
      </c>
    </row>
    <row r="964" spans="1:3" x14ac:dyDescent="0.25">
      <c r="A964" s="28">
        <v>0.236199999999989</v>
      </c>
      <c r="C964" s="32">
        <v>3.45</v>
      </c>
    </row>
    <row r="965" spans="1:3" x14ac:dyDescent="0.25">
      <c r="A965" s="28">
        <v>0.23629999999998899</v>
      </c>
      <c r="C965" s="32">
        <v>3.45</v>
      </c>
    </row>
    <row r="966" spans="1:3" x14ac:dyDescent="0.25">
      <c r="A966" s="28">
        <v>0.23639999999998901</v>
      </c>
      <c r="C966" s="32">
        <v>3.45</v>
      </c>
    </row>
    <row r="967" spans="1:3" x14ac:dyDescent="0.25">
      <c r="A967" s="28">
        <v>0.236499999999989</v>
      </c>
      <c r="C967" s="32">
        <v>3.45</v>
      </c>
    </row>
    <row r="968" spans="1:3" x14ac:dyDescent="0.25">
      <c r="A968" s="28">
        <v>0.23659999999998901</v>
      </c>
      <c r="C968" s="32">
        <v>3.45</v>
      </c>
    </row>
    <row r="969" spans="1:3" x14ac:dyDescent="0.25">
      <c r="A969" s="28">
        <v>0.236699999999989</v>
      </c>
      <c r="C969" s="32">
        <v>3.45</v>
      </c>
    </row>
    <row r="970" spans="1:3" x14ac:dyDescent="0.25">
      <c r="A970" s="28">
        <v>0.23679999999998899</v>
      </c>
      <c r="C970" s="32">
        <v>3.45</v>
      </c>
    </row>
    <row r="971" spans="1:3" x14ac:dyDescent="0.25">
      <c r="A971" s="28">
        <v>0.23689999999998901</v>
      </c>
      <c r="C971" s="32">
        <v>3.45</v>
      </c>
    </row>
    <row r="972" spans="1:3" x14ac:dyDescent="0.25">
      <c r="A972" s="28">
        <v>0.236999999999989</v>
      </c>
      <c r="C972" s="32">
        <v>3.45</v>
      </c>
    </row>
    <row r="973" spans="1:3" x14ac:dyDescent="0.25">
      <c r="A973" s="28">
        <v>0.23709999999998899</v>
      </c>
      <c r="C973" s="32">
        <v>3.45</v>
      </c>
    </row>
    <row r="974" spans="1:3" x14ac:dyDescent="0.25">
      <c r="A974" s="28">
        <v>0.237199999999989</v>
      </c>
      <c r="C974" s="32">
        <v>3.45</v>
      </c>
    </row>
    <row r="975" spans="1:3" x14ac:dyDescent="0.25">
      <c r="A975" s="28">
        <v>0.23729999999998899</v>
      </c>
      <c r="C975" s="32">
        <v>3.45</v>
      </c>
    </row>
    <row r="976" spans="1:3" x14ac:dyDescent="0.25">
      <c r="A976" s="28">
        <v>0.23739999999998901</v>
      </c>
      <c r="C976" s="32">
        <v>3.45</v>
      </c>
    </row>
    <row r="977" spans="1:3" x14ac:dyDescent="0.25">
      <c r="A977" s="28">
        <v>0.237499999999989</v>
      </c>
      <c r="C977" s="32">
        <v>3.45</v>
      </c>
    </row>
    <row r="978" spans="1:3" x14ac:dyDescent="0.25">
      <c r="A978" s="28">
        <v>0.23759999999998899</v>
      </c>
      <c r="C978" s="32">
        <v>3.45</v>
      </c>
    </row>
    <row r="979" spans="1:3" x14ac:dyDescent="0.25">
      <c r="A979" s="28">
        <v>0.237699999999989</v>
      </c>
      <c r="C979" s="32">
        <v>3.45</v>
      </c>
    </row>
    <row r="980" spans="1:3" x14ac:dyDescent="0.25">
      <c r="A980" s="28">
        <v>0.23779999999998899</v>
      </c>
      <c r="C980" s="32">
        <v>3.45</v>
      </c>
    </row>
    <row r="981" spans="1:3" x14ac:dyDescent="0.25">
      <c r="A981" s="28">
        <v>0.23789999999998901</v>
      </c>
      <c r="C981" s="32">
        <v>3.45</v>
      </c>
    </row>
    <row r="982" spans="1:3" x14ac:dyDescent="0.25">
      <c r="A982" s="28">
        <v>0.237999999999989</v>
      </c>
      <c r="C982" s="32">
        <v>3.45</v>
      </c>
    </row>
    <row r="983" spans="1:3" x14ac:dyDescent="0.25">
      <c r="A983" s="28">
        <v>0.23809999999998899</v>
      </c>
      <c r="C983" s="32">
        <v>3.45</v>
      </c>
    </row>
    <row r="984" spans="1:3" x14ac:dyDescent="0.25">
      <c r="A984" s="28">
        <v>0.238199999999989</v>
      </c>
      <c r="C984" s="32">
        <v>3.45</v>
      </c>
    </row>
    <row r="985" spans="1:3" x14ac:dyDescent="0.25">
      <c r="A985" s="28">
        <v>0.23829999999998899</v>
      </c>
      <c r="C985" s="32">
        <v>3.45</v>
      </c>
    </row>
    <row r="986" spans="1:3" x14ac:dyDescent="0.25">
      <c r="A986" s="28">
        <v>0.23839999999998901</v>
      </c>
      <c r="C986" s="32">
        <v>3.45</v>
      </c>
    </row>
    <row r="987" spans="1:3" x14ac:dyDescent="0.25">
      <c r="A987" s="28">
        <v>0.238499999999989</v>
      </c>
      <c r="C987" s="32">
        <v>3.45</v>
      </c>
    </row>
    <row r="988" spans="1:3" x14ac:dyDescent="0.25">
      <c r="A988" s="28">
        <v>0.23859999999998899</v>
      </c>
      <c r="C988" s="32">
        <v>3.45</v>
      </c>
    </row>
    <row r="989" spans="1:3" x14ac:dyDescent="0.25">
      <c r="A989" s="28">
        <v>0.238699999999989</v>
      </c>
      <c r="C989" s="32">
        <v>3.45</v>
      </c>
    </row>
    <row r="990" spans="1:3" x14ac:dyDescent="0.25">
      <c r="A990" s="28">
        <v>0.23879999999998899</v>
      </c>
      <c r="C990" s="32">
        <v>3.45</v>
      </c>
    </row>
    <row r="991" spans="1:3" x14ac:dyDescent="0.25">
      <c r="A991" s="28">
        <v>0.23889999999998901</v>
      </c>
      <c r="C991" s="32">
        <v>3.45</v>
      </c>
    </row>
    <row r="992" spans="1:3" x14ac:dyDescent="0.25">
      <c r="A992" s="28">
        <v>0.238999999999989</v>
      </c>
      <c r="C992" s="32">
        <v>3.45</v>
      </c>
    </row>
    <row r="993" spans="1:3" x14ac:dyDescent="0.25">
      <c r="A993" s="28">
        <v>0.23909999999998899</v>
      </c>
      <c r="C993" s="32">
        <v>3.45</v>
      </c>
    </row>
    <row r="994" spans="1:3" x14ac:dyDescent="0.25">
      <c r="A994" s="28">
        <v>0.239199999999989</v>
      </c>
      <c r="C994" s="32">
        <v>3.45</v>
      </c>
    </row>
    <row r="995" spans="1:3" x14ac:dyDescent="0.25">
      <c r="A995" s="28">
        <v>0.23929999999998899</v>
      </c>
      <c r="C995" s="32">
        <v>3.45</v>
      </c>
    </row>
    <row r="996" spans="1:3" x14ac:dyDescent="0.25">
      <c r="A996" s="28">
        <v>0.23939999999998901</v>
      </c>
      <c r="C996" s="32">
        <v>3.45</v>
      </c>
    </row>
    <row r="997" spans="1:3" x14ac:dyDescent="0.25">
      <c r="A997" s="28">
        <v>0.239499999999989</v>
      </c>
      <c r="C997" s="32">
        <v>3.45</v>
      </c>
    </row>
    <row r="998" spans="1:3" x14ac:dyDescent="0.25">
      <c r="A998" s="28">
        <v>0.23959999999998899</v>
      </c>
      <c r="C998" s="32">
        <v>3.45</v>
      </c>
    </row>
    <row r="999" spans="1:3" x14ac:dyDescent="0.25">
      <c r="A999" s="28">
        <v>0.23969999999998901</v>
      </c>
      <c r="C999" s="32">
        <v>3.45</v>
      </c>
    </row>
    <row r="1000" spans="1:3" x14ac:dyDescent="0.25">
      <c r="A1000" s="28">
        <v>0.23979999999998899</v>
      </c>
      <c r="C1000" s="32">
        <v>3.45</v>
      </c>
    </row>
    <row r="1001" spans="1:3" x14ac:dyDescent="0.25">
      <c r="A1001" s="28">
        <v>0.23989999999998901</v>
      </c>
      <c r="C1001" s="32">
        <v>3.45</v>
      </c>
    </row>
    <row r="1002" spans="1:3" x14ac:dyDescent="0.25">
      <c r="A1002" s="28">
        <v>0.239999999999989</v>
      </c>
      <c r="C1002" s="32">
        <v>3.5</v>
      </c>
    </row>
    <row r="1003" spans="1:3" x14ac:dyDescent="0.25">
      <c r="A1003" s="28">
        <v>0.24009999999998899</v>
      </c>
      <c r="C1003" s="32">
        <v>3.5</v>
      </c>
    </row>
    <row r="1004" spans="1:3" x14ac:dyDescent="0.25">
      <c r="A1004" s="28">
        <v>0.24019999999998901</v>
      </c>
      <c r="C1004" s="32">
        <v>3.5</v>
      </c>
    </row>
    <row r="1005" spans="1:3" x14ac:dyDescent="0.25">
      <c r="A1005" s="28">
        <v>0.24029999999998899</v>
      </c>
      <c r="C1005" s="32">
        <v>3.5</v>
      </c>
    </row>
    <row r="1006" spans="1:3" x14ac:dyDescent="0.25">
      <c r="A1006" s="28">
        <v>0.24039999999998901</v>
      </c>
      <c r="C1006" s="32">
        <v>3.5</v>
      </c>
    </row>
    <row r="1007" spans="1:3" x14ac:dyDescent="0.25">
      <c r="A1007" s="28">
        <v>0.240499999999989</v>
      </c>
      <c r="C1007" s="32">
        <v>3.5</v>
      </c>
    </row>
    <row r="1008" spans="1:3" x14ac:dyDescent="0.25">
      <c r="A1008" s="28">
        <v>0.24059999999998899</v>
      </c>
      <c r="C1008" s="32">
        <v>3.5</v>
      </c>
    </row>
    <row r="1009" spans="1:3" x14ac:dyDescent="0.25">
      <c r="A1009" s="28">
        <v>0.24069999999998901</v>
      </c>
      <c r="C1009" s="32">
        <v>3.5</v>
      </c>
    </row>
    <row r="1010" spans="1:3" x14ac:dyDescent="0.25">
      <c r="A1010" s="28">
        <v>0.240799999999989</v>
      </c>
      <c r="C1010" s="32">
        <v>3.5</v>
      </c>
    </row>
    <row r="1011" spans="1:3" x14ac:dyDescent="0.25">
      <c r="A1011" s="28">
        <v>0.24089999999998901</v>
      </c>
      <c r="C1011" s="32">
        <v>3.5</v>
      </c>
    </row>
    <row r="1012" spans="1:3" x14ac:dyDescent="0.25">
      <c r="A1012" s="28">
        <v>0.240999999999989</v>
      </c>
      <c r="C1012" s="32">
        <v>3.5</v>
      </c>
    </row>
    <row r="1013" spans="1:3" x14ac:dyDescent="0.25">
      <c r="A1013" s="28">
        <v>0.24109999999998899</v>
      </c>
      <c r="C1013" s="32">
        <v>3.5</v>
      </c>
    </row>
    <row r="1014" spans="1:3" x14ac:dyDescent="0.25">
      <c r="A1014" s="28">
        <v>0.24119999999998901</v>
      </c>
      <c r="C1014" s="32">
        <v>3.5</v>
      </c>
    </row>
    <row r="1015" spans="1:3" x14ac:dyDescent="0.25">
      <c r="A1015" s="28">
        <v>0.241299999999989</v>
      </c>
      <c r="C1015" s="32">
        <v>3.5</v>
      </c>
    </row>
    <row r="1016" spans="1:3" x14ac:dyDescent="0.25">
      <c r="A1016" s="28">
        <v>0.24139999999998901</v>
      </c>
      <c r="C1016" s="32">
        <v>3.5</v>
      </c>
    </row>
    <row r="1017" spans="1:3" x14ac:dyDescent="0.25">
      <c r="A1017" s="28">
        <v>0.241499999999989</v>
      </c>
      <c r="C1017" s="32">
        <v>3.5</v>
      </c>
    </row>
    <row r="1018" spans="1:3" x14ac:dyDescent="0.25">
      <c r="A1018" s="28">
        <v>0.24159999999998899</v>
      </c>
      <c r="C1018" s="32">
        <v>3.5</v>
      </c>
    </row>
    <row r="1019" spans="1:3" x14ac:dyDescent="0.25">
      <c r="A1019" s="28">
        <v>0.24169999999998901</v>
      </c>
      <c r="C1019" s="32">
        <v>3.5</v>
      </c>
    </row>
    <row r="1020" spans="1:3" x14ac:dyDescent="0.25">
      <c r="A1020" s="28">
        <v>0.241799999999989</v>
      </c>
      <c r="C1020" s="32">
        <v>3.5</v>
      </c>
    </row>
    <row r="1021" spans="1:3" x14ac:dyDescent="0.25">
      <c r="A1021" s="28">
        <v>0.24189999999998901</v>
      </c>
      <c r="C1021" s="32">
        <v>3.5</v>
      </c>
    </row>
    <row r="1022" spans="1:3" x14ac:dyDescent="0.25">
      <c r="A1022" s="28">
        <v>0.241999999999989</v>
      </c>
      <c r="C1022" s="32">
        <v>3.5</v>
      </c>
    </row>
    <row r="1023" spans="1:3" x14ac:dyDescent="0.25">
      <c r="A1023" s="28">
        <v>0.24209999999998899</v>
      </c>
      <c r="C1023" s="32">
        <v>3.5</v>
      </c>
    </row>
    <row r="1024" spans="1:3" x14ac:dyDescent="0.25">
      <c r="A1024" s="28">
        <v>0.24219999999998901</v>
      </c>
      <c r="C1024" s="32">
        <v>3.5</v>
      </c>
    </row>
    <row r="1025" spans="1:3" x14ac:dyDescent="0.25">
      <c r="A1025" s="28">
        <v>0.242299999999989</v>
      </c>
      <c r="C1025" s="32">
        <v>3.5</v>
      </c>
    </row>
    <row r="1026" spans="1:3" x14ac:dyDescent="0.25">
      <c r="A1026" s="28">
        <v>0.24239999999998901</v>
      </c>
      <c r="C1026" s="32">
        <v>3.5</v>
      </c>
    </row>
    <row r="1027" spans="1:3" x14ac:dyDescent="0.25">
      <c r="A1027" s="28">
        <v>0.242499999999989</v>
      </c>
      <c r="C1027" s="32">
        <v>3.5</v>
      </c>
    </row>
    <row r="1028" spans="1:3" x14ac:dyDescent="0.25">
      <c r="A1028" s="28">
        <v>0.24259999999998899</v>
      </c>
      <c r="C1028" s="32">
        <v>3.5</v>
      </c>
    </row>
    <row r="1029" spans="1:3" x14ac:dyDescent="0.25">
      <c r="A1029" s="28">
        <v>0.24269999999998901</v>
      </c>
      <c r="C1029" s="32">
        <v>3.5</v>
      </c>
    </row>
    <row r="1030" spans="1:3" x14ac:dyDescent="0.25">
      <c r="A1030" s="28">
        <v>0.242799999999989</v>
      </c>
      <c r="C1030" s="32">
        <v>3.5</v>
      </c>
    </row>
    <row r="1031" spans="1:3" x14ac:dyDescent="0.25">
      <c r="A1031" s="28">
        <v>0.24289999999998901</v>
      </c>
      <c r="C1031" s="32">
        <v>3.5</v>
      </c>
    </row>
    <row r="1032" spans="1:3" x14ac:dyDescent="0.25">
      <c r="A1032" s="28">
        <v>0.242999999999989</v>
      </c>
      <c r="C1032" s="32">
        <v>3.5</v>
      </c>
    </row>
    <row r="1033" spans="1:3" x14ac:dyDescent="0.25">
      <c r="A1033" s="28">
        <v>0.24309999999998899</v>
      </c>
      <c r="C1033" s="32">
        <v>3.5</v>
      </c>
    </row>
    <row r="1034" spans="1:3" x14ac:dyDescent="0.25">
      <c r="A1034" s="28">
        <v>0.24319999999998901</v>
      </c>
      <c r="C1034" s="32">
        <v>3.5</v>
      </c>
    </row>
    <row r="1035" spans="1:3" x14ac:dyDescent="0.25">
      <c r="A1035" s="28">
        <v>0.243299999999989</v>
      </c>
      <c r="C1035" s="32">
        <v>3.5</v>
      </c>
    </row>
    <row r="1036" spans="1:3" x14ac:dyDescent="0.25">
      <c r="A1036" s="28">
        <v>0.24339999999998899</v>
      </c>
      <c r="C1036" s="32">
        <v>3.5</v>
      </c>
    </row>
    <row r="1037" spans="1:3" x14ac:dyDescent="0.25">
      <c r="A1037" s="28">
        <v>0.243499999999989</v>
      </c>
      <c r="C1037" s="32">
        <v>3.5</v>
      </c>
    </row>
    <row r="1038" spans="1:3" x14ac:dyDescent="0.25">
      <c r="A1038" s="28">
        <v>0.24359999999998899</v>
      </c>
      <c r="C1038" s="32">
        <v>3.5</v>
      </c>
    </row>
    <row r="1039" spans="1:3" x14ac:dyDescent="0.25">
      <c r="A1039" s="28">
        <v>0.24369999999998901</v>
      </c>
      <c r="C1039" s="32">
        <v>3.5</v>
      </c>
    </row>
    <row r="1040" spans="1:3" x14ac:dyDescent="0.25">
      <c r="A1040" s="28">
        <v>0.243799999999989</v>
      </c>
      <c r="C1040" s="32">
        <v>3.5</v>
      </c>
    </row>
    <row r="1041" spans="1:3" x14ac:dyDescent="0.25">
      <c r="A1041" s="28">
        <v>0.24389999999998899</v>
      </c>
      <c r="C1041" s="32">
        <v>3.5</v>
      </c>
    </row>
    <row r="1042" spans="1:3" x14ac:dyDescent="0.25">
      <c r="A1042" s="28">
        <v>0.243999999999989</v>
      </c>
      <c r="C1042" s="32">
        <v>3.5</v>
      </c>
    </row>
    <row r="1043" spans="1:3" x14ac:dyDescent="0.25">
      <c r="A1043" s="28">
        <v>0.24409999999998899</v>
      </c>
      <c r="C1043" s="32">
        <v>3.5</v>
      </c>
    </row>
    <row r="1044" spans="1:3" x14ac:dyDescent="0.25">
      <c r="A1044" s="28">
        <v>0.24419999999998901</v>
      </c>
      <c r="C1044" s="32">
        <v>3.5</v>
      </c>
    </row>
    <row r="1045" spans="1:3" x14ac:dyDescent="0.25">
      <c r="A1045" s="28">
        <v>0.244299999999989</v>
      </c>
      <c r="C1045" s="32">
        <v>3.5</v>
      </c>
    </row>
    <row r="1046" spans="1:3" x14ac:dyDescent="0.25">
      <c r="A1046" s="28">
        <v>0.24439999999998899</v>
      </c>
      <c r="C1046" s="32">
        <v>3.5</v>
      </c>
    </row>
    <row r="1047" spans="1:3" x14ac:dyDescent="0.25">
      <c r="A1047" s="28">
        <v>0.244499999999988</v>
      </c>
      <c r="C1047" s="32">
        <v>3.5</v>
      </c>
    </row>
    <row r="1048" spans="1:3" x14ac:dyDescent="0.25">
      <c r="A1048" s="28">
        <v>0.24459999999998799</v>
      </c>
      <c r="C1048" s="32">
        <v>3.5</v>
      </c>
    </row>
    <row r="1049" spans="1:3" x14ac:dyDescent="0.25">
      <c r="A1049" s="28">
        <v>0.24469999999998801</v>
      </c>
      <c r="C1049" s="32">
        <v>3.5</v>
      </c>
    </row>
    <row r="1050" spans="1:3" x14ac:dyDescent="0.25">
      <c r="A1050" s="28">
        <v>0.244799999999988</v>
      </c>
      <c r="C1050" s="32">
        <v>3.5</v>
      </c>
    </row>
    <row r="1051" spans="1:3" x14ac:dyDescent="0.25">
      <c r="A1051" s="28">
        <v>0.24489999999998799</v>
      </c>
      <c r="C1051" s="32">
        <v>3.5</v>
      </c>
    </row>
    <row r="1052" spans="1:3" x14ac:dyDescent="0.25">
      <c r="A1052" s="28">
        <v>0.24499999999998801</v>
      </c>
      <c r="C1052" s="32">
        <v>3.55</v>
      </c>
    </row>
    <row r="1053" spans="1:3" x14ac:dyDescent="0.25">
      <c r="A1053" s="28">
        <v>0.24509999999998799</v>
      </c>
      <c r="C1053" s="32">
        <v>3.55</v>
      </c>
    </row>
    <row r="1054" spans="1:3" x14ac:dyDescent="0.25">
      <c r="A1054" s="28">
        <v>0.24519999999998801</v>
      </c>
      <c r="C1054" s="32">
        <v>3.55</v>
      </c>
    </row>
    <row r="1055" spans="1:3" x14ac:dyDescent="0.25">
      <c r="A1055" s="28">
        <v>0.245299999999988</v>
      </c>
      <c r="C1055" s="32">
        <v>3.55</v>
      </c>
    </row>
    <row r="1056" spans="1:3" x14ac:dyDescent="0.25">
      <c r="A1056" s="28">
        <v>0.24539999999998799</v>
      </c>
      <c r="C1056" s="32">
        <v>3.55</v>
      </c>
    </row>
    <row r="1057" spans="1:3" x14ac:dyDescent="0.25">
      <c r="A1057" s="28">
        <v>0.24549999999998801</v>
      </c>
      <c r="C1057" s="32">
        <v>3.55</v>
      </c>
    </row>
    <row r="1058" spans="1:3" x14ac:dyDescent="0.25">
      <c r="A1058" s="28">
        <v>0.24559999999998799</v>
      </c>
      <c r="C1058" s="32">
        <v>3.55</v>
      </c>
    </row>
    <row r="1059" spans="1:3" x14ac:dyDescent="0.25">
      <c r="A1059" s="28">
        <v>0.24569999999998801</v>
      </c>
      <c r="C1059" s="32">
        <v>3.55</v>
      </c>
    </row>
    <row r="1060" spans="1:3" x14ac:dyDescent="0.25">
      <c r="A1060" s="28">
        <v>0.245799999999988</v>
      </c>
      <c r="C1060" s="32">
        <v>3.55</v>
      </c>
    </row>
    <row r="1061" spans="1:3" x14ac:dyDescent="0.25">
      <c r="A1061" s="28">
        <v>0.24589999999998799</v>
      </c>
      <c r="C1061" s="32">
        <v>3.55</v>
      </c>
    </row>
    <row r="1062" spans="1:3" x14ac:dyDescent="0.25">
      <c r="A1062" s="28">
        <v>0.24599999999998801</v>
      </c>
      <c r="C1062" s="32">
        <v>3.55</v>
      </c>
    </row>
    <row r="1063" spans="1:3" x14ac:dyDescent="0.25">
      <c r="A1063" s="28">
        <v>0.246099999999988</v>
      </c>
      <c r="C1063" s="32">
        <v>3.55</v>
      </c>
    </row>
    <row r="1064" spans="1:3" x14ac:dyDescent="0.25">
      <c r="A1064" s="28">
        <v>0.24619999999998801</v>
      </c>
      <c r="C1064" s="32">
        <v>3.55</v>
      </c>
    </row>
    <row r="1065" spans="1:3" x14ac:dyDescent="0.25">
      <c r="A1065" s="28">
        <v>0.246299999999988</v>
      </c>
      <c r="C1065" s="32">
        <v>3.55</v>
      </c>
    </row>
    <row r="1066" spans="1:3" x14ac:dyDescent="0.25">
      <c r="A1066" s="28">
        <v>0.24639999999998799</v>
      </c>
      <c r="C1066" s="32">
        <v>3.55</v>
      </c>
    </row>
    <row r="1067" spans="1:3" x14ac:dyDescent="0.25">
      <c r="A1067" s="28">
        <v>0.24649999999998801</v>
      </c>
      <c r="C1067" s="32">
        <v>3.55</v>
      </c>
    </row>
    <row r="1068" spans="1:3" x14ac:dyDescent="0.25">
      <c r="A1068" s="28">
        <v>0.246599999999988</v>
      </c>
      <c r="C1068" s="32">
        <v>3.55</v>
      </c>
    </row>
    <row r="1069" spans="1:3" x14ac:dyDescent="0.25">
      <c r="A1069" s="28">
        <v>0.24669999999998801</v>
      </c>
      <c r="C1069" s="32">
        <v>3.55</v>
      </c>
    </row>
    <row r="1070" spans="1:3" x14ac:dyDescent="0.25">
      <c r="A1070" s="28">
        <v>0.246799999999988</v>
      </c>
      <c r="C1070" s="32">
        <v>3.55</v>
      </c>
    </row>
    <row r="1071" spans="1:3" x14ac:dyDescent="0.25">
      <c r="A1071" s="28">
        <v>0.24689999999998799</v>
      </c>
      <c r="C1071" s="32">
        <v>3.55</v>
      </c>
    </row>
    <row r="1072" spans="1:3" x14ac:dyDescent="0.25">
      <c r="A1072" s="28">
        <v>0.24699999999998801</v>
      </c>
      <c r="C1072" s="32">
        <v>3.55</v>
      </c>
    </row>
    <row r="1073" spans="1:3" x14ac:dyDescent="0.25">
      <c r="A1073" s="28">
        <v>0.247099999999988</v>
      </c>
      <c r="C1073" s="32">
        <v>3.55</v>
      </c>
    </row>
    <row r="1074" spans="1:3" x14ac:dyDescent="0.25">
      <c r="A1074" s="28">
        <v>0.24719999999998801</v>
      </c>
      <c r="C1074" s="32">
        <v>3.55</v>
      </c>
    </row>
    <row r="1075" spans="1:3" x14ac:dyDescent="0.25">
      <c r="A1075" s="28">
        <v>0.247299999999988</v>
      </c>
      <c r="C1075" s="32">
        <v>3.55</v>
      </c>
    </row>
    <row r="1076" spans="1:3" x14ac:dyDescent="0.25">
      <c r="A1076" s="28">
        <v>0.24739999999998799</v>
      </c>
      <c r="C1076" s="32">
        <v>3.55</v>
      </c>
    </row>
    <row r="1077" spans="1:3" x14ac:dyDescent="0.25">
      <c r="A1077" s="28">
        <v>0.24749999999998801</v>
      </c>
      <c r="C1077" s="32">
        <v>3.55</v>
      </c>
    </row>
    <row r="1078" spans="1:3" x14ac:dyDescent="0.25">
      <c r="A1078" s="28">
        <v>0.247599999999988</v>
      </c>
      <c r="C1078" s="32">
        <v>3.55</v>
      </c>
    </row>
    <row r="1079" spans="1:3" x14ac:dyDescent="0.25">
      <c r="A1079" s="28">
        <v>0.24769999999998801</v>
      </c>
      <c r="C1079" s="32">
        <v>3.55</v>
      </c>
    </row>
    <row r="1080" spans="1:3" x14ac:dyDescent="0.25">
      <c r="A1080" s="28">
        <v>0.247799999999988</v>
      </c>
      <c r="C1080" s="32">
        <v>3.55</v>
      </c>
    </row>
    <row r="1081" spans="1:3" x14ac:dyDescent="0.25">
      <c r="A1081" s="28">
        <v>0.24789999999998799</v>
      </c>
      <c r="C1081" s="32">
        <v>3.55</v>
      </c>
    </row>
    <row r="1082" spans="1:3" x14ac:dyDescent="0.25">
      <c r="A1082" s="28">
        <v>0.24799999999998801</v>
      </c>
      <c r="C1082" s="32">
        <v>3.55</v>
      </c>
    </row>
    <row r="1083" spans="1:3" x14ac:dyDescent="0.25">
      <c r="A1083" s="28">
        <v>0.248099999999988</v>
      </c>
      <c r="C1083" s="32">
        <v>3.55</v>
      </c>
    </row>
    <row r="1084" spans="1:3" x14ac:dyDescent="0.25">
      <c r="A1084" s="28">
        <v>0.24819999999998801</v>
      </c>
      <c r="C1084" s="32">
        <v>3.55</v>
      </c>
    </row>
    <row r="1085" spans="1:3" x14ac:dyDescent="0.25">
      <c r="A1085" s="28">
        <v>0.248299999999988</v>
      </c>
      <c r="C1085" s="32">
        <v>3.55</v>
      </c>
    </row>
    <row r="1086" spans="1:3" x14ac:dyDescent="0.25">
      <c r="A1086" s="28">
        <v>0.24839999999998799</v>
      </c>
      <c r="C1086" s="32">
        <v>3.55</v>
      </c>
    </row>
    <row r="1087" spans="1:3" x14ac:dyDescent="0.25">
      <c r="A1087" s="28">
        <v>0.24849999999998801</v>
      </c>
      <c r="C1087" s="32">
        <v>3.55</v>
      </c>
    </row>
    <row r="1088" spans="1:3" x14ac:dyDescent="0.25">
      <c r="A1088" s="28">
        <v>0.248599999999988</v>
      </c>
      <c r="C1088" s="32">
        <v>3.55</v>
      </c>
    </row>
    <row r="1089" spans="1:3" x14ac:dyDescent="0.25">
      <c r="A1089" s="28">
        <v>0.24869999999998799</v>
      </c>
      <c r="C1089" s="32">
        <v>3.55</v>
      </c>
    </row>
    <row r="1090" spans="1:3" x14ac:dyDescent="0.25">
      <c r="A1090" s="28">
        <v>0.248799999999988</v>
      </c>
      <c r="C1090" s="32">
        <v>3.55</v>
      </c>
    </row>
    <row r="1091" spans="1:3" x14ac:dyDescent="0.25">
      <c r="A1091" s="28">
        <v>0.24889999999998799</v>
      </c>
      <c r="C1091" s="32">
        <v>3.55</v>
      </c>
    </row>
    <row r="1092" spans="1:3" x14ac:dyDescent="0.25">
      <c r="A1092" s="28">
        <v>0.24899999999998801</v>
      </c>
      <c r="C1092" s="32">
        <v>3.55</v>
      </c>
    </row>
    <row r="1093" spans="1:3" x14ac:dyDescent="0.25">
      <c r="A1093" s="28">
        <v>0.249099999999988</v>
      </c>
      <c r="C1093" s="32">
        <v>3.55</v>
      </c>
    </row>
    <row r="1094" spans="1:3" x14ac:dyDescent="0.25">
      <c r="A1094" s="28">
        <v>0.24919999999998799</v>
      </c>
      <c r="C1094" s="32">
        <v>3.55</v>
      </c>
    </row>
    <row r="1095" spans="1:3" x14ac:dyDescent="0.25">
      <c r="A1095" s="28">
        <v>0.249299999999988</v>
      </c>
      <c r="C1095" s="32">
        <v>3.55</v>
      </c>
    </row>
    <row r="1096" spans="1:3" x14ac:dyDescent="0.25">
      <c r="A1096" s="28">
        <v>0.24939999999998799</v>
      </c>
      <c r="C1096" s="32">
        <v>3.55</v>
      </c>
    </row>
    <row r="1097" spans="1:3" x14ac:dyDescent="0.25">
      <c r="A1097" s="28">
        <v>0.24949999999998801</v>
      </c>
      <c r="C1097" s="32">
        <v>3.55</v>
      </c>
    </row>
    <row r="1098" spans="1:3" x14ac:dyDescent="0.25">
      <c r="A1098" s="28">
        <v>0.249599999999988</v>
      </c>
      <c r="C1098" s="32">
        <v>3.55</v>
      </c>
    </row>
    <row r="1099" spans="1:3" x14ac:dyDescent="0.25">
      <c r="A1099" s="28">
        <v>0.24969999999998799</v>
      </c>
      <c r="C1099" s="32">
        <v>3.55</v>
      </c>
    </row>
    <row r="1100" spans="1:3" x14ac:dyDescent="0.25">
      <c r="A1100" s="28">
        <v>0.249799999999988</v>
      </c>
      <c r="C1100" s="32">
        <v>3.55</v>
      </c>
    </row>
    <row r="1101" spans="1:3" x14ac:dyDescent="0.25">
      <c r="A1101" s="28">
        <v>0.24989999999998799</v>
      </c>
      <c r="C1101" s="32">
        <v>3.55</v>
      </c>
    </row>
    <row r="1102" spans="1:3" x14ac:dyDescent="0.25">
      <c r="A1102" s="28">
        <v>0.24999999999998801</v>
      </c>
      <c r="C1102" s="32">
        <v>3.6</v>
      </c>
    </row>
    <row r="1103" spans="1:3" x14ac:dyDescent="0.25">
      <c r="A1103" s="28">
        <v>0.250099999999988</v>
      </c>
      <c r="C1103" s="32">
        <v>3.6</v>
      </c>
    </row>
    <row r="1104" spans="1:3" x14ac:dyDescent="0.25">
      <c r="A1104" s="28">
        <v>0.25019999999998799</v>
      </c>
      <c r="C1104" s="32">
        <v>3.6</v>
      </c>
    </row>
    <row r="1105" spans="1:3" x14ac:dyDescent="0.25">
      <c r="A1105" s="28">
        <v>0.25029999999998798</v>
      </c>
      <c r="C1105" s="32">
        <v>3.6</v>
      </c>
    </row>
    <row r="1106" spans="1:3" x14ac:dyDescent="0.25">
      <c r="A1106" s="28">
        <v>0.25039999999998802</v>
      </c>
      <c r="C1106" s="32">
        <v>3.6</v>
      </c>
    </row>
    <row r="1107" spans="1:3" x14ac:dyDescent="0.25">
      <c r="A1107" s="28">
        <v>0.25049999999998801</v>
      </c>
      <c r="C1107" s="32">
        <v>3.6</v>
      </c>
    </row>
    <row r="1108" spans="1:3" x14ac:dyDescent="0.25">
      <c r="A1108" s="28">
        <v>0.250599999999988</v>
      </c>
      <c r="C1108" s="32">
        <v>3.6</v>
      </c>
    </row>
    <row r="1109" spans="1:3" x14ac:dyDescent="0.25">
      <c r="A1109" s="28">
        <v>0.25069999999998799</v>
      </c>
      <c r="C1109" s="32">
        <v>3.6</v>
      </c>
    </row>
    <row r="1110" spans="1:3" x14ac:dyDescent="0.25">
      <c r="A1110" s="28">
        <v>0.25079999999998798</v>
      </c>
      <c r="C1110" s="32">
        <v>3.6</v>
      </c>
    </row>
    <row r="1111" spans="1:3" x14ac:dyDescent="0.25">
      <c r="A1111" s="28">
        <v>0.25089999999998802</v>
      </c>
      <c r="C1111" s="32">
        <v>3.6</v>
      </c>
    </row>
    <row r="1112" spans="1:3" x14ac:dyDescent="0.25">
      <c r="A1112" s="28">
        <v>0.25099999999998801</v>
      </c>
      <c r="C1112" s="32">
        <v>3.6</v>
      </c>
    </row>
    <row r="1113" spans="1:3" x14ac:dyDescent="0.25">
      <c r="A1113" s="28">
        <v>0.251099999999988</v>
      </c>
      <c r="C1113" s="32">
        <v>3.6</v>
      </c>
    </row>
    <row r="1114" spans="1:3" x14ac:dyDescent="0.25">
      <c r="A1114" s="28">
        <v>0.25119999999998799</v>
      </c>
      <c r="C1114" s="32">
        <v>3.6</v>
      </c>
    </row>
    <row r="1115" spans="1:3" x14ac:dyDescent="0.25">
      <c r="A1115" s="28">
        <v>0.25129999999998798</v>
      </c>
      <c r="C1115" s="32">
        <v>3.6</v>
      </c>
    </row>
    <row r="1116" spans="1:3" x14ac:dyDescent="0.25">
      <c r="A1116" s="28">
        <v>0.25139999999998802</v>
      </c>
      <c r="C1116" s="32">
        <v>3.6</v>
      </c>
    </row>
    <row r="1117" spans="1:3" x14ac:dyDescent="0.25">
      <c r="A1117" s="28">
        <v>0.25149999999998801</v>
      </c>
      <c r="C1117" s="32">
        <v>3.6</v>
      </c>
    </row>
    <row r="1118" spans="1:3" x14ac:dyDescent="0.25">
      <c r="A1118" s="28">
        <v>0.251599999999988</v>
      </c>
      <c r="C1118" s="32">
        <v>3.6</v>
      </c>
    </row>
    <row r="1119" spans="1:3" x14ac:dyDescent="0.25">
      <c r="A1119" s="28">
        <v>0.25169999999998799</v>
      </c>
      <c r="C1119" s="32">
        <v>3.6</v>
      </c>
    </row>
    <row r="1120" spans="1:3" x14ac:dyDescent="0.25">
      <c r="A1120" s="28">
        <v>0.25179999999998798</v>
      </c>
      <c r="C1120" s="32">
        <v>3.6</v>
      </c>
    </row>
    <row r="1121" spans="1:3" x14ac:dyDescent="0.25">
      <c r="A1121" s="28">
        <v>0.25189999999998802</v>
      </c>
      <c r="C1121" s="32">
        <v>3.6</v>
      </c>
    </row>
    <row r="1122" spans="1:3" x14ac:dyDescent="0.25">
      <c r="A1122" s="28">
        <v>0.25199999999998801</v>
      </c>
      <c r="C1122" s="32">
        <v>3.6</v>
      </c>
    </row>
    <row r="1123" spans="1:3" x14ac:dyDescent="0.25">
      <c r="A1123" s="28">
        <v>0.252099999999988</v>
      </c>
      <c r="C1123" s="32">
        <v>3.6</v>
      </c>
    </row>
    <row r="1124" spans="1:3" x14ac:dyDescent="0.25">
      <c r="A1124" s="28">
        <v>0.25219999999998799</v>
      </c>
      <c r="C1124" s="32">
        <v>3.6</v>
      </c>
    </row>
    <row r="1125" spans="1:3" x14ac:dyDescent="0.25">
      <c r="A1125" s="28">
        <v>0.25229999999998798</v>
      </c>
      <c r="C1125" s="32">
        <v>3.6</v>
      </c>
    </row>
    <row r="1126" spans="1:3" x14ac:dyDescent="0.25">
      <c r="A1126" s="28">
        <v>0.25239999999998802</v>
      </c>
      <c r="C1126" s="32">
        <v>3.6</v>
      </c>
    </row>
    <row r="1127" spans="1:3" x14ac:dyDescent="0.25">
      <c r="A1127" s="28">
        <v>0.25249999999998801</v>
      </c>
      <c r="C1127" s="32">
        <v>3.6</v>
      </c>
    </row>
    <row r="1128" spans="1:3" x14ac:dyDescent="0.25">
      <c r="A1128" s="28">
        <v>0.252599999999988</v>
      </c>
      <c r="C1128" s="32">
        <v>3.6</v>
      </c>
    </row>
    <row r="1129" spans="1:3" x14ac:dyDescent="0.25">
      <c r="A1129" s="28">
        <v>0.25269999999998799</v>
      </c>
      <c r="C1129" s="32">
        <v>3.6</v>
      </c>
    </row>
    <row r="1130" spans="1:3" x14ac:dyDescent="0.25">
      <c r="A1130" s="28">
        <v>0.25279999999998798</v>
      </c>
      <c r="C1130" s="32">
        <v>3.6</v>
      </c>
    </row>
    <row r="1131" spans="1:3" x14ac:dyDescent="0.25">
      <c r="A1131" s="28">
        <v>0.25289999999998802</v>
      </c>
      <c r="C1131" s="32">
        <v>3.6</v>
      </c>
    </row>
    <row r="1132" spans="1:3" x14ac:dyDescent="0.25">
      <c r="A1132" s="28">
        <v>0.25299999999998801</v>
      </c>
      <c r="C1132" s="32">
        <v>3.6</v>
      </c>
    </row>
    <row r="1133" spans="1:3" x14ac:dyDescent="0.25">
      <c r="A1133" s="28">
        <v>0.253099999999988</v>
      </c>
      <c r="C1133" s="32">
        <v>3.6</v>
      </c>
    </row>
    <row r="1134" spans="1:3" x14ac:dyDescent="0.25">
      <c r="A1134" s="28">
        <v>0.25319999999998799</v>
      </c>
      <c r="C1134" s="32">
        <v>3.6</v>
      </c>
    </row>
    <row r="1135" spans="1:3" x14ac:dyDescent="0.25">
      <c r="A1135" s="28">
        <v>0.25329999999998798</v>
      </c>
      <c r="C1135" s="32">
        <v>3.6</v>
      </c>
    </row>
    <row r="1136" spans="1:3" x14ac:dyDescent="0.25">
      <c r="A1136" s="28">
        <v>0.25339999999998802</v>
      </c>
      <c r="C1136" s="32">
        <v>3.6</v>
      </c>
    </row>
    <row r="1137" spans="1:3" x14ac:dyDescent="0.25">
      <c r="A1137" s="28">
        <v>0.25349999999998701</v>
      </c>
      <c r="C1137" s="32">
        <v>3.6</v>
      </c>
    </row>
    <row r="1138" spans="1:3" x14ac:dyDescent="0.25">
      <c r="A1138" s="28">
        <v>0.253599999999987</v>
      </c>
      <c r="C1138" s="32">
        <v>3.6</v>
      </c>
    </row>
    <row r="1139" spans="1:3" x14ac:dyDescent="0.25">
      <c r="A1139" s="28">
        <v>0.25369999999998699</v>
      </c>
      <c r="C1139" s="32">
        <v>3.6</v>
      </c>
    </row>
    <row r="1140" spans="1:3" x14ac:dyDescent="0.25">
      <c r="A1140" s="28">
        <v>0.25379999999998698</v>
      </c>
      <c r="C1140" s="32">
        <v>3.6</v>
      </c>
    </row>
    <row r="1141" spans="1:3" x14ac:dyDescent="0.25">
      <c r="A1141" s="28">
        <v>0.25389999999998702</v>
      </c>
      <c r="C1141" s="32">
        <v>3.6</v>
      </c>
    </row>
    <row r="1142" spans="1:3" x14ac:dyDescent="0.25">
      <c r="A1142" s="28">
        <v>0.25399999999998701</v>
      </c>
      <c r="C1142" s="32">
        <v>3.6</v>
      </c>
    </row>
    <row r="1143" spans="1:3" x14ac:dyDescent="0.25">
      <c r="A1143" s="28">
        <v>0.254099999999987</v>
      </c>
      <c r="C1143" s="32">
        <v>3.6</v>
      </c>
    </row>
    <row r="1144" spans="1:3" x14ac:dyDescent="0.25">
      <c r="A1144" s="28">
        <v>0.25419999999998699</v>
      </c>
      <c r="C1144" s="32">
        <v>3.6</v>
      </c>
    </row>
    <row r="1145" spans="1:3" x14ac:dyDescent="0.25">
      <c r="A1145" s="28">
        <v>0.25429999999998698</v>
      </c>
      <c r="C1145" s="32">
        <v>3.6</v>
      </c>
    </row>
    <row r="1146" spans="1:3" x14ac:dyDescent="0.25">
      <c r="A1146" s="28">
        <v>0.25439999999998703</v>
      </c>
      <c r="C1146" s="32">
        <v>3.6</v>
      </c>
    </row>
    <row r="1147" spans="1:3" x14ac:dyDescent="0.25">
      <c r="A1147" s="28">
        <v>0.25449999999998701</v>
      </c>
      <c r="C1147" s="32">
        <v>3.6</v>
      </c>
    </row>
    <row r="1148" spans="1:3" x14ac:dyDescent="0.25">
      <c r="A1148" s="28">
        <v>0.254599999999987</v>
      </c>
      <c r="C1148" s="32">
        <v>3.6</v>
      </c>
    </row>
    <row r="1149" spans="1:3" x14ac:dyDescent="0.25">
      <c r="A1149" s="28">
        <v>0.25469999999998699</v>
      </c>
      <c r="C1149" s="32">
        <v>3.6</v>
      </c>
    </row>
    <row r="1150" spans="1:3" x14ac:dyDescent="0.25">
      <c r="A1150" s="28">
        <v>0.25479999999998698</v>
      </c>
      <c r="C1150" s="32">
        <v>3.6</v>
      </c>
    </row>
    <row r="1151" spans="1:3" x14ac:dyDescent="0.25">
      <c r="A1151" s="28">
        <v>0.25489999999998703</v>
      </c>
      <c r="C1151" s="32">
        <v>3.6</v>
      </c>
    </row>
    <row r="1152" spans="1:3" x14ac:dyDescent="0.25">
      <c r="A1152" s="28">
        <v>0.25499999999998701</v>
      </c>
      <c r="C1152" s="32">
        <v>3.65</v>
      </c>
    </row>
    <row r="1153" spans="1:3" x14ac:dyDescent="0.25">
      <c r="A1153" s="28">
        <v>0.255099999999987</v>
      </c>
      <c r="C1153" s="32">
        <v>3.65</v>
      </c>
    </row>
    <row r="1154" spans="1:3" x14ac:dyDescent="0.25">
      <c r="A1154" s="28">
        <v>0.25519999999998699</v>
      </c>
      <c r="C1154" s="32">
        <v>3.65</v>
      </c>
    </row>
    <row r="1155" spans="1:3" x14ac:dyDescent="0.25">
      <c r="A1155" s="28">
        <v>0.25529999999998698</v>
      </c>
      <c r="C1155" s="32">
        <v>3.65</v>
      </c>
    </row>
    <row r="1156" spans="1:3" x14ac:dyDescent="0.25">
      <c r="A1156" s="28">
        <v>0.25539999999998703</v>
      </c>
      <c r="C1156" s="32">
        <v>3.65</v>
      </c>
    </row>
    <row r="1157" spans="1:3" x14ac:dyDescent="0.25">
      <c r="A1157" s="28">
        <v>0.25549999999998702</v>
      </c>
      <c r="C1157" s="32">
        <v>3.65</v>
      </c>
    </row>
    <row r="1158" spans="1:3" x14ac:dyDescent="0.25">
      <c r="A1158" s="28">
        <v>0.255599999999987</v>
      </c>
      <c r="C1158" s="32">
        <v>3.65</v>
      </c>
    </row>
    <row r="1159" spans="1:3" x14ac:dyDescent="0.25">
      <c r="A1159" s="28">
        <v>0.25569999999998699</v>
      </c>
      <c r="C1159" s="32">
        <v>3.65</v>
      </c>
    </row>
    <row r="1160" spans="1:3" x14ac:dyDescent="0.25">
      <c r="A1160" s="28">
        <v>0.25579999999998698</v>
      </c>
      <c r="C1160" s="32">
        <v>3.65</v>
      </c>
    </row>
    <row r="1161" spans="1:3" x14ac:dyDescent="0.25">
      <c r="A1161" s="28">
        <v>0.25589999999998703</v>
      </c>
      <c r="C1161" s="32">
        <v>3.65</v>
      </c>
    </row>
    <row r="1162" spans="1:3" x14ac:dyDescent="0.25">
      <c r="A1162" s="28">
        <v>0.25599999999998702</v>
      </c>
      <c r="C1162" s="32">
        <v>3.65</v>
      </c>
    </row>
    <row r="1163" spans="1:3" x14ac:dyDescent="0.25">
      <c r="A1163" s="28">
        <v>0.256099999999987</v>
      </c>
      <c r="C1163" s="32">
        <v>3.65</v>
      </c>
    </row>
    <row r="1164" spans="1:3" x14ac:dyDescent="0.25">
      <c r="A1164" s="28">
        <v>0.25619999999998699</v>
      </c>
      <c r="C1164" s="32">
        <v>3.65</v>
      </c>
    </row>
    <row r="1165" spans="1:3" x14ac:dyDescent="0.25">
      <c r="A1165" s="28">
        <v>0.25629999999998698</v>
      </c>
      <c r="C1165" s="32">
        <v>3.65</v>
      </c>
    </row>
    <row r="1166" spans="1:3" x14ac:dyDescent="0.25">
      <c r="A1166" s="28">
        <v>0.25639999999998703</v>
      </c>
      <c r="C1166" s="32">
        <v>3.65</v>
      </c>
    </row>
    <row r="1167" spans="1:3" x14ac:dyDescent="0.25">
      <c r="A1167" s="28">
        <v>0.25649999999998702</v>
      </c>
      <c r="C1167" s="32">
        <v>3.65</v>
      </c>
    </row>
    <row r="1168" spans="1:3" x14ac:dyDescent="0.25">
      <c r="A1168" s="28">
        <v>0.25659999999998701</v>
      </c>
      <c r="C1168" s="32">
        <v>3.65</v>
      </c>
    </row>
    <row r="1169" spans="1:3" x14ac:dyDescent="0.25">
      <c r="A1169" s="28">
        <v>0.25669999999998699</v>
      </c>
      <c r="C1169" s="32">
        <v>3.65</v>
      </c>
    </row>
    <row r="1170" spans="1:3" x14ac:dyDescent="0.25">
      <c r="A1170" s="28">
        <v>0.25679999999998698</v>
      </c>
      <c r="C1170" s="32">
        <v>3.65</v>
      </c>
    </row>
    <row r="1171" spans="1:3" x14ac:dyDescent="0.25">
      <c r="A1171" s="28">
        <v>0.25689999999998703</v>
      </c>
      <c r="C1171" s="32">
        <v>3.65</v>
      </c>
    </row>
    <row r="1172" spans="1:3" x14ac:dyDescent="0.25">
      <c r="A1172" s="28">
        <v>0.25699999999998702</v>
      </c>
      <c r="C1172" s="32">
        <v>3.65</v>
      </c>
    </row>
    <row r="1173" spans="1:3" x14ac:dyDescent="0.25">
      <c r="A1173" s="28">
        <v>0.25709999999998701</v>
      </c>
      <c r="C1173" s="32">
        <v>3.65</v>
      </c>
    </row>
    <row r="1174" spans="1:3" x14ac:dyDescent="0.25">
      <c r="A1174" s="28">
        <v>0.25719999999998699</v>
      </c>
      <c r="C1174" s="32">
        <v>3.65</v>
      </c>
    </row>
    <row r="1175" spans="1:3" x14ac:dyDescent="0.25">
      <c r="A1175" s="28">
        <v>0.25729999999998698</v>
      </c>
      <c r="C1175" s="32">
        <v>3.65</v>
      </c>
    </row>
    <row r="1176" spans="1:3" x14ac:dyDescent="0.25">
      <c r="A1176" s="28">
        <v>0.25739999999998697</v>
      </c>
      <c r="C1176" s="32">
        <v>3.65</v>
      </c>
    </row>
    <row r="1177" spans="1:3" x14ac:dyDescent="0.25">
      <c r="A1177" s="28">
        <v>0.25749999999998702</v>
      </c>
      <c r="C1177" s="32">
        <v>3.65</v>
      </c>
    </row>
    <row r="1178" spans="1:3" x14ac:dyDescent="0.25">
      <c r="A1178" s="28">
        <v>0.25759999999998701</v>
      </c>
      <c r="C1178" s="32">
        <v>3.65</v>
      </c>
    </row>
    <row r="1179" spans="1:3" x14ac:dyDescent="0.25">
      <c r="A1179" s="28">
        <v>0.257699999999987</v>
      </c>
      <c r="C1179" s="32">
        <v>3.65</v>
      </c>
    </row>
    <row r="1180" spans="1:3" x14ac:dyDescent="0.25">
      <c r="A1180" s="28">
        <v>0.25779999999998698</v>
      </c>
      <c r="C1180" s="32">
        <v>3.65</v>
      </c>
    </row>
    <row r="1181" spans="1:3" x14ac:dyDescent="0.25">
      <c r="A1181" s="28">
        <v>0.25789999999998697</v>
      </c>
      <c r="C1181" s="32">
        <v>3.65</v>
      </c>
    </row>
    <row r="1182" spans="1:3" x14ac:dyDescent="0.25">
      <c r="A1182" s="28">
        <v>0.25799999999998702</v>
      </c>
      <c r="C1182" s="32">
        <v>3.65</v>
      </c>
    </row>
    <row r="1183" spans="1:3" x14ac:dyDescent="0.25">
      <c r="A1183" s="28">
        <v>0.25809999999998701</v>
      </c>
      <c r="C1183" s="32">
        <v>3.65</v>
      </c>
    </row>
    <row r="1184" spans="1:3" x14ac:dyDescent="0.25">
      <c r="A1184" s="28">
        <v>0.258199999999987</v>
      </c>
      <c r="C1184" s="32">
        <v>3.65</v>
      </c>
    </row>
    <row r="1185" spans="1:3" x14ac:dyDescent="0.25">
      <c r="A1185" s="28">
        <v>0.25829999999998698</v>
      </c>
      <c r="C1185" s="32">
        <v>3.65</v>
      </c>
    </row>
    <row r="1186" spans="1:3" x14ac:dyDescent="0.25">
      <c r="A1186" s="28">
        <v>0.25839999999998697</v>
      </c>
      <c r="C1186" s="32">
        <v>3.65</v>
      </c>
    </row>
    <row r="1187" spans="1:3" x14ac:dyDescent="0.25">
      <c r="A1187" s="28">
        <v>0.25849999999998702</v>
      </c>
      <c r="C1187" s="32">
        <v>3.65</v>
      </c>
    </row>
    <row r="1188" spans="1:3" x14ac:dyDescent="0.25">
      <c r="A1188" s="28">
        <v>0.25859999999998701</v>
      </c>
      <c r="C1188" s="32">
        <v>3.65</v>
      </c>
    </row>
    <row r="1189" spans="1:3" x14ac:dyDescent="0.25">
      <c r="A1189" s="28">
        <v>0.258699999999987</v>
      </c>
      <c r="C1189" s="32">
        <v>3.65</v>
      </c>
    </row>
    <row r="1190" spans="1:3" x14ac:dyDescent="0.25">
      <c r="A1190" s="28">
        <v>0.25879999999998698</v>
      </c>
      <c r="C1190" s="32">
        <v>3.65</v>
      </c>
    </row>
    <row r="1191" spans="1:3" x14ac:dyDescent="0.25">
      <c r="A1191" s="28">
        <v>0.25889999999998697</v>
      </c>
      <c r="C1191" s="32">
        <v>3.65</v>
      </c>
    </row>
    <row r="1192" spans="1:3" x14ac:dyDescent="0.25">
      <c r="A1192" s="28">
        <v>0.25899999999998702</v>
      </c>
      <c r="C1192" s="32">
        <v>3.65</v>
      </c>
    </row>
    <row r="1193" spans="1:3" x14ac:dyDescent="0.25">
      <c r="A1193" s="28">
        <v>0.25909999999998701</v>
      </c>
      <c r="C1193" s="32">
        <v>3.65</v>
      </c>
    </row>
    <row r="1194" spans="1:3" x14ac:dyDescent="0.25">
      <c r="A1194" s="28">
        <v>0.259199999999987</v>
      </c>
      <c r="C1194" s="32">
        <v>3.65</v>
      </c>
    </row>
    <row r="1195" spans="1:3" x14ac:dyDescent="0.25">
      <c r="A1195" s="28">
        <v>0.25929999999998699</v>
      </c>
      <c r="C1195" s="32">
        <v>3.65</v>
      </c>
    </row>
    <row r="1196" spans="1:3" x14ac:dyDescent="0.25">
      <c r="A1196" s="28">
        <v>0.25939999999998697</v>
      </c>
      <c r="C1196" s="32">
        <v>3.65</v>
      </c>
    </row>
    <row r="1197" spans="1:3" x14ac:dyDescent="0.25">
      <c r="A1197" s="28">
        <v>0.25949999999998702</v>
      </c>
      <c r="C1197" s="32">
        <v>3.65</v>
      </c>
    </row>
    <row r="1198" spans="1:3" x14ac:dyDescent="0.25">
      <c r="A1198" s="28">
        <v>0.25959999999998701</v>
      </c>
      <c r="C1198" s="32">
        <v>3.65</v>
      </c>
    </row>
    <row r="1199" spans="1:3" x14ac:dyDescent="0.25">
      <c r="A1199" s="28">
        <v>0.259699999999987</v>
      </c>
      <c r="C1199" s="32">
        <v>3.65</v>
      </c>
    </row>
    <row r="1200" spans="1:3" x14ac:dyDescent="0.25">
      <c r="A1200" s="28">
        <v>0.25979999999998699</v>
      </c>
      <c r="C1200" s="32">
        <v>3.65</v>
      </c>
    </row>
    <row r="1201" spans="1:3" x14ac:dyDescent="0.25">
      <c r="A1201" s="28">
        <v>0.25989999999998697</v>
      </c>
      <c r="C1201" s="32">
        <v>3.65</v>
      </c>
    </row>
    <row r="1202" spans="1:3" x14ac:dyDescent="0.25">
      <c r="A1202" s="28">
        <v>0.25999999999998702</v>
      </c>
      <c r="C1202" s="32">
        <v>3.7</v>
      </c>
    </row>
    <row r="1203" spans="1:3" x14ac:dyDescent="0.25">
      <c r="A1203" s="28">
        <v>0.26009999999998701</v>
      </c>
      <c r="C1203" s="32">
        <v>3.7</v>
      </c>
    </row>
    <row r="1204" spans="1:3" x14ac:dyDescent="0.25">
      <c r="A1204" s="28">
        <v>0.260199999999987</v>
      </c>
      <c r="C1204" s="32">
        <v>3.7</v>
      </c>
    </row>
    <row r="1205" spans="1:3" x14ac:dyDescent="0.25">
      <c r="A1205" s="28">
        <v>0.26029999999998699</v>
      </c>
      <c r="C1205" s="32">
        <v>3.7</v>
      </c>
    </row>
    <row r="1206" spans="1:3" x14ac:dyDescent="0.25">
      <c r="A1206" s="28">
        <v>0.26039999999998698</v>
      </c>
      <c r="C1206" s="32">
        <v>3.7</v>
      </c>
    </row>
    <row r="1207" spans="1:3" x14ac:dyDescent="0.25">
      <c r="A1207" s="28">
        <v>0.26049999999998702</v>
      </c>
      <c r="C1207" s="32">
        <v>3.7</v>
      </c>
    </row>
    <row r="1208" spans="1:3" x14ac:dyDescent="0.25">
      <c r="A1208" s="28">
        <v>0.26059999999998701</v>
      </c>
      <c r="C1208" s="32">
        <v>3.7</v>
      </c>
    </row>
    <row r="1209" spans="1:3" x14ac:dyDescent="0.25">
      <c r="A1209" s="28">
        <v>0.260699999999987</v>
      </c>
      <c r="C1209" s="32">
        <v>3.7</v>
      </c>
    </row>
    <row r="1210" spans="1:3" x14ac:dyDescent="0.25">
      <c r="A1210" s="28">
        <v>0.26079999999998699</v>
      </c>
      <c r="C1210" s="32">
        <v>3.7</v>
      </c>
    </row>
    <row r="1211" spans="1:3" x14ac:dyDescent="0.25">
      <c r="A1211" s="28">
        <v>0.26089999999998698</v>
      </c>
      <c r="C1211" s="32">
        <v>3.7</v>
      </c>
    </row>
    <row r="1212" spans="1:3" x14ac:dyDescent="0.25">
      <c r="A1212" s="28">
        <v>0.26099999999998702</v>
      </c>
      <c r="C1212" s="32">
        <v>3.7</v>
      </c>
    </row>
    <row r="1213" spans="1:3" x14ac:dyDescent="0.25">
      <c r="A1213" s="28">
        <v>0.26109999999998701</v>
      </c>
      <c r="C1213" s="32">
        <v>3.7</v>
      </c>
    </row>
    <row r="1214" spans="1:3" x14ac:dyDescent="0.25">
      <c r="A1214" s="28">
        <v>0.261199999999987</v>
      </c>
      <c r="C1214" s="32">
        <v>3.7</v>
      </c>
    </row>
    <row r="1215" spans="1:3" x14ac:dyDescent="0.25">
      <c r="A1215" s="28">
        <v>0.26129999999998699</v>
      </c>
      <c r="C1215" s="32">
        <v>3.7</v>
      </c>
    </row>
    <row r="1216" spans="1:3" x14ac:dyDescent="0.25">
      <c r="A1216" s="28">
        <v>0.26139999999998698</v>
      </c>
      <c r="C1216" s="32">
        <v>3.7</v>
      </c>
    </row>
    <row r="1217" spans="1:3" x14ac:dyDescent="0.25">
      <c r="A1217" s="28">
        <v>0.26149999999998702</v>
      </c>
      <c r="C1217" s="32">
        <v>3.7</v>
      </c>
    </row>
    <row r="1218" spans="1:3" x14ac:dyDescent="0.25">
      <c r="A1218" s="28">
        <v>0.26159999999998701</v>
      </c>
      <c r="C1218" s="32">
        <v>3.7</v>
      </c>
    </row>
    <row r="1219" spans="1:3" x14ac:dyDescent="0.25">
      <c r="A1219" s="28">
        <v>0.261699999999987</v>
      </c>
      <c r="C1219" s="32">
        <v>3.7</v>
      </c>
    </row>
    <row r="1220" spans="1:3" x14ac:dyDescent="0.25">
      <c r="A1220" s="28">
        <v>0.26179999999998699</v>
      </c>
      <c r="C1220" s="32">
        <v>3.7</v>
      </c>
    </row>
    <row r="1221" spans="1:3" x14ac:dyDescent="0.25">
      <c r="A1221" s="28">
        <v>0.26189999999998698</v>
      </c>
      <c r="C1221" s="32">
        <v>3.7</v>
      </c>
    </row>
    <row r="1222" spans="1:3" x14ac:dyDescent="0.25">
      <c r="A1222" s="28">
        <v>0.26199999999998702</v>
      </c>
      <c r="C1222" s="32">
        <v>3.7</v>
      </c>
    </row>
    <row r="1223" spans="1:3" x14ac:dyDescent="0.25">
      <c r="A1223" s="28">
        <v>0.26209999999998701</v>
      </c>
      <c r="C1223" s="32">
        <v>3.7</v>
      </c>
    </row>
    <row r="1224" spans="1:3" x14ac:dyDescent="0.25">
      <c r="A1224" s="28">
        <v>0.262199999999987</v>
      </c>
      <c r="C1224" s="32">
        <v>3.7</v>
      </c>
    </row>
    <row r="1225" spans="1:3" x14ac:dyDescent="0.25">
      <c r="A1225" s="28">
        <v>0.26229999999998699</v>
      </c>
      <c r="C1225" s="32">
        <v>3.7</v>
      </c>
    </row>
    <row r="1226" spans="1:3" x14ac:dyDescent="0.25">
      <c r="A1226" s="28">
        <v>0.26239999999998698</v>
      </c>
      <c r="C1226" s="32">
        <v>3.7</v>
      </c>
    </row>
    <row r="1227" spans="1:3" x14ac:dyDescent="0.25">
      <c r="A1227" s="28">
        <v>0.26249999999998702</v>
      </c>
      <c r="C1227" s="32">
        <v>3.7</v>
      </c>
    </row>
    <row r="1228" spans="1:3" x14ac:dyDescent="0.25">
      <c r="A1228" s="28">
        <v>0.26259999999998601</v>
      </c>
      <c r="C1228" s="32">
        <v>3.7</v>
      </c>
    </row>
    <row r="1229" spans="1:3" x14ac:dyDescent="0.25">
      <c r="A1229" s="28">
        <v>0.262699999999986</v>
      </c>
      <c r="C1229" s="32">
        <v>3.7</v>
      </c>
    </row>
    <row r="1230" spans="1:3" x14ac:dyDescent="0.25">
      <c r="A1230" s="28">
        <v>0.26279999999998599</v>
      </c>
      <c r="C1230" s="32">
        <v>3.7</v>
      </c>
    </row>
    <row r="1231" spans="1:3" x14ac:dyDescent="0.25">
      <c r="A1231" s="28">
        <v>0.26289999999998598</v>
      </c>
      <c r="C1231" s="32">
        <v>3.7</v>
      </c>
    </row>
    <row r="1232" spans="1:3" x14ac:dyDescent="0.25">
      <c r="A1232" s="28">
        <v>0.26299999999998602</v>
      </c>
      <c r="C1232" s="32">
        <v>3.7</v>
      </c>
    </row>
    <row r="1233" spans="1:3" x14ac:dyDescent="0.25">
      <c r="A1233" s="28">
        <v>0.26309999999998601</v>
      </c>
      <c r="C1233" s="32">
        <v>3.7</v>
      </c>
    </row>
    <row r="1234" spans="1:3" x14ac:dyDescent="0.25">
      <c r="A1234" s="28">
        <v>0.263199999999986</v>
      </c>
      <c r="C1234" s="32">
        <v>3.7</v>
      </c>
    </row>
    <row r="1235" spans="1:3" x14ac:dyDescent="0.25">
      <c r="A1235" s="28">
        <v>0.26329999999998599</v>
      </c>
      <c r="C1235" s="32">
        <v>3.7</v>
      </c>
    </row>
    <row r="1236" spans="1:3" x14ac:dyDescent="0.25">
      <c r="A1236" s="28">
        <v>0.26339999999998598</v>
      </c>
      <c r="C1236" s="32">
        <v>3.7</v>
      </c>
    </row>
    <row r="1237" spans="1:3" x14ac:dyDescent="0.25">
      <c r="A1237" s="28">
        <v>0.26349999999998602</v>
      </c>
      <c r="C1237" s="32">
        <v>3.7</v>
      </c>
    </row>
    <row r="1238" spans="1:3" x14ac:dyDescent="0.25">
      <c r="A1238" s="28">
        <v>0.26359999999998601</v>
      </c>
      <c r="C1238" s="32">
        <v>3.7</v>
      </c>
    </row>
    <row r="1239" spans="1:3" x14ac:dyDescent="0.25">
      <c r="A1239" s="28">
        <v>0.263699999999986</v>
      </c>
      <c r="C1239" s="32">
        <v>3.7</v>
      </c>
    </row>
    <row r="1240" spans="1:3" x14ac:dyDescent="0.25">
      <c r="A1240" s="28">
        <v>0.26379999999998599</v>
      </c>
      <c r="C1240" s="32">
        <v>3.7</v>
      </c>
    </row>
    <row r="1241" spans="1:3" x14ac:dyDescent="0.25">
      <c r="A1241" s="28">
        <v>0.26389999999998598</v>
      </c>
      <c r="C1241" s="32">
        <v>3.7</v>
      </c>
    </row>
    <row r="1242" spans="1:3" x14ac:dyDescent="0.25">
      <c r="A1242" s="28">
        <v>0.26399999999998602</v>
      </c>
      <c r="C1242" s="32">
        <v>3.7</v>
      </c>
    </row>
    <row r="1243" spans="1:3" x14ac:dyDescent="0.25">
      <c r="A1243" s="28">
        <v>0.26409999999998601</v>
      </c>
      <c r="C1243" s="32">
        <v>3.7</v>
      </c>
    </row>
    <row r="1244" spans="1:3" x14ac:dyDescent="0.25">
      <c r="A1244" s="28">
        <v>0.264199999999986</v>
      </c>
      <c r="C1244" s="32">
        <v>3.7</v>
      </c>
    </row>
    <row r="1245" spans="1:3" x14ac:dyDescent="0.25">
      <c r="A1245" s="28">
        <v>0.26429999999998599</v>
      </c>
      <c r="C1245" s="32">
        <v>3.7</v>
      </c>
    </row>
    <row r="1246" spans="1:3" x14ac:dyDescent="0.25">
      <c r="A1246" s="28">
        <v>0.26439999999998598</v>
      </c>
      <c r="C1246" s="32">
        <v>3.7</v>
      </c>
    </row>
    <row r="1247" spans="1:3" x14ac:dyDescent="0.25">
      <c r="A1247" s="28">
        <v>0.26449999999998602</v>
      </c>
      <c r="C1247" s="32">
        <v>3.7</v>
      </c>
    </row>
    <row r="1248" spans="1:3" x14ac:dyDescent="0.25">
      <c r="A1248" s="28">
        <v>0.26459999999998601</v>
      </c>
      <c r="C1248" s="32">
        <v>3.7</v>
      </c>
    </row>
    <row r="1249" spans="1:3" x14ac:dyDescent="0.25">
      <c r="A1249" s="28">
        <v>0.264699999999986</v>
      </c>
      <c r="C1249" s="32">
        <v>3.7</v>
      </c>
    </row>
    <row r="1250" spans="1:3" x14ac:dyDescent="0.25">
      <c r="A1250" s="28">
        <v>0.26479999999998599</v>
      </c>
      <c r="C1250" s="32">
        <v>3.7</v>
      </c>
    </row>
    <row r="1251" spans="1:3" x14ac:dyDescent="0.25">
      <c r="A1251" s="28">
        <v>0.26489999999998598</v>
      </c>
      <c r="C1251" s="32">
        <v>3.7</v>
      </c>
    </row>
    <row r="1252" spans="1:3" x14ac:dyDescent="0.25">
      <c r="A1252" s="28">
        <v>0.26499999999998602</v>
      </c>
      <c r="C1252" s="32">
        <v>3.75</v>
      </c>
    </row>
    <row r="1253" spans="1:3" x14ac:dyDescent="0.25">
      <c r="A1253" s="28">
        <v>0.26509999999998601</v>
      </c>
      <c r="C1253" s="32">
        <v>3.75</v>
      </c>
    </row>
    <row r="1254" spans="1:3" x14ac:dyDescent="0.25">
      <c r="A1254" s="28">
        <v>0.265199999999986</v>
      </c>
      <c r="C1254" s="32">
        <v>3.75</v>
      </c>
    </row>
    <row r="1255" spans="1:3" x14ac:dyDescent="0.25">
      <c r="A1255" s="28">
        <v>0.26529999999998599</v>
      </c>
      <c r="C1255" s="32">
        <v>3.75</v>
      </c>
    </row>
    <row r="1256" spans="1:3" x14ac:dyDescent="0.25">
      <c r="A1256" s="28">
        <v>0.26539999999998598</v>
      </c>
      <c r="C1256" s="32">
        <v>3.75</v>
      </c>
    </row>
    <row r="1257" spans="1:3" x14ac:dyDescent="0.25">
      <c r="A1257" s="28">
        <v>0.26549999999998602</v>
      </c>
      <c r="C1257" s="32">
        <v>3.75</v>
      </c>
    </row>
    <row r="1258" spans="1:3" x14ac:dyDescent="0.25">
      <c r="A1258" s="28">
        <v>0.26559999999998601</v>
      </c>
      <c r="C1258" s="32">
        <v>3.75</v>
      </c>
    </row>
    <row r="1259" spans="1:3" x14ac:dyDescent="0.25">
      <c r="A1259" s="28">
        <v>0.265699999999986</v>
      </c>
      <c r="C1259" s="32">
        <v>3.75</v>
      </c>
    </row>
    <row r="1260" spans="1:3" x14ac:dyDescent="0.25">
      <c r="A1260" s="28">
        <v>0.26579999999998599</v>
      </c>
      <c r="C1260" s="32">
        <v>3.75</v>
      </c>
    </row>
    <row r="1261" spans="1:3" x14ac:dyDescent="0.25">
      <c r="A1261" s="28">
        <v>0.26589999999998598</v>
      </c>
      <c r="C1261" s="32">
        <v>3.75</v>
      </c>
    </row>
    <row r="1262" spans="1:3" x14ac:dyDescent="0.25">
      <c r="A1262" s="28">
        <v>0.26599999999998603</v>
      </c>
      <c r="C1262" s="32">
        <v>3.75</v>
      </c>
    </row>
    <row r="1263" spans="1:3" x14ac:dyDescent="0.25">
      <c r="A1263" s="28">
        <v>0.26609999999998601</v>
      </c>
      <c r="C1263" s="32">
        <v>3.75</v>
      </c>
    </row>
    <row r="1264" spans="1:3" x14ac:dyDescent="0.25">
      <c r="A1264" s="28">
        <v>0.266199999999986</v>
      </c>
      <c r="C1264" s="32">
        <v>3.75</v>
      </c>
    </row>
    <row r="1265" spans="1:3" x14ac:dyDescent="0.25">
      <c r="A1265" s="28">
        <v>0.26629999999998599</v>
      </c>
      <c r="C1265" s="32">
        <v>3.75</v>
      </c>
    </row>
    <row r="1266" spans="1:3" x14ac:dyDescent="0.25">
      <c r="A1266" s="28">
        <v>0.26639999999998598</v>
      </c>
      <c r="C1266" s="32">
        <v>3.75</v>
      </c>
    </row>
    <row r="1267" spans="1:3" x14ac:dyDescent="0.25">
      <c r="A1267" s="28">
        <v>0.26649999999998603</v>
      </c>
      <c r="C1267" s="32">
        <v>3.75</v>
      </c>
    </row>
    <row r="1268" spans="1:3" x14ac:dyDescent="0.25">
      <c r="A1268" s="28">
        <v>0.26659999999998601</v>
      </c>
      <c r="C1268" s="32">
        <v>3.75</v>
      </c>
    </row>
    <row r="1269" spans="1:3" x14ac:dyDescent="0.25">
      <c r="A1269" s="28">
        <v>0.266699999999986</v>
      </c>
      <c r="C1269" s="32">
        <v>3.75</v>
      </c>
    </row>
    <row r="1270" spans="1:3" x14ac:dyDescent="0.25">
      <c r="A1270" s="28">
        <v>0.26679999999998599</v>
      </c>
      <c r="C1270" s="32">
        <v>3.75</v>
      </c>
    </row>
    <row r="1271" spans="1:3" x14ac:dyDescent="0.25">
      <c r="A1271" s="28">
        <v>0.26689999999998598</v>
      </c>
      <c r="C1271" s="32">
        <v>3.75</v>
      </c>
    </row>
    <row r="1272" spans="1:3" x14ac:dyDescent="0.25">
      <c r="A1272" s="28">
        <v>0.26699999999998603</v>
      </c>
      <c r="C1272" s="32">
        <v>3.75</v>
      </c>
    </row>
    <row r="1273" spans="1:3" x14ac:dyDescent="0.25">
      <c r="A1273" s="28">
        <v>0.26709999999998602</v>
      </c>
      <c r="C1273" s="32">
        <v>3.75</v>
      </c>
    </row>
    <row r="1274" spans="1:3" x14ac:dyDescent="0.25">
      <c r="A1274" s="28">
        <v>0.267199999999986</v>
      </c>
      <c r="C1274" s="32">
        <v>3.75</v>
      </c>
    </row>
    <row r="1275" spans="1:3" x14ac:dyDescent="0.25">
      <c r="A1275" s="28">
        <v>0.26729999999998599</v>
      </c>
      <c r="C1275" s="32">
        <v>3.75</v>
      </c>
    </row>
    <row r="1276" spans="1:3" x14ac:dyDescent="0.25">
      <c r="A1276" s="28">
        <v>0.26739999999998598</v>
      </c>
      <c r="C1276" s="32">
        <v>3.75</v>
      </c>
    </row>
    <row r="1277" spans="1:3" x14ac:dyDescent="0.25">
      <c r="A1277" s="28">
        <v>0.26749999999998603</v>
      </c>
      <c r="C1277" s="32">
        <v>3.75</v>
      </c>
    </row>
    <row r="1278" spans="1:3" x14ac:dyDescent="0.25">
      <c r="A1278" s="28">
        <v>0.26759999999998602</v>
      </c>
      <c r="C1278" s="32">
        <v>3.75</v>
      </c>
    </row>
    <row r="1279" spans="1:3" x14ac:dyDescent="0.25">
      <c r="A1279" s="28">
        <v>0.267699999999986</v>
      </c>
      <c r="C1279" s="32">
        <v>3.75</v>
      </c>
    </row>
    <row r="1280" spans="1:3" x14ac:dyDescent="0.25">
      <c r="A1280" s="28">
        <v>0.26779999999998599</v>
      </c>
      <c r="C1280" s="32">
        <v>3.75</v>
      </c>
    </row>
    <row r="1281" spans="1:3" x14ac:dyDescent="0.25">
      <c r="A1281" s="28">
        <v>0.26789999999998598</v>
      </c>
      <c r="C1281" s="32">
        <v>3.75</v>
      </c>
    </row>
    <row r="1282" spans="1:3" x14ac:dyDescent="0.25">
      <c r="A1282" s="28">
        <v>0.26799999999998603</v>
      </c>
      <c r="C1282" s="32">
        <v>3.75</v>
      </c>
    </row>
    <row r="1283" spans="1:3" x14ac:dyDescent="0.25">
      <c r="A1283" s="28">
        <v>0.26809999999998602</v>
      </c>
      <c r="C1283" s="32">
        <v>3.75</v>
      </c>
    </row>
    <row r="1284" spans="1:3" x14ac:dyDescent="0.25">
      <c r="A1284" s="28">
        <v>0.26819999999998601</v>
      </c>
      <c r="C1284" s="32">
        <v>3.75</v>
      </c>
    </row>
    <row r="1285" spans="1:3" x14ac:dyDescent="0.25">
      <c r="A1285" s="28">
        <v>0.26829999999998599</v>
      </c>
      <c r="C1285" s="32">
        <v>3.75</v>
      </c>
    </row>
    <row r="1286" spans="1:3" x14ac:dyDescent="0.25">
      <c r="A1286" s="28">
        <v>0.26839999999998598</v>
      </c>
      <c r="C1286" s="32">
        <v>3.75</v>
      </c>
    </row>
    <row r="1287" spans="1:3" x14ac:dyDescent="0.25">
      <c r="A1287" s="28">
        <v>0.26849999999998603</v>
      </c>
      <c r="C1287" s="32">
        <v>3.75</v>
      </c>
    </row>
    <row r="1288" spans="1:3" x14ac:dyDescent="0.25">
      <c r="A1288" s="28">
        <v>0.26859999999998602</v>
      </c>
      <c r="C1288" s="32">
        <v>3.75</v>
      </c>
    </row>
    <row r="1289" spans="1:3" x14ac:dyDescent="0.25">
      <c r="A1289" s="28">
        <v>0.26869999999998601</v>
      </c>
      <c r="C1289" s="32">
        <v>3.75</v>
      </c>
    </row>
    <row r="1290" spans="1:3" x14ac:dyDescent="0.25">
      <c r="A1290" s="28">
        <v>0.26879999999998599</v>
      </c>
      <c r="C1290" s="32">
        <v>3.75</v>
      </c>
    </row>
    <row r="1291" spans="1:3" x14ac:dyDescent="0.25">
      <c r="A1291" s="28">
        <v>0.26889999999998598</v>
      </c>
      <c r="C1291" s="32">
        <v>3.75</v>
      </c>
    </row>
    <row r="1292" spans="1:3" x14ac:dyDescent="0.25">
      <c r="A1292" s="28">
        <v>0.26899999999998597</v>
      </c>
      <c r="C1292" s="32">
        <v>3.75</v>
      </c>
    </row>
    <row r="1293" spans="1:3" x14ac:dyDescent="0.25">
      <c r="A1293" s="28">
        <v>0.26909999999998602</v>
      </c>
      <c r="C1293" s="32">
        <v>3.75</v>
      </c>
    </row>
    <row r="1294" spans="1:3" x14ac:dyDescent="0.25">
      <c r="A1294" s="28">
        <v>0.26919999999998601</v>
      </c>
      <c r="C1294" s="32">
        <v>3.75</v>
      </c>
    </row>
    <row r="1295" spans="1:3" x14ac:dyDescent="0.25">
      <c r="A1295" s="28">
        <v>0.269299999999986</v>
      </c>
      <c r="C1295" s="32">
        <v>3.75</v>
      </c>
    </row>
    <row r="1296" spans="1:3" x14ac:dyDescent="0.25">
      <c r="A1296" s="28">
        <v>0.26939999999998598</v>
      </c>
      <c r="C1296" s="32">
        <v>3.75</v>
      </c>
    </row>
    <row r="1297" spans="1:3" x14ac:dyDescent="0.25">
      <c r="A1297" s="28">
        <v>0.26949999999998597</v>
      </c>
      <c r="C1297" s="32">
        <v>3.75</v>
      </c>
    </row>
    <row r="1298" spans="1:3" x14ac:dyDescent="0.25">
      <c r="A1298" s="28">
        <v>0.26959999999998602</v>
      </c>
      <c r="C1298" s="32">
        <v>3.75</v>
      </c>
    </row>
    <row r="1299" spans="1:3" x14ac:dyDescent="0.25">
      <c r="A1299" s="28">
        <v>0.26969999999998601</v>
      </c>
      <c r="C1299" s="32">
        <v>3.75</v>
      </c>
    </row>
    <row r="1300" spans="1:3" x14ac:dyDescent="0.25">
      <c r="A1300" s="28">
        <v>0.269799999999986</v>
      </c>
      <c r="C1300" s="32">
        <v>3.75</v>
      </c>
    </row>
    <row r="1301" spans="1:3" x14ac:dyDescent="0.25">
      <c r="A1301" s="28">
        <v>0.26989999999998598</v>
      </c>
      <c r="C1301" s="32">
        <v>3.75</v>
      </c>
    </row>
    <row r="1302" spans="1:3" x14ac:dyDescent="0.25">
      <c r="A1302" s="28">
        <v>0.26999999999998597</v>
      </c>
      <c r="C1302" s="32">
        <v>3.8</v>
      </c>
    </row>
    <row r="1303" spans="1:3" x14ac:dyDescent="0.25">
      <c r="A1303" s="28">
        <v>0.27009999999998602</v>
      </c>
      <c r="C1303" s="32">
        <v>3.8</v>
      </c>
    </row>
    <row r="1304" spans="1:3" x14ac:dyDescent="0.25">
      <c r="A1304" s="28">
        <v>0.27019999999998601</v>
      </c>
      <c r="C1304" s="32">
        <v>3.8</v>
      </c>
    </row>
    <row r="1305" spans="1:3" x14ac:dyDescent="0.25">
      <c r="A1305" s="28">
        <v>0.270299999999986</v>
      </c>
      <c r="C1305" s="32">
        <v>3.8</v>
      </c>
    </row>
    <row r="1306" spans="1:3" x14ac:dyDescent="0.25">
      <c r="A1306" s="28">
        <v>0.27039999999998598</v>
      </c>
      <c r="C1306" s="32">
        <v>3.8</v>
      </c>
    </row>
    <row r="1307" spans="1:3" x14ac:dyDescent="0.25">
      <c r="A1307" s="28">
        <v>0.27049999999998597</v>
      </c>
      <c r="C1307" s="32">
        <v>3.8</v>
      </c>
    </row>
    <row r="1308" spans="1:3" x14ac:dyDescent="0.25">
      <c r="A1308" s="28">
        <v>0.27059999999998602</v>
      </c>
      <c r="C1308" s="32">
        <v>3.8</v>
      </c>
    </row>
    <row r="1309" spans="1:3" x14ac:dyDescent="0.25">
      <c r="A1309" s="28">
        <v>0.27069999999998601</v>
      </c>
      <c r="C1309" s="32">
        <v>3.8</v>
      </c>
    </row>
    <row r="1310" spans="1:3" x14ac:dyDescent="0.25">
      <c r="A1310" s="28">
        <v>0.270799999999986</v>
      </c>
      <c r="C1310" s="32">
        <v>3.8</v>
      </c>
    </row>
    <row r="1311" spans="1:3" x14ac:dyDescent="0.25">
      <c r="A1311" s="28">
        <v>0.27089999999998599</v>
      </c>
      <c r="C1311" s="32">
        <v>3.8</v>
      </c>
    </row>
    <row r="1312" spans="1:3" x14ac:dyDescent="0.25">
      <c r="A1312" s="28">
        <v>0.27099999999998597</v>
      </c>
      <c r="C1312" s="32">
        <v>3.8</v>
      </c>
    </row>
    <row r="1313" spans="1:3" x14ac:dyDescent="0.25">
      <c r="A1313" s="28">
        <v>0.27109999999998602</v>
      </c>
      <c r="C1313" s="32">
        <v>3.8</v>
      </c>
    </row>
    <row r="1314" spans="1:3" x14ac:dyDescent="0.25">
      <c r="A1314" s="28">
        <v>0.27119999999998601</v>
      </c>
      <c r="C1314" s="32">
        <v>3.8</v>
      </c>
    </row>
    <row r="1315" spans="1:3" x14ac:dyDescent="0.25">
      <c r="A1315" s="28">
        <v>0.271299999999986</v>
      </c>
      <c r="C1315" s="32">
        <v>3.8</v>
      </c>
    </row>
    <row r="1316" spans="1:3" x14ac:dyDescent="0.25">
      <c r="A1316" s="28">
        <v>0.27139999999998599</v>
      </c>
      <c r="C1316" s="32">
        <v>3.8</v>
      </c>
    </row>
    <row r="1317" spans="1:3" x14ac:dyDescent="0.25">
      <c r="A1317" s="28">
        <v>0.27149999999998597</v>
      </c>
      <c r="C1317" s="32">
        <v>3.8</v>
      </c>
    </row>
    <row r="1318" spans="1:3" x14ac:dyDescent="0.25">
      <c r="A1318" s="28">
        <v>0.27159999999998602</v>
      </c>
      <c r="C1318" s="32">
        <v>3.8</v>
      </c>
    </row>
    <row r="1319" spans="1:3" x14ac:dyDescent="0.25">
      <c r="A1319" s="28">
        <v>0.27169999999998501</v>
      </c>
      <c r="C1319" s="32">
        <v>3.8</v>
      </c>
    </row>
    <row r="1320" spans="1:3" x14ac:dyDescent="0.25">
      <c r="A1320" s="28">
        <v>0.271799999999985</v>
      </c>
      <c r="C1320" s="32">
        <v>3.8</v>
      </c>
    </row>
    <row r="1321" spans="1:3" x14ac:dyDescent="0.25">
      <c r="A1321" s="28">
        <v>0.27189999999998499</v>
      </c>
      <c r="C1321" s="32">
        <v>3.8</v>
      </c>
    </row>
    <row r="1322" spans="1:3" x14ac:dyDescent="0.25">
      <c r="A1322" s="28">
        <v>0.27199999999998498</v>
      </c>
      <c r="C1322" s="32">
        <v>3.8</v>
      </c>
    </row>
    <row r="1323" spans="1:3" x14ac:dyDescent="0.25">
      <c r="A1323" s="28">
        <v>0.27209999999998502</v>
      </c>
      <c r="C1323" s="32">
        <v>3.8</v>
      </c>
    </row>
    <row r="1324" spans="1:3" x14ac:dyDescent="0.25">
      <c r="A1324" s="28">
        <v>0.27219999999998501</v>
      </c>
      <c r="C1324" s="32">
        <v>3.8</v>
      </c>
    </row>
    <row r="1325" spans="1:3" x14ac:dyDescent="0.25">
      <c r="A1325" s="28">
        <v>0.272299999999985</v>
      </c>
      <c r="C1325" s="32">
        <v>3.8</v>
      </c>
    </row>
    <row r="1326" spans="1:3" x14ac:dyDescent="0.25">
      <c r="A1326" s="28">
        <v>0.27239999999998499</v>
      </c>
      <c r="C1326" s="32">
        <v>3.8</v>
      </c>
    </row>
    <row r="1327" spans="1:3" x14ac:dyDescent="0.25">
      <c r="A1327" s="28">
        <v>0.27249999999998498</v>
      </c>
      <c r="C1327" s="32">
        <v>3.8</v>
      </c>
    </row>
    <row r="1328" spans="1:3" x14ac:dyDescent="0.25">
      <c r="A1328" s="28">
        <v>0.27259999999998502</v>
      </c>
      <c r="C1328" s="32">
        <v>3.8</v>
      </c>
    </row>
    <row r="1329" spans="1:3" x14ac:dyDescent="0.25">
      <c r="A1329" s="28">
        <v>0.27269999999998501</v>
      </c>
      <c r="C1329" s="32">
        <v>3.8</v>
      </c>
    </row>
    <row r="1330" spans="1:3" x14ac:dyDescent="0.25">
      <c r="A1330" s="28">
        <v>0.272799999999985</v>
      </c>
      <c r="C1330" s="32">
        <v>3.8</v>
      </c>
    </row>
    <row r="1331" spans="1:3" x14ac:dyDescent="0.25">
      <c r="A1331" s="28">
        <v>0.27289999999998499</v>
      </c>
      <c r="C1331" s="32">
        <v>3.8</v>
      </c>
    </row>
    <row r="1332" spans="1:3" x14ac:dyDescent="0.25">
      <c r="A1332" s="28">
        <v>0.27299999999998498</v>
      </c>
      <c r="C1332" s="32">
        <v>3.8</v>
      </c>
    </row>
    <row r="1333" spans="1:3" x14ac:dyDescent="0.25">
      <c r="A1333" s="28">
        <v>0.27309999999998502</v>
      </c>
      <c r="C1333" s="32">
        <v>3.8</v>
      </c>
    </row>
    <row r="1334" spans="1:3" x14ac:dyDescent="0.25">
      <c r="A1334" s="28">
        <v>0.27319999999998501</v>
      </c>
      <c r="C1334" s="32">
        <v>3.8</v>
      </c>
    </row>
    <row r="1335" spans="1:3" x14ac:dyDescent="0.25">
      <c r="A1335" s="28">
        <v>0.273299999999985</v>
      </c>
      <c r="C1335" s="32">
        <v>3.8</v>
      </c>
    </row>
    <row r="1336" spans="1:3" x14ac:dyDescent="0.25">
      <c r="A1336" s="28">
        <v>0.27339999999998499</v>
      </c>
      <c r="C1336" s="32">
        <v>3.8</v>
      </c>
    </row>
    <row r="1337" spans="1:3" x14ac:dyDescent="0.25">
      <c r="A1337" s="28">
        <v>0.27349999999998498</v>
      </c>
      <c r="C1337" s="32">
        <v>3.8</v>
      </c>
    </row>
    <row r="1338" spans="1:3" x14ac:dyDescent="0.25">
      <c r="A1338" s="28">
        <v>0.27359999999998502</v>
      </c>
      <c r="C1338" s="32">
        <v>3.8</v>
      </c>
    </row>
    <row r="1339" spans="1:3" x14ac:dyDescent="0.25">
      <c r="A1339" s="28">
        <v>0.27369999999998501</v>
      </c>
      <c r="C1339" s="32">
        <v>3.8</v>
      </c>
    </row>
    <row r="1340" spans="1:3" x14ac:dyDescent="0.25">
      <c r="A1340" s="28">
        <v>0.273799999999985</v>
      </c>
      <c r="C1340" s="32">
        <v>3.8</v>
      </c>
    </row>
    <row r="1341" spans="1:3" x14ac:dyDescent="0.25">
      <c r="A1341" s="28">
        <v>0.27389999999998499</v>
      </c>
      <c r="C1341" s="32">
        <v>3.8</v>
      </c>
    </row>
    <row r="1342" spans="1:3" x14ac:dyDescent="0.25">
      <c r="A1342" s="28">
        <v>0.27399999999998498</v>
      </c>
      <c r="C1342" s="32">
        <v>3.8</v>
      </c>
    </row>
    <row r="1343" spans="1:3" x14ac:dyDescent="0.25">
      <c r="A1343" s="28">
        <v>0.27409999999998502</v>
      </c>
      <c r="C1343" s="32">
        <v>3.8</v>
      </c>
    </row>
    <row r="1344" spans="1:3" x14ac:dyDescent="0.25">
      <c r="A1344" s="28">
        <v>0.27419999999998501</v>
      </c>
      <c r="C1344" s="32">
        <v>3.8</v>
      </c>
    </row>
    <row r="1345" spans="1:3" x14ac:dyDescent="0.25">
      <c r="A1345" s="28">
        <v>0.274299999999985</v>
      </c>
      <c r="C1345" s="32">
        <v>3.8</v>
      </c>
    </row>
    <row r="1346" spans="1:3" x14ac:dyDescent="0.25">
      <c r="A1346" s="28">
        <v>0.27439999999998499</v>
      </c>
      <c r="C1346" s="32">
        <v>3.8</v>
      </c>
    </row>
    <row r="1347" spans="1:3" x14ac:dyDescent="0.25">
      <c r="A1347" s="28">
        <v>0.27449999999998498</v>
      </c>
      <c r="C1347" s="32">
        <v>3.8</v>
      </c>
    </row>
    <row r="1348" spans="1:3" x14ac:dyDescent="0.25">
      <c r="A1348" s="28">
        <v>0.27459999999998502</v>
      </c>
      <c r="C1348" s="32">
        <v>3.8</v>
      </c>
    </row>
    <row r="1349" spans="1:3" x14ac:dyDescent="0.25">
      <c r="A1349" s="28">
        <v>0.27469999999998501</v>
      </c>
      <c r="C1349" s="32">
        <v>3.8</v>
      </c>
    </row>
    <row r="1350" spans="1:3" x14ac:dyDescent="0.25">
      <c r="A1350" s="28">
        <v>0.274799999999985</v>
      </c>
      <c r="C1350" s="32">
        <v>3.8</v>
      </c>
    </row>
    <row r="1351" spans="1:3" x14ac:dyDescent="0.25">
      <c r="A1351" s="28">
        <v>0.27489999999998499</v>
      </c>
      <c r="C1351" s="32">
        <v>3.8</v>
      </c>
    </row>
    <row r="1352" spans="1:3" x14ac:dyDescent="0.25">
      <c r="A1352" s="28">
        <v>0.27499999999998498</v>
      </c>
      <c r="C1352" s="32">
        <v>3.85</v>
      </c>
    </row>
    <row r="1353" spans="1:3" x14ac:dyDescent="0.25">
      <c r="A1353" s="28">
        <v>0.27509999999998502</v>
      </c>
      <c r="C1353" s="32">
        <v>3.85</v>
      </c>
    </row>
    <row r="1354" spans="1:3" x14ac:dyDescent="0.25">
      <c r="A1354" s="28">
        <v>0.27519999999998501</v>
      </c>
      <c r="C1354" s="32">
        <v>3.85</v>
      </c>
    </row>
    <row r="1355" spans="1:3" x14ac:dyDescent="0.25">
      <c r="A1355" s="28">
        <v>0.275299999999985</v>
      </c>
      <c r="C1355" s="32">
        <v>3.85</v>
      </c>
    </row>
    <row r="1356" spans="1:3" x14ac:dyDescent="0.25">
      <c r="A1356" s="28">
        <v>0.27539999999998499</v>
      </c>
      <c r="C1356" s="32">
        <v>3.85</v>
      </c>
    </row>
    <row r="1357" spans="1:3" x14ac:dyDescent="0.25">
      <c r="A1357" s="28">
        <v>0.27549999999998498</v>
      </c>
      <c r="C1357" s="32">
        <v>3.85</v>
      </c>
    </row>
    <row r="1358" spans="1:3" x14ac:dyDescent="0.25">
      <c r="A1358" s="28">
        <v>0.27559999999998502</v>
      </c>
      <c r="C1358" s="32">
        <v>3.85</v>
      </c>
    </row>
    <row r="1359" spans="1:3" x14ac:dyDescent="0.25">
      <c r="A1359" s="28">
        <v>0.27569999999998501</v>
      </c>
      <c r="C1359" s="32">
        <v>3.85</v>
      </c>
    </row>
    <row r="1360" spans="1:3" x14ac:dyDescent="0.25">
      <c r="A1360" s="28">
        <v>0.275799999999985</v>
      </c>
      <c r="C1360" s="32">
        <v>3.85</v>
      </c>
    </row>
    <row r="1361" spans="1:3" x14ac:dyDescent="0.25">
      <c r="A1361" s="28">
        <v>0.27589999999998499</v>
      </c>
      <c r="C1361" s="32">
        <v>3.85</v>
      </c>
    </row>
    <row r="1362" spans="1:3" x14ac:dyDescent="0.25">
      <c r="A1362" s="28">
        <v>0.27599999999998498</v>
      </c>
      <c r="C1362" s="32">
        <v>3.85</v>
      </c>
    </row>
    <row r="1363" spans="1:3" x14ac:dyDescent="0.25">
      <c r="A1363" s="28">
        <v>0.27609999999998502</v>
      </c>
      <c r="C1363" s="32">
        <v>3.85</v>
      </c>
    </row>
    <row r="1364" spans="1:3" x14ac:dyDescent="0.25">
      <c r="A1364" s="28">
        <v>0.27619999999998501</v>
      </c>
      <c r="C1364" s="32">
        <v>3.85</v>
      </c>
    </row>
    <row r="1365" spans="1:3" x14ac:dyDescent="0.25">
      <c r="A1365" s="28">
        <v>0.276299999999985</v>
      </c>
      <c r="C1365" s="32">
        <v>3.85</v>
      </c>
    </row>
    <row r="1366" spans="1:3" x14ac:dyDescent="0.25">
      <c r="A1366" s="28">
        <v>0.27639999999998499</v>
      </c>
      <c r="C1366" s="32">
        <v>3.85</v>
      </c>
    </row>
    <row r="1367" spans="1:3" x14ac:dyDescent="0.25">
      <c r="A1367" s="28">
        <v>0.27649999999998498</v>
      </c>
      <c r="C1367" s="32">
        <v>3.85</v>
      </c>
    </row>
    <row r="1368" spans="1:3" x14ac:dyDescent="0.25">
      <c r="A1368" s="28">
        <v>0.27659999999998502</v>
      </c>
      <c r="C1368" s="32">
        <v>3.85</v>
      </c>
    </row>
    <row r="1369" spans="1:3" x14ac:dyDescent="0.25">
      <c r="A1369" s="28">
        <v>0.27669999999998501</v>
      </c>
      <c r="C1369" s="32">
        <v>3.85</v>
      </c>
    </row>
    <row r="1370" spans="1:3" x14ac:dyDescent="0.25">
      <c r="A1370" s="28">
        <v>0.276799999999985</v>
      </c>
      <c r="C1370" s="32">
        <v>3.85</v>
      </c>
    </row>
    <row r="1371" spans="1:3" x14ac:dyDescent="0.25">
      <c r="A1371" s="28">
        <v>0.27689999999998499</v>
      </c>
      <c r="C1371" s="32">
        <v>3.85</v>
      </c>
    </row>
    <row r="1372" spans="1:3" x14ac:dyDescent="0.25">
      <c r="A1372" s="28">
        <v>0.27699999999998498</v>
      </c>
      <c r="C1372" s="32">
        <v>3.85</v>
      </c>
    </row>
    <row r="1373" spans="1:3" x14ac:dyDescent="0.25">
      <c r="A1373" s="28">
        <v>0.27709999999998502</v>
      </c>
      <c r="C1373" s="32">
        <v>3.85</v>
      </c>
    </row>
    <row r="1374" spans="1:3" x14ac:dyDescent="0.25">
      <c r="A1374" s="28">
        <v>0.27719999999998501</v>
      </c>
      <c r="C1374" s="32">
        <v>3.85</v>
      </c>
    </row>
    <row r="1375" spans="1:3" x14ac:dyDescent="0.25">
      <c r="A1375" s="28">
        <v>0.277299999999985</v>
      </c>
      <c r="C1375" s="32">
        <v>3.85</v>
      </c>
    </row>
    <row r="1376" spans="1:3" x14ac:dyDescent="0.25">
      <c r="A1376" s="28">
        <v>0.27739999999998499</v>
      </c>
      <c r="C1376" s="32">
        <v>3.85</v>
      </c>
    </row>
    <row r="1377" spans="1:3" x14ac:dyDescent="0.25">
      <c r="A1377" s="28">
        <v>0.27749999999998498</v>
      </c>
      <c r="C1377" s="32">
        <v>3.85</v>
      </c>
    </row>
    <row r="1378" spans="1:3" x14ac:dyDescent="0.25">
      <c r="A1378" s="28">
        <v>0.27759999999998503</v>
      </c>
      <c r="C1378" s="32">
        <v>3.85</v>
      </c>
    </row>
    <row r="1379" spans="1:3" x14ac:dyDescent="0.25">
      <c r="A1379" s="28">
        <v>0.27769999999998501</v>
      </c>
      <c r="C1379" s="32">
        <v>3.85</v>
      </c>
    </row>
    <row r="1380" spans="1:3" x14ac:dyDescent="0.25">
      <c r="A1380" s="28">
        <v>0.277799999999985</v>
      </c>
      <c r="C1380" s="32">
        <v>3.85</v>
      </c>
    </row>
    <row r="1381" spans="1:3" x14ac:dyDescent="0.25">
      <c r="A1381" s="28">
        <v>0.27789999999998499</v>
      </c>
      <c r="C1381" s="32">
        <v>3.85</v>
      </c>
    </row>
    <row r="1382" spans="1:3" x14ac:dyDescent="0.25">
      <c r="A1382" s="28">
        <v>0.27799999999998498</v>
      </c>
      <c r="C1382" s="32">
        <v>3.85</v>
      </c>
    </row>
    <row r="1383" spans="1:3" x14ac:dyDescent="0.25">
      <c r="A1383" s="28">
        <v>0.27809999999998503</v>
      </c>
      <c r="C1383" s="32">
        <v>3.85</v>
      </c>
    </row>
    <row r="1384" spans="1:3" x14ac:dyDescent="0.25">
      <c r="A1384" s="28">
        <v>0.27819999999998501</v>
      </c>
      <c r="C1384" s="32">
        <v>3.85</v>
      </c>
    </row>
    <row r="1385" spans="1:3" x14ac:dyDescent="0.25">
      <c r="A1385" s="28">
        <v>0.278299999999985</v>
      </c>
      <c r="C1385" s="32">
        <v>3.85</v>
      </c>
    </row>
    <row r="1386" spans="1:3" x14ac:dyDescent="0.25">
      <c r="A1386" s="28">
        <v>0.27839999999998499</v>
      </c>
      <c r="C1386" s="32">
        <v>3.85</v>
      </c>
    </row>
    <row r="1387" spans="1:3" x14ac:dyDescent="0.25">
      <c r="A1387" s="28">
        <v>0.27849999999998498</v>
      </c>
      <c r="C1387" s="32">
        <v>3.85</v>
      </c>
    </row>
    <row r="1388" spans="1:3" x14ac:dyDescent="0.25">
      <c r="A1388" s="28">
        <v>0.27859999999998503</v>
      </c>
      <c r="C1388" s="32">
        <v>3.85</v>
      </c>
    </row>
    <row r="1389" spans="1:3" x14ac:dyDescent="0.25">
      <c r="A1389" s="28">
        <v>0.27869999999998502</v>
      </c>
      <c r="C1389" s="32">
        <v>3.85</v>
      </c>
    </row>
    <row r="1390" spans="1:3" x14ac:dyDescent="0.25">
      <c r="A1390" s="28">
        <v>0.278799999999985</v>
      </c>
      <c r="C1390" s="32">
        <v>3.85</v>
      </c>
    </row>
    <row r="1391" spans="1:3" x14ac:dyDescent="0.25">
      <c r="A1391" s="28">
        <v>0.27889999999998499</v>
      </c>
      <c r="C1391" s="32">
        <v>3.85</v>
      </c>
    </row>
    <row r="1392" spans="1:3" x14ac:dyDescent="0.25">
      <c r="A1392" s="28">
        <v>0.27899999999998498</v>
      </c>
      <c r="C1392" s="32">
        <v>3.85</v>
      </c>
    </row>
    <row r="1393" spans="1:3" x14ac:dyDescent="0.25">
      <c r="A1393" s="28">
        <v>0.27909999999998503</v>
      </c>
      <c r="C1393" s="32">
        <v>3.85</v>
      </c>
    </row>
    <row r="1394" spans="1:3" x14ac:dyDescent="0.25">
      <c r="A1394" s="28">
        <v>0.27919999999998502</v>
      </c>
      <c r="C1394" s="32">
        <v>3.85</v>
      </c>
    </row>
    <row r="1395" spans="1:3" x14ac:dyDescent="0.25">
      <c r="A1395" s="28">
        <v>0.279299999999985</v>
      </c>
      <c r="C1395" s="32">
        <v>3.85</v>
      </c>
    </row>
    <row r="1396" spans="1:3" x14ac:dyDescent="0.25">
      <c r="A1396" s="28">
        <v>0.27939999999998499</v>
      </c>
      <c r="C1396" s="32">
        <v>3.85</v>
      </c>
    </row>
    <row r="1397" spans="1:3" x14ac:dyDescent="0.25">
      <c r="A1397" s="28">
        <v>0.27949999999998498</v>
      </c>
      <c r="C1397" s="32">
        <v>3.85</v>
      </c>
    </row>
    <row r="1398" spans="1:3" x14ac:dyDescent="0.25">
      <c r="A1398" s="28">
        <v>0.27959999999998503</v>
      </c>
      <c r="C1398" s="32">
        <v>3.85</v>
      </c>
    </row>
    <row r="1399" spans="1:3" x14ac:dyDescent="0.25">
      <c r="A1399" s="28">
        <v>0.27969999999998502</v>
      </c>
      <c r="C1399" s="32">
        <v>3.85</v>
      </c>
    </row>
    <row r="1400" spans="1:3" x14ac:dyDescent="0.25">
      <c r="A1400" s="28">
        <v>0.27979999999998501</v>
      </c>
      <c r="C1400" s="32">
        <v>3.85</v>
      </c>
    </row>
    <row r="1401" spans="1:3" x14ac:dyDescent="0.25">
      <c r="A1401" s="28">
        <v>0.27989999999998499</v>
      </c>
      <c r="C1401" s="32">
        <v>3.85</v>
      </c>
    </row>
    <row r="1402" spans="1:3" x14ac:dyDescent="0.25">
      <c r="A1402" s="28">
        <v>0.27999999999998498</v>
      </c>
      <c r="C1402" s="32">
        <v>3.9</v>
      </c>
    </row>
    <row r="1403" spans="1:3" x14ac:dyDescent="0.25">
      <c r="A1403" s="28">
        <v>0.28009999999998503</v>
      </c>
      <c r="C1403" s="32">
        <v>3.9</v>
      </c>
    </row>
    <row r="1404" spans="1:3" x14ac:dyDescent="0.25">
      <c r="A1404" s="28">
        <v>0.28019999999998502</v>
      </c>
      <c r="C1404" s="32">
        <v>3.9</v>
      </c>
    </row>
    <row r="1405" spans="1:3" x14ac:dyDescent="0.25">
      <c r="A1405" s="28">
        <v>0.28029999999998501</v>
      </c>
      <c r="C1405" s="32">
        <v>3.9</v>
      </c>
    </row>
    <row r="1406" spans="1:3" x14ac:dyDescent="0.25">
      <c r="A1406" s="28">
        <v>0.28039999999998499</v>
      </c>
      <c r="C1406" s="32">
        <v>3.9</v>
      </c>
    </row>
    <row r="1407" spans="1:3" x14ac:dyDescent="0.25">
      <c r="A1407" s="28">
        <v>0.28049999999998498</v>
      </c>
      <c r="C1407" s="32">
        <v>3.9</v>
      </c>
    </row>
    <row r="1408" spans="1:3" x14ac:dyDescent="0.25">
      <c r="A1408" s="28">
        <v>0.28059999999998497</v>
      </c>
      <c r="C1408" s="32">
        <v>3.9</v>
      </c>
    </row>
    <row r="1409" spans="1:3" x14ac:dyDescent="0.25">
      <c r="A1409" s="28">
        <v>0.28069999999998502</v>
      </c>
      <c r="C1409" s="32">
        <v>3.9</v>
      </c>
    </row>
    <row r="1410" spans="1:3" x14ac:dyDescent="0.25">
      <c r="A1410" s="28">
        <v>0.28079999999998401</v>
      </c>
      <c r="C1410" s="32">
        <v>3.9</v>
      </c>
    </row>
    <row r="1411" spans="1:3" x14ac:dyDescent="0.25">
      <c r="A1411" s="28">
        <v>0.280899999999984</v>
      </c>
      <c r="C1411" s="32">
        <v>3.9</v>
      </c>
    </row>
    <row r="1412" spans="1:3" x14ac:dyDescent="0.25">
      <c r="A1412" s="28">
        <v>0.28099999999998398</v>
      </c>
      <c r="C1412" s="32">
        <v>3.9</v>
      </c>
    </row>
    <row r="1413" spans="1:3" x14ac:dyDescent="0.25">
      <c r="A1413" s="28">
        <v>0.28109999999998397</v>
      </c>
      <c r="C1413" s="32">
        <v>3.9</v>
      </c>
    </row>
    <row r="1414" spans="1:3" x14ac:dyDescent="0.25">
      <c r="A1414" s="28">
        <v>0.28119999999998402</v>
      </c>
      <c r="C1414" s="32">
        <v>3.9</v>
      </c>
    </row>
    <row r="1415" spans="1:3" x14ac:dyDescent="0.25">
      <c r="A1415" s="28">
        <v>0.28129999999998401</v>
      </c>
      <c r="C1415" s="32">
        <v>3.9</v>
      </c>
    </row>
    <row r="1416" spans="1:3" x14ac:dyDescent="0.25">
      <c r="A1416" s="28">
        <v>0.281399999999984</v>
      </c>
      <c r="C1416" s="32">
        <v>3.9</v>
      </c>
    </row>
    <row r="1417" spans="1:3" x14ac:dyDescent="0.25">
      <c r="A1417" s="28">
        <v>0.28149999999998399</v>
      </c>
      <c r="C1417" s="32">
        <v>3.9</v>
      </c>
    </row>
    <row r="1418" spans="1:3" x14ac:dyDescent="0.25">
      <c r="A1418" s="28">
        <v>0.28159999999998397</v>
      </c>
      <c r="C1418" s="32">
        <v>3.9</v>
      </c>
    </row>
    <row r="1419" spans="1:3" x14ac:dyDescent="0.25">
      <c r="A1419" s="28">
        <v>0.28169999999998402</v>
      </c>
      <c r="C1419" s="32">
        <v>3.9</v>
      </c>
    </row>
    <row r="1420" spans="1:3" x14ac:dyDescent="0.25">
      <c r="A1420" s="28">
        <v>0.28179999999998401</v>
      </c>
      <c r="C1420" s="32">
        <v>3.9</v>
      </c>
    </row>
    <row r="1421" spans="1:3" x14ac:dyDescent="0.25">
      <c r="A1421" s="28">
        <v>0.281899999999984</v>
      </c>
      <c r="C1421" s="32">
        <v>3.9</v>
      </c>
    </row>
    <row r="1422" spans="1:3" x14ac:dyDescent="0.25">
      <c r="A1422" s="28">
        <v>0.28199999999998399</v>
      </c>
      <c r="C1422" s="32">
        <v>3.9</v>
      </c>
    </row>
    <row r="1423" spans="1:3" x14ac:dyDescent="0.25">
      <c r="A1423" s="28">
        <v>0.28209999999998397</v>
      </c>
      <c r="C1423" s="32">
        <v>3.9</v>
      </c>
    </row>
    <row r="1424" spans="1:3" x14ac:dyDescent="0.25">
      <c r="A1424" s="28">
        <v>0.28219999999998402</v>
      </c>
      <c r="C1424" s="32">
        <v>3.9</v>
      </c>
    </row>
    <row r="1425" spans="1:3" x14ac:dyDescent="0.25">
      <c r="A1425" s="28">
        <v>0.28229999999998401</v>
      </c>
      <c r="C1425" s="32">
        <v>3.9</v>
      </c>
    </row>
    <row r="1426" spans="1:3" x14ac:dyDescent="0.25">
      <c r="A1426" s="28">
        <v>0.282399999999984</v>
      </c>
      <c r="C1426" s="32">
        <v>3.9</v>
      </c>
    </row>
    <row r="1427" spans="1:3" x14ac:dyDescent="0.25">
      <c r="A1427" s="28">
        <v>0.28249999999998399</v>
      </c>
      <c r="C1427" s="32">
        <v>3.9</v>
      </c>
    </row>
    <row r="1428" spans="1:3" x14ac:dyDescent="0.25">
      <c r="A1428" s="28">
        <v>0.28259999999998398</v>
      </c>
      <c r="C1428" s="32">
        <v>3.9</v>
      </c>
    </row>
    <row r="1429" spans="1:3" x14ac:dyDescent="0.25">
      <c r="A1429" s="28">
        <v>0.28269999999998402</v>
      </c>
      <c r="C1429" s="32">
        <v>3.9</v>
      </c>
    </row>
    <row r="1430" spans="1:3" x14ac:dyDescent="0.25">
      <c r="A1430" s="28">
        <v>0.28279999999998401</v>
      </c>
      <c r="C1430" s="32">
        <v>3.9</v>
      </c>
    </row>
    <row r="1431" spans="1:3" x14ac:dyDescent="0.25">
      <c r="A1431" s="28">
        <v>0.282899999999984</v>
      </c>
      <c r="C1431" s="32">
        <v>3.9</v>
      </c>
    </row>
    <row r="1432" spans="1:3" x14ac:dyDescent="0.25">
      <c r="A1432" s="28">
        <v>0.28299999999998399</v>
      </c>
      <c r="C1432" s="32">
        <v>3.9</v>
      </c>
    </row>
    <row r="1433" spans="1:3" x14ac:dyDescent="0.25">
      <c r="A1433" s="28">
        <v>0.28309999999998398</v>
      </c>
      <c r="C1433" s="32">
        <v>3.9</v>
      </c>
    </row>
    <row r="1434" spans="1:3" x14ac:dyDescent="0.25">
      <c r="A1434" s="28">
        <v>0.28319999999998402</v>
      </c>
      <c r="C1434" s="32">
        <v>3.9</v>
      </c>
    </row>
    <row r="1435" spans="1:3" x14ac:dyDescent="0.25">
      <c r="A1435" s="28">
        <v>0.28329999999998401</v>
      </c>
      <c r="C1435" s="32">
        <v>3.9</v>
      </c>
    </row>
    <row r="1436" spans="1:3" x14ac:dyDescent="0.25">
      <c r="A1436" s="28">
        <v>0.283399999999984</v>
      </c>
      <c r="C1436" s="32">
        <v>3.9</v>
      </c>
    </row>
    <row r="1437" spans="1:3" x14ac:dyDescent="0.25">
      <c r="A1437" s="28">
        <v>0.28349999999998399</v>
      </c>
      <c r="C1437" s="32">
        <v>3.9</v>
      </c>
    </row>
    <row r="1438" spans="1:3" x14ac:dyDescent="0.25">
      <c r="A1438" s="28">
        <v>0.28359999999998398</v>
      </c>
      <c r="C1438" s="32">
        <v>3.9</v>
      </c>
    </row>
    <row r="1439" spans="1:3" x14ac:dyDescent="0.25">
      <c r="A1439" s="28">
        <v>0.28369999999998402</v>
      </c>
      <c r="C1439" s="32">
        <v>3.9</v>
      </c>
    </row>
    <row r="1440" spans="1:3" x14ac:dyDescent="0.25">
      <c r="A1440" s="28">
        <v>0.28379999999998401</v>
      </c>
      <c r="C1440" s="32">
        <v>3.9</v>
      </c>
    </row>
    <row r="1441" spans="1:3" x14ac:dyDescent="0.25">
      <c r="A1441" s="28">
        <v>0.283899999999984</v>
      </c>
      <c r="C1441" s="32">
        <v>3.9</v>
      </c>
    </row>
    <row r="1442" spans="1:3" x14ac:dyDescent="0.25">
      <c r="A1442" s="28">
        <v>0.28399999999998399</v>
      </c>
      <c r="C1442" s="32">
        <v>3.9</v>
      </c>
    </row>
    <row r="1443" spans="1:3" x14ac:dyDescent="0.25">
      <c r="A1443" s="28">
        <v>0.28409999999998398</v>
      </c>
      <c r="C1443" s="32">
        <v>3.9</v>
      </c>
    </row>
    <row r="1444" spans="1:3" x14ac:dyDescent="0.25">
      <c r="A1444" s="28">
        <v>0.28419999999998402</v>
      </c>
      <c r="C1444" s="32">
        <v>3.9</v>
      </c>
    </row>
    <row r="1445" spans="1:3" x14ac:dyDescent="0.25">
      <c r="A1445" s="28">
        <v>0.28429999999998401</v>
      </c>
      <c r="C1445" s="32">
        <v>3.9</v>
      </c>
    </row>
    <row r="1446" spans="1:3" x14ac:dyDescent="0.25">
      <c r="A1446" s="28">
        <v>0.284399999999984</v>
      </c>
      <c r="C1446" s="32">
        <v>3.9</v>
      </c>
    </row>
    <row r="1447" spans="1:3" x14ac:dyDescent="0.25">
      <c r="A1447" s="28">
        <v>0.28449999999998399</v>
      </c>
      <c r="C1447" s="32">
        <v>3.9</v>
      </c>
    </row>
    <row r="1448" spans="1:3" x14ac:dyDescent="0.25">
      <c r="A1448" s="28">
        <v>0.28459999999998398</v>
      </c>
      <c r="C1448" s="32">
        <v>3.9</v>
      </c>
    </row>
    <row r="1449" spans="1:3" x14ac:dyDescent="0.25">
      <c r="A1449" s="28">
        <v>0.28469999999998402</v>
      </c>
      <c r="C1449" s="32">
        <v>3.9</v>
      </c>
    </row>
    <row r="1450" spans="1:3" x14ac:dyDescent="0.25">
      <c r="A1450" s="28">
        <v>0.28479999999998401</v>
      </c>
      <c r="C1450" s="32">
        <v>3.9</v>
      </c>
    </row>
    <row r="1451" spans="1:3" x14ac:dyDescent="0.25">
      <c r="A1451" s="28">
        <v>0.284899999999984</v>
      </c>
      <c r="C1451" s="32">
        <v>3.9</v>
      </c>
    </row>
    <row r="1452" spans="1:3" x14ac:dyDescent="0.25">
      <c r="A1452" s="28">
        <v>0.28499999999998399</v>
      </c>
      <c r="C1452" s="32">
        <v>4</v>
      </c>
    </row>
    <row r="1453" spans="1:3" x14ac:dyDescent="0.25">
      <c r="A1453" s="28">
        <v>0.28509999999998398</v>
      </c>
      <c r="C1453" s="32">
        <v>4</v>
      </c>
    </row>
    <row r="1454" spans="1:3" x14ac:dyDescent="0.25">
      <c r="A1454" s="28">
        <v>0.28519999999998402</v>
      </c>
      <c r="C1454" s="32">
        <v>4</v>
      </c>
    </row>
    <row r="1455" spans="1:3" x14ac:dyDescent="0.25">
      <c r="A1455" s="28">
        <v>0.28529999999998401</v>
      </c>
      <c r="C1455" s="32">
        <v>4</v>
      </c>
    </row>
    <row r="1456" spans="1:3" x14ac:dyDescent="0.25">
      <c r="A1456" s="28">
        <v>0.285399999999984</v>
      </c>
      <c r="C1456" s="32">
        <v>4</v>
      </c>
    </row>
    <row r="1457" spans="1:3" x14ac:dyDescent="0.25">
      <c r="A1457" s="28">
        <v>0.28549999999998399</v>
      </c>
      <c r="C1457" s="32">
        <v>4</v>
      </c>
    </row>
    <row r="1458" spans="1:3" x14ac:dyDescent="0.25">
      <c r="A1458" s="28">
        <v>0.28559999999998398</v>
      </c>
      <c r="C1458" s="32">
        <v>4</v>
      </c>
    </row>
    <row r="1459" spans="1:3" x14ac:dyDescent="0.25">
      <c r="A1459" s="28">
        <v>0.28569999999998402</v>
      </c>
      <c r="C1459" s="32">
        <v>4</v>
      </c>
    </row>
    <row r="1460" spans="1:3" x14ac:dyDescent="0.25">
      <c r="A1460" s="28">
        <v>0.28579999999998401</v>
      </c>
      <c r="C1460" s="32">
        <v>4</v>
      </c>
    </row>
    <row r="1461" spans="1:3" x14ac:dyDescent="0.25">
      <c r="A1461" s="28">
        <v>0.285899999999984</v>
      </c>
      <c r="C1461" s="32">
        <v>4</v>
      </c>
    </row>
    <row r="1462" spans="1:3" x14ac:dyDescent="0.25">
      <c r="A1462" s="28">
        <v>0.28599999999998399</v>
      </c>
      <c r="C1462" s="32">
        <v>4</v>
      </c>
    </row>
    <row r="1463" spans="1:3" x14ac:dyDescent="0.25">
      <c r="A1463" s="28">
        <v>0.28609999999998398</v>
      </c>
      <c r="C1463" s="32">
        <v>4</v>
      </c>
    </row>
    <row r="1464" spans="1:3" x14ac:dyDescent="0.25">
      <c r="A1464" s="28">
        <v>0.28619999999998402</v>
      </c>
      <c r="C1464" s="32">
        <v>4</v>
      </c>
    </row>
    <row r="1465" spans="1:3" x14ac:dyDescent="0.25">
      <c r="A1465" s="28">
        <v>0.28629999999998401</v>
      </c>
      <c r="C1465" s="32">
        <v>4</v>
      </c>
    </row>
    <row r="1466" spans="1:3" x14ac:dyDescent="0.25">
      <c r="A1466" s="28">
        <v>0.286399999999984</v>
      </c>
      <c r="C1466" s="32">
        <v>4</v>
      </c>
    </row>
    <row r="1467" spans="1:3" x14ac:dyDescent="0.25">
      <c r="A1467" s="28">
        <v>0.28649999999998399</v>
      </c>
      <c r="C1467" s="32">
        <v>4</v>
      </c>
    </row>
    <row r="1468" spans="1:3" x14ac:dyDescent="0.25">
      <c r="A1468" s="28">
        <v>0.28659999999998398</v>
      </c>
      <c r="C1468" s="32">
        <v>4</v>
      </c>
    </row>
    <row r="1469" spans="1:3" x14ac:dyDescent="0.25">
      <c r="A1469" s="28">
        <v>0.28669999999998402</v>
      </c>
      <c r="C1469" s="32">
        <v>4</v>
      </c>
    </row>
    <row r="1470" spans="1:3" x14ac:dyDescent="0.25">
      <c r="A1470" s="28">
        <v>0.28679999999998401</v>
      </c>
      <c r="C1470" s="32">
        <v>4</v>
      </c>
    </row>
    <row r="1471" spans="1:3" x14ac:dyDescent="0.25">
      <c r="A1471" s="28">
        <v>0.286899999999984</v>
      </c>
      <c r="C1471" s="32">
        <v>4</v>
      </c>
    </row>
    <row r="1472" spans="1:3" x14ac:dyDescent="0.25">
      <c r="A1472" s="28">
        <v>0.28699999999998399</v>
      </c>
      <c r="C1472" s="32">
        <v>4</v>
      </c>
    </row>
    <row r="1473" spans="1:3" x14ac:dyDescent="0.25">
      <c r="A1473" s="28">
        <v>0.28709999999998398</v>
      </c>
      <c r="C1473" s="32">
        <v>4</v>
      </c>
    </row>
    <row r="1474" spans="1:3" x14ac:dyDescent="0.25">
      <c r="A1474" s="28">
        <v>0.28719999999998402</v>
      </c>
      <c r="C1474" s="32">
        <v>4</v>
      </c>
    </row>
    <row r="1475" spans="1:3" x14ac:dyDescent="0.25">
      <c r="A1475" s="28">
        <v>0.28729999999998401</v>
      </c>
      <c r="C1475" s="32">
        <v>4</v>
      </c>
    </row>
    <row r="1476" spans="1:3" x14ac:dyDescent="0.25">
      <c r="A1476" s="28">
        <v>0.287399999999984</v>
      </c>
      <c r="C1476" s="32">
        <v>4</v>
      </c>
    </row>
    <row r="1477" spans="1:3" x14ac:dyDescent="0.25">
      <c r="A1477" s="28">
        <v>0.28749999999998399</v>
      </c>
      <c r="C1477" s="32">
        <v>4</v>
      </c>
    </row>
    <row r="1478" spans="1:3" x14ac:dyDescent="0.25">
      <c r="A1478" s="28">
        <v>0.28759999999998398</v>
      </c>
      <c r="C1478" s="32">
        <v>4</v>
      </c>
    </row>
    <row r="1479" spans="1:3" x14ac:dyDescent="0.25">
      <c r="A1479" s="28">
        <v>0.28769999999998402</v>
      </c>
      <c r="C1479" s="32">
        <v>4</v>
      </c>
    </row>
    <row r="1480" spans="1:3" x14ac:dyDescent="0.25">
      <c r="A1480" s="28">
        <v>0.28779999999998401</v>
      </c>
      <c r="C1480" s="32">
        <v>4</v>
      </c>
    </row>
    <row r="1481" spans="1:3" x14ac:dyDescent="0.25">
      <c r="A1481" s="28">
        <v>0.287899999999984</v>
      </c>
      <c r="C1481" s="32">
        <v>4</v>
      </c>
    </row>
    <row r="1482" spans="1:3" x14ac:dyDescent="0.25">
      <c r="A1482" s="28">
        <v>0.28799999999998399</v>
      </c>
      <c r="C1482" s="32">
        <v>4</v>
      </c>
    </row>
    <row r="1483" spans="1:3" x14ac:dyDescent="0.25">
      <c r="A1483" s="28">
        <v>0.28809999999998398</v>
      </c>
      <c r="C1483" s="32">
        <v>4</v>
      </c>
    </row>
    <row r="1484" spans="1:3" x14ac:dyDescent="0.25">
      <c r="A1484" s="28">
        <v>0.28819999999998402</v>
      </c>
      <c r="C1484" s="32">
        <v>4</v>
      </c>
    </row>
    <row r="1485" spans="1:3" x14ac:dyDescent="0.25">
      <c r="A1485" s="28">
        <v>0.28829999999998401</v>
      </c>
      <c r="C1485" s="32">
        <v>4</v>
      </c>
    </row>
    <row r="1486" spans="1:3" x14ac:dyDescent="0.25">
      <c r="A1486" s="28">
        <v>0.288399999999984</v>
      </c>
      <c r="C1486" s="32">
        <v>4</v>
      </c>
    </row>
    <row r="1487" spans="1:3" x14ac:dyDescent="0.25">
      <c r="A1487" s="28">
        <v>0.28849999999998399</v>
      </c>
      <c r="C1487" s="32">
        <v>4</v>
      </c>
    </row>
    <row r="1488" spans="1:3" x14ac:dyDescent="0.25">
      <c r="A1488" s="28">
        <v>0.28859999999998398</v>
      </c>
      <c r="C1488" s="32">
        <v>4</v>
      </c>
    </row>
    <row r="1489" spans="1:3" x14ac:dyDescent="0.25">
      <c r="A1489" s="28">
        <v>0.28869999999998402</v>
      </c>
      <c r="C1489" s="32">
        <v>4</v>
      </c>
    </row>
    <row r="1490" spans="1:3" x14ac:dyDescent="0.25">
      <c r="A1490" s="28">
        <v>0.28879999999998401</v>
      </c>
      <c r="C1490" s="32">
        <v>4</v>
      </c>
    </row>
    <row r="1491" spans="1:3" x14ac:dyDescent="0.25">
      <c r="A1491" s="28">
        <v>0.288899999999984</v>
      </c>
      <c r="C1491" s="32">
        <v>4</v>
      </c>
    </row>
    <row r="1492" spans="1:3" x14ac:dyDescent="0.25">
      <c r="A1492" s="28">
        <v>0.28899999999998399</v>
      </c>
      <c r="C1492" s="32">
        <v>4</v>
      </c>
    </row>
    <row r="1493" spans="1:3" x14ac:dyDescent="0.25">
      <c r="A1493" s="28">
        <v>0.28909999999998398</v>
      </c>
      <c r="C1493" s="32">
        <v>4</v>
      </c>
    </row>
    <row r="1494" spans="1:3" x14ac:dyDescent="0.25">
      <c r="A1494" s="28">
        <v>0.28919999999998403</v>
      </c>
      <c r="C1494" s="32">
        <v>4</v>
      </c>
    </row>
    <row r="1495" spans="1:3" x14ac:dyDescent="0.25">
      <c r="A1495" s="28">
        <v>0.28929999999998401</v>
      </c>
      <c r="C1495" s="32">
        <v>4</v>
      </c>
    </row>
    <row r="1496" spans="1:3" x14ac:dyDescent="0.25">
      <c r="A1496" s="28">
        <v>0.289399999999984</v>
      </c>
      <c r="C1496" s="32">
        <v>4</v>
      </c>
    </row>
    <row r="1497" spans="1:3" x14ac:dyDescent="0.25">
      <c r="A1497" s="28">
        <v>0.28949999999998399</v>
      </c>
      <c r="C1497" s="32">
        <v>4</v>
      </c>
    </row>
    <row r="1498" spans="1:3" x14ac:dyDescent="0.25">
      <c r="A1498" s="28">
        <v>0.28959999999998398</v>
      </c>
      <c r="C1498" s="32">
        <v>4</v>
      </c>
    </row>
    <row r="1499" spans="1:3" x14ac:dyDescent="0.25">
      <c r="A1499" s="28">
        <v>0.28969999999998403</v>
      </c>
      <c r="C1499" s="32">
        <v>4</v>
      </c>
    </row>
    <row r="1500" spans="1:3" x14ac:dyDescent="0.25">
      <c r="A1500" s="28">
        <v>0.28979999999998401</v>
      </c>
      <c r="C1500" s="32">
        <v>4</v>
      </c>
    </row>
    <row r="1501" spans="1:3" x14ac:dyDescent="0.25">
      <c r="A1501" s="28">
        <v>0.289899999999983</v>
      </c>
      <c r="C1501" s="32">
        <v>4</v>
      </c>
    </row>
    <row r="1502" spans="1:3" x14ac:dyDescent="0.25">
      <c r="A1502" s="28">
        <v>0.28999999999998299</v>
      </c>
      <c r="C1502" s="32">
        <v>4.0999999999999996</v>
      </c>
    </row>
    <row r="1503" spans="1:3" x14ac:dyDescent="0.25">
      <c r="A1503" s="28">
        <v>0.29009999999998298</v>
      </c>
      <c r="C1503" s="32">
        <v>4.0999999999999996</v>
      </c>
    </row>
    <row r="1504" spans="1:3" x14ac:dyDescent="0.25">
      <c r="A1504" s="28">
        <v>0.29019999999998303</v>
      </c>
      <c r="C1504" s="32">
        <v>4.0999999999999996</v>
      </c>
    </row>
    <row r="1505" spans="1:3" x14ac:dyDescent="0.25">
      <c r="A1505" s="28">
        <v>0.29029999999998302</v>
      </c>
      <c r="C1505" s="32">
        <v>4.0999999999999996</v>
      </c>
    </row>
    <row r="1506" spans="1:3" x14ac:dyDescent="0.25">
      <c r="A1506" s="28">
        <v>0.29039999999998301</v>
      </c>
      <c r="C1506" s="32">
        <v>4.0999999999999996</v>
      </c>
    </row>
    <row r="1507" spans="1:3" x14ac:dyDescent="0.25">
      <c r="A1507" s="28">
        <v>0.29049999999998299</v>
      </c>
      <c r="C1507" s="32">
        <v>4.0999999999999996</v>
      </c>
    </row>
    <row r="1508" spans="1:3" x14ac:dyDescent="0.25">
      <c r="A1508" s="28">
        <v>0.29059999999998298</v>
      </c>
      <c r="C1508" s="32">
        <v>4.0999999999999996</v>
      </c>
    </row>
    <row r="1509" spans="1:3" x14ac:dyDescent="0.25">
      <c r="A1509" s="28">
        <v>0.29069999999998303</v>
      </c>
      <c r="C1509" s="32">
        <v>4.0999999999999996</v>
      </c>
    </row>
    <row r="1510" spans="1:3" x14ac:dyDescent="0.25">
      <c r="A1510" s="28">
        <v>0.29079999999998302</v>
      </c>
      <c r="C1510" s="32">
        <v>4.0999999999999996</v>
      </c>
    </row>
    <row r="1511" spans="1:3" x14ac:dyDescent="0.25">
      <c r="A1511" s="28">
        <v>0.29089999999998301</v>
      </c>
      <c r="C1511" s="32">
        <v>4.0999999999999996</v>
      </c>
    </row>
    <row r="1512" spans="1:3" x14ac:dyDescent="0.25">
      <c r="A1512" s="28">
        <v>0.29099999999998299</v>
      </c>
      <c r="C1512" s="32">
        <v>4.0999999999999996</v>
      </c>
    </row>
    <row r="1513" spans="1:3" x14ac:dyDescent="0.25">
      <c r="A1513" s="28">
        <v>0.29109999999998298</v>
      </c>
      <c r="C1513" s="32">
        <v>4.0999999999999996</v>
      </c>
    </row>
    <row r="1514" spans="1:3" x14ac:dyDescent="0.25">
      <c r="A1514" s="28">
        <v>0.29119999999998297</v>
      </c>
      <c r="C1514" s="32">
        <v>4.0999999999999996</v>
      </c>
    </row>
    <row r="1515" spans="1:3" x14ac:dyDescent="0.25">
      <c r="A1515" s="28">
        <v>0.29129999999998302</v>
      </c>
      <c r="C1515" s="32">
        <v>4.0999999999999996</v>
      </c>
    </row>
    <row r="1516" spans="1:3" x14ac:dyDescent="0.25">
      <c r="A1516" s="28">
        <v>0.29139999999998301</v>
      </c>
      <c r="C1516" s="32">
        <v>4.0999999999999996</v>
      </c>
    </row>
    <row r="1517" spans="1:3" x14ac:dyDescent="0.25">
      <c r="A1517" s="28">
        <v>0.29149999999998299</v>
      </c>
      <c r="C1517" s="32">
        <v>4.0999999999999996</v>
      </c>
    </row>
    <row r="1518" spans="1:3" x14ac:dyDescent="0.25">
      <c r="A1518" s="28">
        <v>0.29159999999998298</v>
      </c>
      <c r="C1518" s="32">
        <v>4.0999999999999996</v>
      </c>
    </row>
    <row r="1519" spans="1:3" x14ac:dyDescent="0.25">
      <c r="A1519" s="28">
        <v>0.29169999999998297</v>
      </c>
      <c r="C1519" s="32">
        <v>4.0999999999999996</v>
      </c>
    </row>
    <row r="1520" spans="1:3" x14ac:dyDescent="0.25">
      <c r="A1520" s="28">
        <v>0.29179999999998302</v>
      </c>
      <c r="C1520" s="32">
        <v>4.0999999999999996</v>
      </c>
    </row>
    <row r="1521" spans="1:3" x14ac:dyDescent="0.25">
      <c r="A1521" s="28">
        <v>0.29189999999998301</v>
      </c>
      <c r="C1521" s="32">
        <v>4.0999999999999996</v>
      </c>
    </row>
    <row r="1522" spans="1:3" x14ac:dyDescent="0.25">
      <c r="A1522" s="28">
        <v>0.291999999999983</v>
      </c>
      <c r="C1522" s="32">
        <v>4.0999999999999996</v>
      </c>
    </row>
    <row r="1523" spans="1:3" x14ac:dyDescent="0.25">
      <c r="A1523" s="28">
        <v>0.29209999999998298</v>
      </c>
      <c r="C1523" s="32">
        <v>4.0999999999999996</v>
      </c>
    </row>
    <row r="1524" spans="1:3" x14ac:dyDescent="0.25">
      <c r="A1524" s="28">
        <v>0.29219999999998297</v>
      </c>
      <c r="C1524" s="32">
        <v>4.0999999999999996</v>
      </c>
    </row>
    <row r="1525" spans="1:3" x14ac:dyDescent="0.25">
      <c r="A1525" s="28">
        <v>0.29229999999998302</v>
      </c>
      <c r="C1525" s="32">
        <v>4.0999999999999996</v>
      </c>
    </row>
    <row r="1526" spans="1:3" x14ac:dyDescent="0.25">
      <c r="A1526" s="28">
        <v>0.29239999999998301</v>
      </c>
      <c r="C1526" s="32">
        <v>4.0999999999999996</v>
      </c>
    </row>
    <row r="1527" spans="1:3" x14ac:dyDescent="0.25">
      <c r="A1527" s="28">
        <v>0.292499999999983</v>
      </c>
      <c r="C1527" s="32">
        <v>4.0999999999999996</v>
      </c>
    </row>
    <row r="1528" spans="1:3" x14ac:dyDescent="0.25">
      <c r="A1528" s="28">
        <v>0.29259999999998298</v>
      </c>
      <c r="C1528" s="32">
        <v>4.0999999999999996</v>
      </c>
    </row>
    <row r="1529" spans="1:3" x14ac:dyDescent="0.25">
      <c r="A1529" s="28">
        <v>0.29269999999998297</v>
      </c>
      <c r="C1529" s="32">
        <v>4.0999999999999996</v>
      </c>
    </row>
    <row r="1530" spans="1:3" x14ac:dyDescent="0.25">
      <c r="A1530" s="28">
        <v>0.29279999999998302</v>
      </c>
      <c r="C1530" s="32">
        <v>4.0999999999999996</v>
      </c>
    </row>
    <row r="1531" spans="1:3" x14ac:dyDescent="0.25">
      <c r="A1531" s="28">
        <v>0.29289999999998301</v>
      </c>
      <c r="C1531" s="32">
        <v>4.0999999999999996</v>
      </c>
    </row>
    <row r="1532" spans="1:3" x14ac:dyDescent="0.25">
      <c r="A1532" s="28">
        <v>0.292999999999983</v>
      </c>
      <c r="C1532" s="32">
        <v>4.0999999999999996</v>
      </c>
    </row>
    <row r="1533" spans="1:3" x14ac:dyDescent="0.25">
      <c r="A1533" s="28">
        <v>0.29309999999998299</v>
      </c>
      <c r="C1533" s="32">
        <v>4.0999999999999996</v>
      </c>
    </row>
    <row r="1534" spans="1:3" x14ac:dyDescent="0.25">
      <c r="A1534" s="28">
        <v>0.29319999999998297</v>
      </c>
      <c r="C1534" s="32">
        <v>4.0999999999999996</v>
      </c>
    </row>
    <row r="1535" spans="1:3" x14ac:dyDescent="0.25">
      <c r="A1535" s="28">
        <v>0.29329999999998302</v>
      </c>
      <c r="C1535" s="32">
        <v>4.0999999999999996</v>
      </c>
    </row>
    <row r="1536" spans="1:3" x14ac:dyDescent="0.25">
      <c r="A1536" s="28">
        <v>0.29339999999998301</v>
      </c>
      <c r="C1536" s="32">
        <v>4.0999999999999996</v>
      </c>
    </row>
    <row r="1537" spans="1:3" x14ac:dyDescent="0.25">
      <c r="A1537" s="28">
        <v>0.293499999999983</v>
      </c>
      <c r="C1537" s="32">
        <v>4.0999999999999996</v>
      </c>
    </row>
    <row r="1538" spans="1:3" x14ac:dyDescent="0.25">
      <c r="A1538" s="28">
        <v>0.29359999999998299</v>
      </c>
      <c r="C1538" s="32">
        <v>4.0999999999999996</v>
      </c>
    </row>
    <row r="1539" spans="1:3" x14ac:dyDescent="0.25">
      <c r="A1539" s="28">
        <v>0.29369999999998297</v>
      </c>
      <c r="C1539" s="32">
        <v>4.0999999999999996</v>
      </c>
    </row>
    <row r="1540" spans="1:3" x14ac:dyDescent="0.25">
      <c r="A1540" s="28">
        <v>0.29379999999998302</v>
      </c>
      <c r="C1540" s="32">
        <v>4.0999999999999996</v>
      </c>
    </row>
    <row r="1541" spans="1:3" x14ac:dyDescent="0.25">
      <c r="A1541" s="28">
        <v>0.29389999999998301</v>
      </c>
      <c r="C1541" s="32">
        <v>4.0999999999999996</v>
      </c>
    </row>
    <row r="1542" spans="1:3" x14ac:dyDescent="0.25">
      <c r="A1542" s="28">
        <v>0.293999999999983</v>
      </c>
      <c r="C1542" s="32">
        <v>4.0999999999999996</v>
      </c>
    </row>
    <row r="1543" spans="1:3" x14ac:dyDescent="0.25">
      <c r="A1543" s="28">
        <v>0.29409999999998299</v>
      </c>
      <c r="C1543" s="32">
        <v>4.0999999999999996</v>
      </c>
    </row>
    <row r="1544" spans="1:3" x14ac:dyDescent="0.25">
      <c r="A1544" s="28">
        <v>0.29419999999998298</v>
      </c>
      <c r="C1544" s="32">
        <v>4.0999999999999996</v>
      </c>
    </row>
    <row r="1545" spans="1:3" x14ac:dyDescent="0.25">
      <c r="A1545" s="28">
        <v>0.29429999999998302</v>
      </c>
      <c r="C1545" s="32">
        <v>4.0999999999999996</v>
      </c>
    </row>
    <row r="1546" spans="1:3" x14ac:dyDescent="0.25">
      <c r="A1546" s="28">
        <v>0.29439999999998301</v>
      </c>
      <c r="C1546" s="32">
        <v>4.0999999999999996</v>
      </c>
    </row>
    <row r="1547" spans="1:3" x14ac:dyDescent="0.25">
      <c r="A1547" s="28">
        <v>0.294499999999983</v>
      </c>
      <c r="C1547" s="32">
        <v>4.0999999999999996</v>
      </c>
    </row>
    <row r="1548" spans="1:3" x14ac:dyDescent="0.25">
      <c r="A1548" s="28">
        <v>0.29459999999998299</v>
      </c>
      <c r="C1548" s="32">
        <v>4.0999999999999996</v>
      </c>
    </row>
    <row r="1549" spans="1:3" x14ac:dyDescent="0.25">
      <c r="A1549" s="28">
        <v>0.29469999999998298</v>
      </c>
      <c r="C1549" s="32">
        <v>4.0999999999999996</v>
      </c>
    </row>
    <row r="1550" spans="1:3" x14ac:dyDescent="0.25">
      <c r="A1550" s="28">
        <v>0.29479999999998302</v>
      </c>
      <c r="C1550" s="32">
        <v>4.0999999999999996</v>
      </c>
    </row>
    <row r="1551" spans="1:3" x14ac:dyDescent="0.25">
      <c r="A1551" s="28">
        <v>0.29489999999998301</v>
      </c>
      <c r="C1551" s="32">
        <v>4.0999999999999996</v>
      </c>
    </row>
    <row r="1552" spans="1:3" x14ac:dyDescent="0.25">
      <c r="A1552" s="28">
        <v>0.294999999999983</v>
      </c>
      <c r="C1552" s="32">
        <v>4.0999999999999996</v>
      </c>
    </row>
    <row r="1553" spans="1:3" x14ac:dyDescent="0.25">
      <c r="A1553" s="28">
        <v>0.29509999999998299</v>
      </c>
      <c r="C1553" s="32">
        <v>4.0999999999999996</v>
      </c>
    </row>
    <row r="1554" spans="1:3" x14ac:dyDescent="0.25">
      <c r="A1554" s="28">
        <v>0.29519999999998298</v>
      </c>
      <c r="C1554" s="32">
        <v>4.0999999999999996</v>
      </c>
    </row>
    <row r="1555" spans="1:3" x14ac:dyDescent="0.25">
      <c r="A1555" s="28">
        <v>0.29529999999998302</v>
      </c>
      <c r="C1555" s="32">
        <v>4.0999999999999996</v>
      </c>
    </row>
    <row r="1556" spans="1:3" x14ac:dyDescent="0.25">
      <c r="A1556" s="28">
        <v>0.29539999999998301</v>
      </c>
      <c r="C1556" s="32">
        <v>4.0999999999999996</v>
      </c>
    </row>
    <row r="1557" spans="1:3" x14ac:dyDescent="0.25">
      <c r="A1557" s="28">
        <v>0.295499999999983</v>
      </c>
      <c r="C1557" s="32">
        <v>4.0999999999999996</v>
      </c>
    </row>
    <row r="1558" spans="1:3" x14ac:dyDescent="0.25">
      <c r="A1558" s="28">
        <v>0.29559999999998299</v>
      </c>
      <c r="C1558" s="32">
        <v>4.0999999999999996</v>
      </c>
    </row>
    <row r="1559" spans="1:3" x14ac:dyDescent="0.25">
      <c r="A1559" s="28">
        <v>0.29569999999998298</v>
      </c>
      <c r="C1559" s="32">
        <v>4.0999999999999996</v>
      </c>
    </row>
    <row r="1560" spans="1:3" x14ac:dyDescent="0.25">
      <c r="A1560" s="28">
        <v>0.29579999999998302</v>
      </c>
      <c r="C1560" s="32">
        <v>4.0999999999999996</v>
      </c>
    </row>
    <row r="1561" spans="1:3" x14ac:dyDescent="0.25">
      <c r="A1561" s="28">
        <v>0.29589999999998301</v>
      </c>
      <c r="C1561" s="32">
        <v>4.0999999999999996</v>
      </c>
    </row>
    <row r="1562" spans="1:3" x14ac:dyDescent="0.25">
      <c r="A1562" s="28">
        <v>0.295999999999983</v>
      </c>
      <c r="C1562" s="32">
        <v>4.0999999999999996</v>
      </c>
    </row>
    <row r="1563" spans="1:3" x14ac:dyDescent="0.25">
      <c r="A1563" s="28">
        <v>0.29609999999998299</v>
      </c>
      <c r="C1563" s="32">
        <v>4.0999999999999996</v>
      </c>
    </row>
    <row r="1564" spans="1:3" x14ac:dyDescent="0.25">
      <c r="A1564" s="28">
        <v>0.29619999999998298</v>
      </c>
      <c r="C1564" s="32">
        <v>4.0999999999999996</v>
      </c>
    </row>
    <row r="1565" spans="1:3" x14ac:dyDescent="0.25">
      <c r="A1565" s="28">
        <v>0.29629999999998302</v>
      </c>
      <c r="C1565" s="32">
        <v>4.0999999999999996</v>
      </c>
    </row>
    <row r="1566" spans="1:3" x14ac:dyDescent="0.25">
      <c r="A1566" s="28">
        <v>0.29639999999998301</v>
      </c>
      <c r="C1566" s="32">
        <v>4.0999999999999996</v>
      </c>
    </row>
    <row r="1567" spans="1:3" x14ac:dyDescent="0.25">
      <c r="A1567" s="28">
        <v>0.296499999999983</v>
      </c>
      <c r="C1567" s="32">
        <v>4.0999999999999996</v>
      </c>
    </row>
    <row r="1568" spans="1:3" x14ac:dyDescent="0.25">
      <c r="A1568" s="28">
        <v>0.29659999999998299</v>
      </c>
      <c r="C1568" s="32">
        <v>4.0999999999999996</v>
      </c>
    </row>
    <row r="1569" spans="1:3" x14ac:dyDescent="0.25">
      <c r="A1569" s="28">
        <v>0.29669999999998298</v>
      </c>
      <c r="C1569" s="32">
        <v>4.0999999999999996</v>
      </c>
    </row>
    <row r="1570" spans="1:3" x14ac:dyDescent="0.25">
      <c r="A1570" s="28">
        <v>0.29679999999998302</v>
      </c>
      <c r="C1570" s="32">
        <v>4.0999999999999996</v>
      </c>
    </row>
    <row r="1571" spans="1:3" x14ac:dyDescent="0.25">
      <c r="A1571" s="28">
        <v>0.29689999999998301</v>
      </c>
      <c r="C1571" s="32">
        <v>4.0999999999999996</v>
      </c>
    </row>
    <row r="1572" spans="1:3" x14ac:dyDescent="0.25">
      <c r="A1572" s="28">
        <v>0.296999999999983</v>
      </c>
      <c r="C1572" s="32">
        <v>4.0999999999999996</v>
      </c>
    </row>
    <row r="1573" spans="1:3" x14ac:dyDescent="0.25">
      <c r="A1573" s="28">
        <v>0.29709999999998299</v>
      </c>
      <c r="C1573" s="32">
        <v>4.0999999999999996</v>
      </c>
    </row>
    <row r="1574" spans="1:3" x14ac:dyDescent="0.25">
      <c r="A1574" s="28">
        <v>0.29719999999998298</v>
      </c>
      <c r="C1574" s="32">
        <v>4.0999999999999996</v>
      </c>
    </row>
    <row r="1575" spans="1:3" x14ac:dyDescent="0.25">
      <c r="A1575" s="28">
        <v>0.29729999999998302</v>
      </c>
      <c r="C1575" s="32">
        <v>4.0999999999999996</v>
      </c>
    </row>
    <row r="1576" spans="1:3" x14ac:dyDescent="0.25">
      <c r="A1576" s="28">
        <v>0.29739999999998301</v>
      </c>
      <c r="C1576" s="32">
        <v>4.0999999999999996</v>
      </c>
    </row>
    <row r="1577" spans="1:3" x14ac:dyDescent="0.25">
      <c r="A1577" s="28">
        <v>0.297499999999983</v>
      </c>
      <c r="C1577" s="32">
        <v>4.0999999999999996</v>
      </c>
    </row>
    <row r="1578" spans="1:3" x14ac:dyDescent="0.25">
      <c r="A1578" s="28">
        <v>0.29759999999998299</v>
      </c>
      <c r="C1578" s="32">
        <v>4.0999999999999996</v>
      </c>
    </row>
    <row r="1579" spans="1:3" x14ac:dyDescent="0.25">
      <c r="A1579" s="28">
        <v>0.29769999999998298</v>
      </c>
      <c r="C1579" s="32">
        <v>4.0999999999999996</v>
      </c>
    </row>
    <row r="1580" spans="1:3" x14ac:dyDescent="0.25">
      <c r="A1580" s="28">
        <v>0.29779999999998302</v>
      </c>
      <c r="C1580" s="32">
        <v>4.0999999999999996</v>
      </c>
    </row>
    <row r="1581" spans="1:3" x14ac:dyDescent="0.25">
      <c r="A1581" s="28">
        <v>0.29789999999998301</v>
      </c>
      <c r="C1581" s="32">
        <v>4.0999999999999996</v>
      </c>
    </row>
    <row r="1582" spans="1:3" x14ac:dyDescent="0.25">
      <c r="A1582" s="28">
        <v>0.297999999999983</v>
      </c>
      <c r="C1582" s="32">
        <v>4.0999999999999996</v>
      </c>
    </row>
    <row r="1583" spans="1:3" x14ac:dyDescent="0.25">
      <c r="A1583" s="28">
        <v>0.29809999999998299</v>
      </c>
      <c r="C1583" s="32">
        <v>4.0999999999999996</v>
      </c>
    </row>
    <row r="1584" spans="1:3" x14ac:dyDescent="0.25">
      <c r="A1584" s="28">
        <v>0.29819999999998298</v>
      </c>
      <c r="C1584" s="32">
        <v>4.0999999999999996</v>
      </c>
    </row>
    <row r="1585" spans="1:3" x14ac:dyDescent="0.25">
      <c r="A1585" s="28">
        <v>0.29829999999998302</v>
      </c>
      <c r="C1585" s="32">
        <v>4.0999999999999996</v>
      </c>
    </row>
    <row r="1586" spans="1:3" x14ac:dyDescent="0.25">
      <c r="A1586" s="28">
        <v>0.29839999999998301</v>
      </c>
      <c r="C1586" s="32">
        <v>4.0999999999999996</v>
      </c>
    </row>
    <row r="1587" spans="1:3" x14ac:dyDescent="0.25">
      <c r="A1587" s="28">
        <v>0.298499999999983</v>
      </c>
      <c r="C1587" s="32">
        <v>4.0999999999999996</v>
      </c>
    </row>
    <row r="1588" spans="1:3" x14ac:dyDescent="0.25">
      <c r="A1588" s="28">
        <v>0.29859999999998299</v>
      </c>
      <c r="C1588" s="32">
        <v>4.0999999999999996</v>
      </c>
    </row>
    <row r="1589" spans="1:3" x14ac:dyDescent="0.25">
      <c r="A1589" s="28">
        <v>0.29869999999998298</v>
      </c>
      <c r="C1589" s="32">
        <v>4.0999999999999996</v>
      </c>
    </row>
    <row r="1590" spans="1:3" x14ac:dyDescent="0.25">
      <c r="A1590" s="28">
        <v>0.29879999999998302</v>
      </c>
      <c r="C1590" s="32">
        <v>4.0999999999999996</v>
      </c>
    </row>
    <row r="1591" spans="1:3" x14ac:dyDescent="0.25">
      <c r="A1591" s="28">
        <v>0.29889999999998201</v>
      </c>
      <c r="C1591" s="32">
        <v>4.0999999999999996</v>
      </c>
    </row>
    <row r="1592" spans="1:3" x14ac:dyDescent="0.25">
      <c r="A1592" s="28">
        <v>0.298999999999982</v>
      </c>
      <c r="C1592" s="32">
        <v>4.0999999999999996</v>
      </c>
    </row>
    <row r="1593" spans="1:3" x14ac:dyDescent="0.25">
      <c r="A1593" s="28">
        <v>0.29909999999998199</v>
      </c>
      <c r="C1593" s="32">
        <v>4.2</v>
      </c>
    </row>
    <row r="1594" spans="1:3" x14ac:dyDescent="0.25">
      <c r="A1594" s="28">
        <v>0.29919999999998198</v>
      </c>
      <c r="C1594" s="32">
        <v>4.2</v>
      </c>
    </row>
    <row r="1595" spans="1:3" x14ac:dyDescent="0.25">
      <c r="A1595" s="28">
        <v>0.29929999999998202</v>
      </c>
      <c r="C1595" s="32">
        <v>4.2</v>
      </c>
    </row>
    <row r="1596" spans="1:3" x14ac:dyDescent="0.25">
      <c r="A1596" s="28">
        <v>0.29939999999998201</v>
      </c>
      <c r="C1596" s="32">
        <v>4.2</v>
      </c>
    </row>
    <row r="1597" spans="1:3" x14ac:dyDescent="0.25">
      <c r="A1597" s="28">
        <v>0.299499999999982</v>
      </c>
      <c r="C1597" s="32">
        <v>4.2</v>
      </c>
    </row>
    <row r="1598" spans="1:3" x14ac:dyDescent="0.25">
      <c r="A1598" s="28">
        <v>0.29959999999998199</v>
      </c>
      <c r="C1598" s="32">
        <v>4.2</v>
      </c>
    </row>
    <row r="1599" spans="1:3" x14ac:dyDescent="0.25">
      <c r="A1599" s="28">
        <v>0.29969999999998198</v>
      </c>
      <c r="C1599" s="32">
        <v>4.2</v>
      </c>
    </row>
    <row r="1600" spans="1:3" x14ac:dyDescent="0.25">
      <c r="A1600" s="28">
        <v>0.29979999999998203</v>
      </c>
      <c r="C1600" s="32">
        <v>4.2</v>
      </c>
    </row>
    <row r="1601" spans="1:3" x14ac:dyDescent="0.25">
      <c r="A1601" s="28">
        <v>0.29989999999998201</v>
      </c>
      <c r="C1601" s="32">
        <v>4.2</v>
      </c>
    </row>
    <row r="1602" spans="1:3" x14ac:dyDescent="0.25">
      <c r="A1602" s="28">
        <v>0.299999999999982</v>
      </c>
      <c r="C1602" s="32">
        <v>4.2</v>
      </c>
    </row>
    <row r="1603" spans="1:3" x14ac:dyDescent="0.25">
      <c r="A1603" s="28">
        <v>0.30009999999998199</v>
      </c>
      <c r="C1603" s="32">
        <v>4.2</v>
      </c>
    </row>
    <row r="1604" spans="1:3" x14ac:dyDescent="0.25">
      <c r="A1604" s="28"/>
    </row>
    <row r="1605" spans="1:3" x14ac:dyDescent="0.25">
      <c r="A1605" s="28"/>
    </row>
    <row r="1606" spans="1:3" x14ac:dyDescent="0.25">
      <c r="A1606" s="28"/>
    </row>
    <row r="1607" spans="1:3" x14ac:dyDescent="0.25">
      <c r="A1607" s="28"/>
    </row>
    <row r="1608" spans="1:3" x14ac:dyDescent="0.25">
      <c r="A1608" s="28"/>
    </row>
    <row r="1609" spans="1:3" x14ac:dyDescent="0.25">
      <c r="A1609" s="28"/>
    </row>
    <row r="1610" spans="1:3" x14ac:dyDescent="0.25">
      <c r="A1610" s="28"/>
    </row>
    <row r="1611" spans="1:3" x14ac:dyDescent="0.25">
      <c r="A1611" s="28"/>
    </row>
    <row r="1612" spans="1:3" x14ac:dyDescent="0.25">
      <c r="A1612" s="28"/>
    </row>
    <row r="1613" spans="1:3" x14ac:dyDescent="0.25">
      <c r="A1613" s="28"/>
    </row>
    <row r="1614" spans="1:3" x14ac:dyDescent="0.25">
      <c r="A1614" s="28"/>
    </row>
    <row r="1615" spans="1:3" x14ac:dyDescent="0.25">
      <c r="A1615" s="28"/>
    </row>
    <row r="1616" spans="1:3" x14ac:dyDescent="0.25">
      <c r="A1616" s="28"/>
    </row>
    <row r="1617" spans="1:1" x14ac:dyDescent="0.25">
      <c r="A1617" s="28"/>
    </row>
    <row r="1618" spans="1:1" x14ac:dyDescent="0.25">
      <c r="A1618" s="28"/>
    </row>
    <row r="1619" spans="1:1" x14ac:dyDescent="0.25">
      <c r="A1619" s="28"/>
    </row>
    <row r="1620" spans="1:1" x14ac:dyDescent="0.25">
      <c r="A1620" s="28"/>
    </row>
    <row r="1621" spans="1:1" x14ac:dyDescent="0.25">
      <c r="A1621" s="28"/>
    </row>
    <row r="1622" spans="1:1" x14ac:dyDescent="0.25">
      <c r="A1622" s="28"/>
    </row>
    <row r="1623" spans="1:1" x14ac:dyDescent="0.25">
      <c r="A1623" s="28"/>
    </row>
    <row r="1624" spans="1:1" x14ac:dyDescent="0.25">
      <c r="A1624" s="28"/>
    </row>
    <row r="1625" spans="1:1" x14ac:dyDescent="0.25">
      <c r="A1625" s="28"/>
    </row>
    <row r="1626" spans="1:1" x14ac:dyDescent="0.25">
      <c r="A1626" s="28"/>
    </row>
    <row r="1627" spans="1:1" x14ac:dyDescent="0.25">
      <c r="A1627" s="28"/>
    </row>
    <row r="1628" spans="1:1" x14ac:dyDescent="0.25">
      <c r="A1628" s="28"/>
    </row>
    <row r="1629" spans="1:1" x14ac:dyDescent="0.25">
      <c r="A1629" s="28"/>
    </row>
    <row r="1630" spans="1:1" x14ac:dyDescent="0.25">
      <c r="A1630" s="28"/>
    </row>
    <row r="1631" spans="1:1" x14ac:dyDescent="0.25">
      <c r="A1631" s="28"/>
    </row>
    <row r="1632" spans="1:1" x14ac:dyDescent="0.25">
      <c r="A1632" s="28"/>
    </row>
    <row r="1633" spans="1:1" x14ac:dyDescent="0.25">
      <c r="A1633" s="28"/>
    </row>
    <row r="1634" spans="1:1" x14ac:dyDescent="0.25">
      <c r="A1634" s="28"/>
    </row>
    <row r="1635" spans="1:1" x14ac:dyDescent="0.25">
      <c r="A1635" s="28"/>
    </row>
    <row r="1636" spans="1:1" x14ac:dyDescent="0.25">
      <c r="A1636" s="28"/>
    </row>
    <row r="1637" spans="1:1" x14ac:dyDescent="0.25">
      <c r="A1637" s="28"/>
    </row>
    <row r="1638" spans="1:1" x14ac:dyDescent="0.25">
      <c r="A1638" s="28"/>
    </row>
    <row r="1639" spans="1:1" x14ac:dyDescent="0.25">
      <c r="A1639" s="28"/>
    </row>
    <row r="1640" spans="1:1" x14ac:dyDescent="0.25">
      <c r="A1640" s="28"/>
    </row>
    <row r="1641" spans="1:1" x14ac:dyDescent="0.25">
      <c r="A1641" s="28"/>
    </row>
    <row r="1642" spans="1:1" x14ac:dyDescent="0.25">
      <c r="A1642" s="28"/>
    </row>
    <row r="1643" spans="1:1" x14ac:dyDescent="0.25">
      <c r="A1643" s="28"/>
    </row>
    <row r="1644" spans="1:1" x14ac:dyDescent="0.25">
      <c r="A1644" s="28"/>
    </row>
    <row r="1645" spans="1:1" x14ac:dyDescent="0.25">
      <c r="A1645" s="28"/>
    </row>
    <row r="1646" spans="1:1" x14ac:dyDescent="0.25">
      <c r="A1646" s="28"/>
    </row>
    <row r="1647" spans="1:1" x14ac:dyDescent="0.25">
      <c r="A1647" s="28"/>
    </row>
    <row r="1648" spans="1:1" x14ac:dyDescent="0.25">
      <c r="A1648" s="28"/>
    </row>
    <row r="1649" spans="1:1" x14ac:dyDescent="0.25">
      <c r="A1649" s="28"/>
    </row>
    <row r="1650" spans="1:1" x14ac:dyDescent="0.25">
      <c r="A1650" s="28"/>
    </row>
    <row r="1651" spans="1:1" x14ac:dyDescent="0.25">
      <c r="A1651" s="2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4FA5-EF2A-4E63-9863-6EBC4CC89E69}">
  <dimension ref="A1:K8356"/>
  <sheetViews>
    <sheetView workbookViewId="0">
      <selection activeCell="K3" sqref="K3"/>
    </sheetView>
  </sheetViews>
  <sheetFormatPr defaultRowHeight="15" x14ac:dyDescent="0.25"/>
  <cols>
    <col min="1" max="1" width="17.7109375" style="5" customWidth="1"/>
    <col min="2" max="2" width="35.140625" style="5" customWidth="1"/>
    <col min="3" max="3" width="9.42578125" style="5" customWidth="1"/>
    <col min="4" max="5" width="17.7109375" style="5" customWidth="1"/>
    <col min="6" max="6" width="12.42578125" style="6" customWidth="1"/>
    <col min="7" max="7" width="12.7109375" style="7" customWidth="1"/>
    <col min="8" max="8" width="17.7109375" style="36" customWidth="1"/>
    <col min="9" max="9" width="17.7109375" style="11" customWidth="1"/>
    <col min="10" max="10" width="17.7109375" style="30" customWidth="1"/>
    <col min="11" max="11" width="17.7109375" style="8" customWidth="1"/>
    <col min="12" max="16384" width="9.140625" style="5"/>
  </cols>
  <sheetData>
    <row r="1" spans="1:11" s="20" customFormat="1" ht="30" x14ac:dyDescent="0.25">
      <c r="A1" s="12" t="s">
        <v>63</v>
      </c>
      <c r="B1" s="13" t="s">
        <v>80</v>
      </c>
      <c r="C1" s="12" t="s">
        <v>65</v>
      </c>
      <c r="D1" s="14" t="s">
        <v>66</v>
      </c>
      <c r="E1" s="21" t="s">
        <v>83</v>
      </c>
      <c r="F1" s="15" t="s">
        <v>72</v>
      </c>
      <c r="G1" s="17" t="s">
        <v>73</v>
      </c>
      <c r="H1" s="17" t="s">
        <v>84</v>
      </c>
      <c r="I1" s="18" t="s">
        <v>74</v>
      </c>
      <c r="J1" s="29" t="s">
        <v>78</v>
      </c>
      <c r="K1" s="29" t="s">
        <v>79</v>
      </c>
    </row>
    <row r="2" spans="1:11" x14ac:dyDescent="0.25">
      <c r="A2" s="5" t="str">
        <f>'Controle Silo Grano'!A2</f>
        <v>SILO GRANO</v>
      </c>
      <c r="B2" s="5" t="str">
        <f>'Controle Silo Grano'!B2</f>
        <v>ALCEU RODRIGUES DA SILVA</v>
      </c>
      <c r="C2" s="5">
        <f>'Controle Silo Grano'!D2</f>
        <v>7177</v>
      </c>
      <c r="D2" s="9">
        <f>'Controle Silo Grano'!E2</f>
        <v>45841</v>
      </c>
      <c r="E2" s="5" t="str">
        <f>'Controle Silo Grano'!H2</f>
        <v>MILHO</v>
      </c>
      <c r="F2" s="6">
        <f>'Controle Silo Grano'!O2</f>
        <v>28350</v>
      </c>
      <c r="G2" s="7">
        <f>'Controle Silo Grano'!P2</f>
        <v>472.5</v>
      </c>
      <c r="H2" s="36" t="str">
        <f>'Controle Silo Grano'!L2</f>
        <v>EXPEDIÇÃO</v>
      </c>
      <c r="I2" s="11" t="str">
        <f>'Controle Silo Grano'!Q2</f>
        <v/>
      </c>
      <c r="J2" s="30">
        <f t="array" ref="J2">IF(OR(ISBLANK(I2),I2=""),2.1,
   IFERROR(INDEX('BT2'!C:C,MATCH(ROUND(I2,5),ROUND('BT2'!A:A,5),0)),2.1))</f>
        <v>2.1</v>
      </c>
      <c r="K2" s="8" t="str">
        <f t="shared" ref="K2:K17" si="0">IF(AND(H2="RECEBIMENTO",ISNUMBER(G2),ISNUMBER(J2),J2&lt;&gt;0),G2*J2,"")</f>
        <v/>
      </c>
    </row>
    <row r="3" spans="1:11" x14ac:dyDescent="0.25">
      <c r="A3" s="5" t="str">
        <f>'Controle Silo Grano'!A3</f>
        <v>GELEILATE LOGISTICA E COMERCIAL LTDA</v>
      </c>
      <c r="B3" s="5" t="str">
        <f>'Controle Silo Grano'!B3</f>
        <v>SILO GRANO</v>
      </c>
      <c r="C3" s="5">
        <f>'Controle Silo Grano'!D3</f>
        <v>7179</v>
      </c>
      <c r="D3" s="9">
        <f>'Controle Silo Grano'!E3</f>
        <v>45841</v>
      </c>
      <c r="E3" s="5" t="str">
        <f>'Controle Silo Grano'!H3</f>
        <v>MILHO</v>
      </c>
      <c r="F3" s="6">
        <f>'Controle Silo Grano'!O3</f>
        <v>62780</v>
      </c>
      <c r="G3" s="7">
        <f>'Controle Silo Grano'!P3</f>
        <v>1046.3333333333333</v>
      </c>
      <c r="H3" s="36" t="str">
        <f>'Controle Silo Grano'!L3</f>
        <v>RECEBIMENTO</v>
      </c>
      <c r="I3" s="11">
        <f>'Controle Silo Grano'!Q3</f>
        <v>0.12839999999999999</v>
      </c>
      <c r="J3" s="30">
        <f t="array" ref="J3">IF(OR(ISBLANK(I3),I3=""),2.1,
   IFERROR(INDEX('BT2'!C:C,MATCH(ROUND(I3,5),ROUND('BT2'!A:A,5),0)),2.1))</f>
        <v>2.1</v>
      </c>
      <c r="K3" s="8">
        <f t="shared" si="0"/>
        <v>2197.2999999999997</v>
      </c>
    </row>
    <row r="4" spans="1:11" x14ac:dyDescent="0.25">
      <c r="A4" s="5" t="str">
        <f>'Controle Silo Grano'!A4</f>
        <v>SILO GRANO</v>
      </c>
      <c r="B4" s="5" t="str">
        <f>'Controle Silo Grano'!B4</f>
        <v>SEDE</v>
      </c>
      <c r="C4" s="5">
        <f>'Controle Silo Grano'!D4</f>
        <v>7180</v>
      </c>
      <c r="D4" s="9">
        <f>'Controle Silo Grano'!E4</f>
        <v>45841</v>
      </c>
      <c r="E4" s="5" t="str">
        <f>'Controle Silo Grano'!H4</f>
        <v>MILHO</v>
      </c>
      <c r="F4" s="6">
        <f>'Controle Silo Grano'!O4</f>
        <v>24660</v>
      </c>
      <c r="G4" s="7">
        <f>'Controle Silo Grano'!P4</f>
        <v>411</v>
      </c>
      <c r="H4" s="36" t="str">
        <f>'Controle Silo Grano'!L4</f>
        <v>EXPEDIÇÃO</v>
      </c>
      <c r="I4" s="11" t="str">
        <f>'Controle Silo Grano'!Q4</f>
        <v/>
      </c>
      <c r="J4" s="30">
        <f t="array" ref="J4">IF(OR(ISBLANK(I4),I4=""),2.1,
   IFERROR(INDEX('BT2'!C:C,MATCH(ROUND(I4,5),ROUND('BT2'!A:A,5),0)),2.1))</f>
        <v>2.1</v>
      </c>
      <c r="K4" s="8" t="str">
        <f t="shared" si="0"/>
        <v/>
      </c>
    </row>
    <row r="5" spans="1:11" x14ac:dyDescent="0.25">
      <c r="A5" s="5" t="str">
        <f>'Controle Silo Grano'!A5</f>
        <v>GELEILATE LOGISTICA E COMERCIAL LTDA</v>
      </c>
      <c r="B5" s="5" t="str">
        <f>'Controle Silo Grano'!B5</f>
        <v>SILO GRANO</v>
      </c>
      <c r="C5" s="5">
        <f>'Controle Silo Grano'!D5</f>
        <v>7181</v>
      </c>
      <c r="D5" s="9">
        <f>'Controle Silo Grano'!E5</f>
        <v>45841</v>
      </c>
      <c r="E5" s="5" t="str">
        <f>'Controle Silo Grano'!H5</f>
        <v>MILHO</v>
      </c>
      <c r="F5" s="6">
        <f>'Controle Silo Grano'!O5</f>
        <v>51054.03</v>
      </c>
      <c r="G5" s="7">
        <f>'Controle Silo Grano'!P5</f>
        <v>850.90049999999997</v>
      </c>
      <c r="H5" s="36" t="str">
        <f>'Controle Silo Grano'!L5</f>
        <v>RECEBIMENTO</v>
      </c>
      <c r="I5" s="11">
        <f>'Controle Silo Grano'!Q5</f>
        <v>0.1429</v>
      </c>
      <c r="J5" s="30">
        <f t="array" ref="J5">IF(OR(ISBLANK(I5),I5=""),2.1,
   IFERROR(INDEX('BT2'!C:C,MATCH(ROUND(I5,5),ROUND('BT2'!A:A,5),0)),2.1))</f>
        <v>2.2000000000000002</v>
      </c>
      <c r="K5" s="8">
        <f t="shared" si="0"/>
        <v>1871.9811</v>
      </c>
    </row>
    <row r="6" spans="1:11" x14ac:dyDescent="0.25">
      <c r="A6" s="5" t="str">
        <f>'Controle Silo Grano'!A6</f>
        <v>GELEILATE LOGISTICA E COMERCIAL LTDA</v>
      </c>
      <c r="B6" s="5" t="str">
        <f>'Controle Silo Grano'!B6</f>
        <v>SILO GRANO</v>
      </c>
      <c r="C6" s="5">
        <f>'Controle Silo Grano'!D6</f>
        <v>7182</v>
      </c>
      <c r="D6" s="9">
        <f>'Controle Silo Grano'!E6</f>
        <v>45841</v>
      </c>
      <c r="E6" s="5" t="str">
        <f>'Controle Silo Grano'!H6</f>
        <v>MILHO</v>
      </c>
      <c r="F6" s="6">
        <f>'Controle Silo Grano'!O6</f>
        <v>63330</v>
      </c>
      <c r="G6" s="7">
        <f>'Controle Silo Grano'!P6</f>
        <v>1055.5</v>
      </c>
      <c r="H6" s="36" t="str">
        <f>'Controle Silo Grano'!L6</f>
        <v>RECEBIMENTO</v>
      </c>
      <c r="I6" s="11" t="str">
        <f>'Controle Silo Grano'!Q6</f>
        <v/>
      </c>
      <c r="J6" s="30">
        <f t="array" ref="J6">IF(OR(ISBLANK(I6),I6=""),2.1,
   IFERROR(INDEX('BT2'!C:C,MATCH(ROUND(I6,5),ROUND('BT2'!A:A,5),0)),2.1))</f>
        <v>2.1</v>
      </c>
      <c r="K6" s="8">
        <f t="shared" si="0"/>
        <v>2216.5500000000002</v>
      </c>
    </row>
    <row r="7" spans="1:11" x14ac:dyDescent="0.25">
      <c r="A7" s="5" t="str">
        <f>'Controle Silo Grano'!A7</f>
        <v>GELEILATE LOGISTICA E COMERCIAL LTDA</v>
      </c>
      <c r="B7" s="5" t="str">
        <f>'Controle Silo Grano'!B7</f>
        <v>SILO GRANO</v>
      </c>
      <c r="C7" s="5">
        <f>'Controle Silo Grano'!D7</f>
        <v>7183</v>
      </c>
      <c r="D7" s="9">
        <f>'Controle Silo Grano'!E7</f>
        <v>45841</v>
      </c>
      <c r="E7" s="5" t="str">
        <f>'Controle Silo Grano'!H7</f>
        <v>MILHO</v>
      </c>
      <c r="F7" s="6">
        <f>'Controle Silo Grano'!O7</f>
        <v>61570</v>
      </c>
      <c r="G7" s="7">
        <f>'Controle Silo Grano'!P7</f>
        <v>1026.1666666666667</v>
      </c>
      <c r="H7" s="36" t="str">
        <f>'Controle Silo Grano'!L7</f>
        <v>RECEBIMENTO</v>
      </c>
      <c r="I7" s="11" t="str">
        <f>'Controle Silo Grano'!Q7</f>
        <v/>
      </c>
      <c r="J7" s="30">
        <f t="array" ref="J7">IF(OR(ISBLANK(I7),I7=""),2.1,
   IFERROR(INDEX('BT2'!C:C,MATCH(ROUND(I7,5),ROUND('BT2'!A:A,5),0)),2.1))</f>
        <v>2.1</v>
      </c>
      <c r="K7" s="8">
        <f t="shared" si="0"/>
        <v>2154.9500000000003</v>
      </c>
    </row>
    <row r="8" spans="1:11" x14ac:dyDescent="0.25">
      <c r="A8" s="5" t="str">
        <f>'Controle Silo Grano'!A8</f>
        <v>GELEILATE LOGISTICA E COMERCIAL LTDA</v>
      </c>
      <c r="B8" s="5" t="str">
        <f>'Controle Silo Grano'!B8</f>
        <v>SILO GRANO</v>
      </c>
      <c r="C8" s="5">
        <f>'Controle Silo Grano'!D8</f>
        <v>7185</v>
      </c>
      <c r="D8" s="9">
        <f>'Controle Silo Grano'!E8</f>
        <v>45841</v>
      </c>
      <c r="E8" s="5" t="str">
        <f>'Controle Silo Grano'!H8</f>
        <v>MILHO</v>
      </c>
      <c r="F8" s="6">
        <f>'Controle Silo Grano'!O8</f>
        <v>75050</v>
      </c>
      <c r="G8" s="7">
        <f>'Controle Silo Grano'!P8</f>
        <v>1250.8333333333333</v>
      </c>
      <c r="H8" s="36" t="str">
        <f>'Controle Silo Grano'!L8</f>
        <v>RECEBIMENTO</v>
      </c>
      <c r="I8" s="11" t="str">
        <f>'Controle Silo Grano'!Q8</f>
        <v/>
      </c>
      <c r="J8" s="30">
        <f t="array" ref="J8">IF(OR(ISBLANK(I8),I8=""),2.1,
   IFERROR(INDEX('BT2'!C:C,MATCH(ROUND(I8,5),ROUND('BT2'!A:A,5),0)),2.1))</f>
        <v>2.1</v>
      </c>
      <c r="K8" s="8">
        <f t="shared" si="0"/>
        <v>2626.75</v>
      </c>
    </row>
    <row r="9" spans="1:11" x14ac:dyDescent="0.25">
      <c r="A9" s="5" t="str">
        <f>'Controle Silo Grano'!A9</f>
        <v>GELEILATE LOGISTICA E COMERCIAL LTDA</v>
      </c>
      <c r="B9" s="5" t="str">
        <f>'Controle Silo Grano'!B9</f>
        <v>SILO GRANO</v>
      </c>
      <c r="C9" s="5">
        <f>'Controle Silo Grano'!D9</f>
        <v>7186</v>
      </c>
      <c r="D9" s="9">
        <f>'Controle Silo Grano'!E9</f>
        <v>45841</v>
      </c>
      <c r="E9" s="5" t="str">
        <f>'Controle Silo Grano'!H9</f>
        <v>MILHO</v>
      </c>
      <c r="F9" s="6">
        <f>'Controle Silo Grano'!O9</f>
        <v>54990</v>
      </c>
      <c r="G9" s="7">
        <f>'Controle Silo Grano'!P9</f>
        <v>916.5</v>
      </c>
      <c r="H9" s="36" t="str">
        <f>'Controle Silo Grano'!L9</f>
        <v>RECEBIMENTO</v>
      </c>
      <c r="I9" s="11" t="str">
        <f>'Controle Silo Grano'!Q9</f>
        <v/>
      </c>
      <c r="J9" s="30">
        <f t="array" ref="J9">IF(OR(ISBLANK(I9),I9=""),2.1,
   IFERROR(INDEX('BT2'!C:C,MATCH(ROUND(I9,5),ROUND('BT2'!A:A,5),0)),2.1))</f>
        <v>2.1</v>
      </c>
      <c r="K9" s="8">
        <f t="shared" si="0"/>
        <v>1924.65</v>
      </c>
    </row>
    <row r="10" spans="1:11" x14ac:dyDescent="0.25">
      <c r="A10" s="5" t="str">
        <f>'Controle Silo Grano'!A10</f>
        <v>GELEILATE LOGISTICA E COMERCIAL LTDA</v>
      </c>
      <c r="B10" s="5" t="str">
        <f>'Controle Silo Grano'!B10</f>
        <v>SILO GRANO</v>
      </c>
      <c r="C10" s="5">
        <f>'Controle Silo Grano'!D10</f>
        <v>7187</v>
      </c>
      <c r="D10" s="9">
        <f>'Controle Silo Grano'!E10</f>
        <v>45841</v>
      </c>
      <c r="E10" s="5" t="str">
        <f>'Controle Silo Grano'!H10</f>
        <v>MILHO</v>
      </c>
      <c r="F10" s="6">
        <f>'Controle Silo Grano'!O10</f>
        <v>69350</v>
      </c>
      <c r="G10" s="7">
        <f>'Controle Silo Grano'!P10</f>
        <v>1155.8333333333333</v>
      </c>
      <c r="H10" s="36" t="str">
        <f>'Controle Silo Grano'!L10</f>
        <v>RECEBIMENTO</v>
      </c>
      <c r="I10" s="11" t="str">
        <f>'Controle Silo Grano'!Q10</f>
        <v/>
      </c>
      <c r="J10" s="30">
        <f t="array" ref="J10">IF(OR(ISBLANK(I10),I10=""),2.1,
   IFERROR(INDEX('BT2'!C:C,MATCH(ROUND(I10,5),ROUND('BT2'!A:A,5),0)),2.1))</f>
        <v>2.1</v>
      </c>
      <c r="K10" s="8">
        <f t="shared" si="0"/>
        <v>2427.25</v>
      </c>
    </row>
    <row r="11" spans="1:11" x14ac:dyDescent="0.25">
      <c r="A11" s="5" t="str">
        <f>'Controle Silo Grano'!A11</f>
        <v>GELEILATE LOGISTICA E COMERCIAL LTDA</v>
      </c>
      <c r="B11" s="5" t="str">
        <f>'Controle Silo Grano'!B11</f>
        <v>SILO GRANO</v>
      </c>
      <c r="C11" s="5">
        <f>'Controle Silo Grano'!D11</f>
        <v>7188</v>
      </c>
      <c r="D11" s="9">
        <f>'Controle Silo Grano'!E11</f>
        <v>45841</v>
      </c>
      <c r="E11" s="5" t="str">
        <f>'Controle Silo Grano'!H11</f>
        <v>MILHO</v>
      </c>
      <c r="F11" s="6">
        <f>'Controle Silo Grano'!O11</f>
        <v>54660</v>
      </c>
      <c r="G11" s="7">
        <f>'Controle Silo Grano'!P11</f>
        <v>911</v>
      </c>
      <c r="H11" s="36" t="str">
        <f>'Controle Silo Grano'!L11</f>
        <v>RECEBIMENTO</v>
      </c>
      <c r="I11" s="11" t="str">
        <f>'Controle Silo Grano'!Q11</f>
        <v/>
      </c>
      <c r="J11" s="30">
        <f t="array" ref="J11">IF(OR(ISBLANK(I11),I11=""),2.1,
   IFERROR(INDEX('BT2'!C:C,MATCH(ROUND(I11,5),ROUND('BT2'!A:A,5),0)),2.1))</f>
        <v>2.1</v>
      </c>
      <c r="K11" s="8">
        <f t="shared" si="0"/>
        <v>1913.1000000000001</v>
      </c>
    </row>
    <row r="12" spans="1:11" x14ac:dyDescent="0.25">
      <c r="A12" s="5" t="str">
        <f>'Controle Silo Grano'!A12</f>
        <v>GELEILATE LOGISTICA E COMERCIAL LTDA</v>
      </c>
      <c r="B12" s="5" t="str">
        <f>'Controle Silo Grano'!B12</f>
        <v>SILO GRANO</v>
      </c>
      <c r="C12" s="5">
        <f>'Controle Silo Grano'!D12</f>
        <v>7195</v>
      </c>
      <c r="D12" s="9">
        <f>'Controle Silo Grano'!E12</f>
        <v>45845</v>
      </c>
      <c r="E12" s="5" t="str">
        <f>'Controle Silo Grano'!H12</f>
        <v>MILHO</v>
      </c>
      <c r="F12" s="6">
        <f>'Controle Silo Grano'!O12</f>
        <v>23400</v>
      </c>
      <c r="G12" s="7">
        <f>'Controle Silo Grano'!P12</f>
        <v>390</v>
      </c>
      <c r="H12" s="36" t="str">
        <f>'Controle Silo Grano'!L12</f>
        <v>EXPEDIÇÃO</v>
      </c>
      <c r="I12" s="11" t="str">
        <f>'Controle Silo Grano'!Q12</f>
        <v/>
      </c>
      <c r="J12" s="30">
        <f t="array" ref="J12">IF(OR(ISBLANK(I12),I12=""),2.1,
   IFERROR(INDEX('BT2'!C:C,MATCH(ROUND(I12,5),ROUND('BT2'!A:A,5),0)),2.1))</f>
        <v>2.1</v>
      </c>
      <c r="K12" s="8" t="str">
        <f t="shared" si="0"/>
        <v/>
      </c>
    </row>
    <row r="13" spans="1:11" x14ac:dyDescent="0.25">
      <c r="A13" s="5" t="str">
        <f>'Controle Silo Grano'!A13</f>
        <v>GELEILATE LOGISTICA E COMERCIAL LTDA</v>
      </c>
      <c r="B13" s="5" t="str">
        <f>'Controle Silo Grano'!B13</f>
        <v>SILO GRANO</v>
      </c>
      <c r="C13" s="5">
        <f>'Controle Silo Grano'!D13</f>
        <v>7204</v>
      </c>
      <c r="D13" s="9">
        <f>'Controle Silo Grano'!E13</f>
        <v>45846</v>
      </c>
      <c r="E13" s="5" t="str">
        <f>'Controle Silo Grano'!H13</f>
        <v>MILHO</v>
      </c>
      <c r="F13" s="6">
        <f>'Controle Silo Grano'!O13</f>
        <v>68190</v>
      </c>
      <c r="G13" s="7">
        <f>'Controle Silo Grano'!P13</f>
        <v>1136.5</v>
      </c>
      <c r="H13" s="36" t="str">
        <f>'Controle Silo Grano'!L13</f>
        <v>EXPEDIÇÃO</v>
      </c>
      <c r="I13" s="11" t="str">
        <f>'Controle Silo Grano'!Q13</f>
        <v/>
      </c>
      <c r="J13" s="30">
        <f t="array" ref="J13">IF(OR(ISBLANK(I13),I13=""),2.1,
   IFERROR(INDEX('BT2'!C:C,MATCH(ROUND(I13,5),ROUND('BT2'!A:A,5),0)),2.1))</f>
        <v>2.1</v>
      </c>
      <c r="K13" s="8" t="str">
        <f t="shared" si="0"/>
        <v/>
      </c>
    </row>
    <row r="14" spans="1:11" x14ac:dyDescent="0.25">
      <c r="A14" s="5" t="str">
        <f>'Controle Silo Grano'!A14</f>
        <v>GELEILATE LOGISTICA E COMERCIAL LTDA</v>
      </c>
      <c r="B14" s="5" t="str">
        <f>'Controle Silo Grano'!B14</f>
        <v>SILO GRANO</v>
      </c>
      <c r="C14" s="5">
        <f>'Controle Silo Grano'!D14</f>
        <v>7206</v>
      </c>
      <c r="D14" s="9">
        <f>'Controle Silo Grano'!E14</f>
        <v>45846</v>
      </c>
      <c r="E14" s="5" t="str">
        <f>'Controle Silo Grano'!H14</f>
        <v>MILHO</v>
      </c>
      <c r="F14" s="6">
        <f>'Controle Silo Grano'!O14</f>
        <v>62760</v>
      </c>
      <c r="G14" s="7">
        <f>'Controle Silo Grano'!P14</f>
        <v>1046</v>
      </c>
      <c r="H14" s="36" t="str">
        <f>'Controle Silo Grano'!L14</f>
        <v>EXPEDIÇÃO</v>
      </c>
      <c r="I14" s="11" t="str">
        <f>'Controle Silo Grano'!Q14</f>
        <v/>
      </c>
      <c r="J14" s="30">
        <f t="array" ref="J14">IF(OR(ISBLANK(I14),I14=""),2.1,
   IFERROR(INDEX('BT2'!C:C,MATCH(ROUND(I14,5),ROUND('BT2'!A:A,5),0)),2.1))</f>
        <v>2.1</v>
      </c>
      <c r="K14" s="8" t="str">
        <f t="shared" si="0"/>
        <v/>
      </c>
    </row>
    <row r="15" spans="1:11" x14ac:dyDescent="0.25">
      <c r="A15" s="5" t="str">
        <f>'Controle Silo Grano'!A15</f>
        <v>GELEILATE LOGISTICA E COMERCIAL LTDA</v>
      </c>
      <c r="B15" s="5" t="str">
        <f>'Controle Silo Grano'!B15</f>
        <v>SILO GRANO</v>
      </c>
      <c r="C15" s="5">
        <f>'Controle Silo Grano'!D15</f>
        <v>7227</v>
      </c>
      <c r="D15" s="9">
        <f>'Controle Silo Grano'!E15</f>
        <v>45849</v>
      </c>
      <c r="E15" s="5" t="str">
        <f>'Controle Silo Grano'!H15</f>
        <v>MILHO</v>
      </c>
      <c r="F15" s="6">
        <f>'Controle Silo Grano'!O15</f>
        <v>61710</v>
      </c>
      <c r="G15" s="7">
        <f>'Controle Silo Grano'!P15</f>
        <v>1028.5</v>
      </c>
      <c r="H15" s="36" t="str">
        <f>'Controle Silo Grano'!L15</f>
        <v>RECEBIMENTO</v>
      </c>
      <c r="I15" s="11" t="str">
        <f>'Controle Silo Grano'!Q15</f>
        <v/>
      </c>
      <c r="J15" s="30">
        <f t="array" ref="J15">IF(OR(ISBLANK(I15),I15=""),2.1,
   IFERROR(INDEX('BT2'!C:C,MATCH(ROUND(I15,5),ROUND('BT2'!A:A,5),0)),2.1))</f>
        <v>2.1</v>
      </c>
      <c r="K15" s="8">
        <f t="shared" si="0"/>
        <v>2159.85</v>
      </c>
    </row>
    <row r="16" spans="1:11" x14ac:dyDescent="0.25">
      <c r="A16" s="5" t="str">
        <f>'Controle Silo Grano'!A16</f>
        <v>GELEILATE LOGISTICA E COMERCIAL LTDA</v>
      </c>
      <c r="B16" s="5" t="str">
        <f>'Controle Silo Grano'!B16</f>
        <v>SILO GRANO</v>
      </c>
      <c r="C16" s="5">
        <f>'Controle Silo Grano'!D16</f>
        <v>7237</v>
      </c>
      <c r="D16" s="9">
        <f>'Controle Silo Grano'!E16</f>
        <v>45852</v>
      </c>
      <c r="E16" s="5" t="str">
        <f>'Controle Silo Grano'!H16</f>
        <v>MILHO</v>
      </c>
      <c r="F16" s="6">
        <f>'Controle Silo Grano'!O16</f>
        <v>61600</v>
      </c>
      <c r="G16" s="7">
        <f>'Controle Silo Grano'!P16</f>
        <v>1026.6666666666667</v>
      </c>
      <c r="H16" s="36" t="str">
        <f>'Controle Silo Grano'!L16</f>
        <v>EXPEDIÇÃO</v>
      </c>
      <c r="I16" s="11" t="str">
        <f>'Controle Silo Grano'!Q16</f>
        <v/>
      </c>
      <c r="J16" s="30">
        <f t="array" ref="J16">IF(OR(ISBLANK(I16),I16=""),2.1,
   IFERROR(INDEX('BT2'!C:C,MATCH(ROUND(I16,5),ROUND('BT2'!A:A,5),0)),2.1))</f>
        <v>2.1</v>
      </c>
      <c r="K16" s="8" t="str">
        <f t="shared" si="0"/>
        <v/>
      </c>
    </row>
    <row r="17" spans="1:11" x14ac:dyDescent="0.25">
      <c r="A17" s="5" t="str">
        <f>'Controle Silo Grano'!A17</f>
        <v>GELEILATE LOGISTICA E COMERCIAL LTDA</v>
      </c>
      <c r="B17" s="5" t="str">
        <f>'Controle Silo Grano'!B17</f>
        <v>SILO GRANO</v>
      </c>
      <c r="C17" s="5">
        <f>'Controle Silo Grano'!D17</f>
        <v>7239</v>
      </c>
      <c r="D17" s="9">
        <f>'Controle Silo Grano'!E17</f>
        <v>45852</v>
      </c>
      <c r="E17" s="5" t="str">
        <f>'Controle Silo Grano'!H17</f>
        <v>MILHO</v>
      </c>
      <c r="F17" s="6">
        <f>'Controle Silo Grano'!O17</f>
        <v>49150</v>
      </c>
      <c r="G17" s="7">
        <f>'Controle Silo Grano'!P17</f>
        <v>819.16666666666663</v>
      </c>
      <c r="H17" s="36" t="str">
        <f>'Controle Silo Grano'!L17</f>
        <v>EXPEDIÇÃO</v>
      </c>
      <c r="I17" s="11" t="str">
        <f>'Controle Silo Grano'!Q17</f>
        <v/>
      </c>
      <c r="J17" s="30">
        <f t="array" ref="J17">IF(OR(ISBLANK(I17),I17=""),2.1,
   IFERROR(INDEX('BT2'!C:C,MATCH(ROUND(I17,5),ROUND('BT2'!A:A,5),0)),2.1))</f>
        <v>2.1</v>
      </c>
      <c r="K17" s="8" t="str">
        <f t="shared" si="0"/>
        <v/>
      </c>
    </row>
    <row r="18" spans="1:11" x14ac:dyDescent="0.25">
      <c r="A18" s="5" t="str">
        <f>'Controle Silo Grano'!A18</f>
        <v>GELEILATE LOGISTICA E COMERCIAL LTDA</v>
      </c>
      <c r="B18" s="5" t="str">
        <f>'Controle Silo Grano'!B18</f>
        <v>SILO GRANO</v>
      </c>
      <c r="C18" s="5">
        <f>'Controle Silo Grano'!D18</f>
        <v>7255</v>
      </c>
      <c r="D18" s="9">
        <f>'Controle Silo Grano'!E18</f>
        <v>45853</v>
      </c>
      <c r="E18" s="5" t="str">
        <f>'Controle Silo Grano'!H18</f>
        <v>MILHO</v>
      </c>
      <c r="F18" s="6">
        <f>'Controle Silo Grano'!O18</f>
        <v>61580</v>
      </c>
      <c r="G18" s="7">
        <f>'Controle Silo Grano'!P18</f>
        <v>1026.3333333333333</v>
      </c>
      <c r="H18" s="36" t="str">
        <f>'Controle Silo Grano'!L18</f>
        <v>RECEBIMENTO</v>
      </c>
      <c r="I18" s="11" t="str">
        <f>'Controle Silo Grano'!Q18</f>
        <v/>
      </c>
      <c r="J18" s="30">
        <f t="array" ref="J18">IF(OR(ISBLANK(I18),I18=""),2.1,
   IFERROR(INDEX('BT2'!C:C,MATCH(ROUND(I18,5),ROUND('BT2'!A:A,5),0)),2.1))</f>
        <v>2.1</v>
      </c>
      <c r="K18" s="8">
        <f t="shared" ref="K18:K81" si="1">IF(AND(H18="RECEBIMENTO",ISNUMBER(G18),ISNUMBER(J18),J18&lt;&gt;0),G18*J18,"")</f>
        <v>2155.2999999999997</v>
      </c>
    </row>
    <row r="19" spans="1:11" x14ac:dyDescent="0.25">
      <c r="A19" s="5" t="str">
        <f>'Controle Silo Grano'!A19</f>
        <v>GELEILATE LOGISTICA E COMERCIAL LTDA</v>
      </c>
      <c r="B19" s="5" t="str">
        <f>'Controle Silo Grano'!B19</f>
        <v>SILO GRANO</v>
      </c>
      <c r="C19" s="5">
        <f>'Controle Silo Grano'!D19</f>
        <v>7264</v>
      </c>
      <c r="D19" s="9">
        <f>'Controle Silo Grano'!E19</f>
        <v>45856</v>
      </c>
      <c r="E19" s="5" t="str">
        <f>'Controle Silo Grano'!H19</f>
        <v>MILHO</v>
      </c>
      <c r="F19" s="6">
        <f>'Controle Silo Grano'!O19</f>
        <v>61510</v>
      </c>
      <c r="G19" s="7">
        <f>'Controle Silo Grano'!P19</f>
        <v>1025.1666666666667</v>
      </c>
      <c r="H19" s="36" t="str">
        <f>'Controle Silo Grano'!L19</f>
        <v>EXPEDIÇÃO</v>
      </c>
      <c r="I19" s="11" t="str">
        <f>'Controle Silo Grano'!Q19</f>
        <v/>
      </c>
      <c r="J19" s="30">
        <f t="array" ref="J19">IF(OR(ISBLANK(I19),I19=""),2.1,
   IFERROR(INDEX('BT2'!C:C,MATCH(ROUND(I19,5),ROUND('BT2'!A:A,5),0)),2.1))</f>
        <v>2.1</v>
      </c>
      <c r="K19" s="8" t="str">
        <f t="shared" si="1"/>
        <v/>
      </c>
    </row>
    <row r="20" spans="1:11" x14ac:dyDescent="0.25">
      <c r="A20" s="5" t="str">
        <f>'Controle Silo Grano'!A20</f>
        <v>SEDE NOVA BAHIA</v>
      </c>
      <c r="B20" s="5" t="str">
        <f>'Controle Silo Grano'!B20</f>
        <v>PEDRO ARNOLDO CAPPELLESSO</v>
      </c>
      <c r="C20" s="5">
        <f>'Controle Silo Grano'!D20</f>
        <v>7265</v>
      </c>
      <c r="D20" s="9">
        <f>'Controle Silo Grano'!E20</f>
        <v>45856</v>
      </c>
      <c r="E20" s="5" t="str">
        <f>'Controle Silo Grano'!H20</f>
        <v>MILHO</v>
      </c>
      <c r="F20" s="6">
        <f>'Controle Silo Grano'!O20</f>
        <v>21850</v>
      </c>
      <c r="G20" s="7">
        <f>'Controle Silo Grano'!P20</f>
        <v>364.16666666666669</v>
      </c>
      <c r="H20" s="36" t="str">
        <f>'Controle Silo Grano'!L20</f>
        <v>EXPEDIÇÃO</v>
      </c>
      <c r="I20" s="11" t="str">
        <f>'Controle Silo Grano'!Q20</f>
        <v/>
      </c>
      <c r="J20" s="30">
        <f t="array" ref="J20">IF(OR(ISBLANK(I20),I20=""),2.1,
   IFERROR(INDEX('BT2'!C:C,MATCH(ROUND(I20,5),ROUND('BT2'!A:A,5),0)),2.1))</f>
        <v>2.1</v>
      </c>
      <c r="K20" s="8" t="str">
        <f t="shared" si="1"/>
        <v/>
      </c>
    </row>
    <row r="21" spans="1:11" x14ac:dyDescent="0.25">
      <c r="A21" s="5" t="str">
        <f>'Controle Silo Grano'!A21</f>
        <v>GELEILATE LOGISTICA E COMERCIAL LTDA</v>
      </c>
      <c r="B21" s="5" t="str">
        <f>'Controle Silo Grano'!B21</f>
        <v>SILO GRANO</v>
      </c>
      <c r="C21" s="5">
        <f>'Controle Silo Grano'!D21</f>
        <v>7291</v>
      </c>
      <c r="D21" s="9">
        <f>'Controle Silo Grano'!E21</f>
        <v>45861</v>
      </c>
      <c r="E21" s="5" t="str">
        <f>'Controle Silo Grano'!H21</f>
        <v>MILHO</v>
      </c>
      <c r="F21" s="6">
        <f>'Controle Silo Grano'!O21</f>
        <v>63340</v>
      </c>
      <c r="G21" s="7">
        <f>'Controle Silo Grano'!P21</f>
        <v>1055.6666666666667</v>
      </c>
      <c r="H21" s="36" t="str">
        <f>'Controle Silo Grano'!L21</f>
        <v>EXPEDIÇÃO</v>
      </c>
      <c r="I21" s="11" t="str">
        <f>'Controle Silo Grano'!Q21</f>
        <v/>
      </c>
      <c r="J21" s="30">
        <f t="array" ref="J21">IF(OR(ISBLANK(I21),I21=""),2.1,
   IFERROR(INDEX('BT2'!C:C,MATCH(ROUND(I21,5),ROUND('BT2'!A:A,5),0)),2.1))</f>
        <v>2.1</v>
      </c>
      <c r="K21" s="8" t="str">
        <f t="shared" si="1"/>
        <v/>
      </c>
    </row>
    <row r="22" spans="1:11" x14ac:dyDescent="0.25">
      <c r="A22" s="5" t="str">
        <f>'Controle Silo Grano'!A22</f>
        <v>ALEX DONADEL</v>
      </c>
      <c r="B22" s="5" t="str">
        <f>'Controle Silo Grano'!B22</f>
        <v>SILO GRANO</v>
      </c>
      <c r="C22" s="5">
        <f>'Controle Silo Grano'!D22</f>
        <v>7295</v>
      </c>
      <c r="D22" s="9">
        <f>'Controle Silo Grano'!E22</f>
        <v>45862</v>
      </c>
      <c r="E22" s="5" t="str">
        <f>'Controle Silo Grano'!H22</f>
        <v>MILHO</v>
      </c>
      <c r="F22" s="6">
        <f>'Controle Silo Grano'!O22</f>
        <v>48427.56</v>
      </c>
      <c r="G22" s="7">
        <f>'Controle Silo Grano'!P22</f>
        <v>807.12599999999998</v>
      </c>
      <c r="H22" s="36" t="str">
        <f>'Controle Silo Grano'!L22</f>
        <v>RECEBIMENTO</v>
      </c>
      <c r="I22" s="11">
        <f>'Controle Silo Grano'!Q22</f>
        <v>0.28029999999999999</v>
      </c>
      <c r="J22" s="30">
        <f t="array" ref="J22">IF(OR(ISBLANK(I22),I22=""),2.1,
   IFERROR(INDEX('BT2'!C:C,MATCH(ROUND(I22,5),ROUND('BT2'!A:A,5),0)),2.1))</f>
        <v>3.9</v>
      </c>
      <c r="K22" s="8">
        <f t="shared" si="1"/>
        <v>3147.7913999999996</v>
      </c>
    </row>
    <row r="23" spans="1:11" x14ac:dyDescent="0.25">
      <c r="A23" s="5" t="str">
        <f>'Controle Silo Grano'!A23</f>
        <v>GELEILATE LOGISTICA E COMERCIAL LTDA</v>
      </c>
      <c r="B23" s="5" t="str">
        <f>'Controle Silo Grano'!B23</f>
        <v>SILO GRANO</v>
      </c>
      <c r="C23" s="5">
        <f>'Controle Silo Grano'!D23</f>
        <v>7299</v>
      </c>
      <c r="D23" s="9">
        <f>'Controle Silo Grano'!E23</f>
        <v>45862</v>
      </c>
      <c r="E23" s="5" t="str">
        <f>'Controle Silo Grano'!H23</f>
        <v>MILHO</v>
      </c>
      <c r="F23" s="6">
        <f>'Controle Silo Grano'!O23</f>
        <v>60540</v>
      </c>
      <c r="G23" s="7">
        <f>'Controle Silo Grano'!P23</f>
        <v>1009</v>
      </c>
      <c r="H23" s="36" t="str">
        <f>'Controle Silo Grano'!L23</f>
        <v>EXPEDIÇÃO</v>
      </c>
      <c r="I23" s="11" t="str">
        <f>'Controle Silo Grano'!Q23</f>
        <v/>
      </c>
      <c r="J23" s="30">
        <f t="array" ref="J23">IF(OR(ISBLANK(I23),I23=""),2.1,
   IFERROR(INDEX('BT2'!C:C,MATCH(ROUND(I23,5),ROUND('BT2'!A:A,5),0)),2.1))</f>
        <v>2.1</v>
      </c>
      <c r="K23" s="8" t="str">
        <f t="shared" si="1"/>
        <v/>
      </c>
    </row>
    <row r="24" spans="1:11" x14ac:dyDescent="0.25">
      <c r="A24" s="5" t="str">
        <f>'Controle Silo Grano'!A24</f>
        <v>ALEX DONADEL</v>
      </c>
      <c r="B24" s="5" t="str">
        <f>'Controle Silo Grano'!B24</f>
        <v>SILO GRANO</v>
      </c>
      <c r="C24" s="5">
        <f>'Controle Silo Grano'!D24</f>
        <v>7303</v>
      </c>
      <c r="D24" s="9">
        <f>'Controle Silo Grano'!E24</f>
        <v>45863</v>
      </c>
      <c r="E24" s="5" t="str">
        <f>'Controle Silo Grano'!H24</f>
        <v>MILHO</v>
      </c>
      <c r="F24" s="6">
        <f>'Controle Silo Grano'!O24</f>
        <v>53758.313999999998</v>
      </c>
      <c r="G24" s="7">
        <f>'Controle Silo Grano'!P24</f>
        <v>895.97190000000001</v>
      </c>
      <c r="H24" s="36" t="str">
        <f>'Controle Silo Grano'!L24</f>
        <v>RECEBIMENTO</v>
      </c>
      <c r="I24" s="11">
        <f>'Controle Silo Grano'!Q24</f>
        <v>0.23910000000000001</v>
      </c>
      <c r="J24" s="30">
        <f t="array" ref="J24">IF(OR(ISBLANK(I24),I24=""),2.1,
   IFERROR(INDEX('BT2'!C:C,MATCH(ROUND(I24,5),ROUND('BT2'!A:A,5),0)),2.1))</f>
        <v>3.45</v>
      </c>
      <c r="K24" s="8">
        <f t="shared" si="1"/>
        <v>3091.103055</v>
      </c>
    </row>
    <row r="25" spans="1:11" x14ac:dyDescent="0.25">
      <c r="A25" s="5" t="str">
        <f>'Controle Silo Grano'!A25</f>
        <v>GELEILATE LOGISTICA E COMERCIAL LTDA</v>
      </c>
      <c r="B25" s="5" t="str">
        <f>'Controle Silo Grano'!B25</f>
        <v>SILO GRANO</v>
      </c>
      <c r="C25" s="5">
        <f>'Controle Silo Grano'!D25</f>
        <v>7311</v>
      </c>
      <c r="D25" s="9">
        <f>'Controle Silo Grano'!E25</f>
        <v>45866</v>
      </c>
      <c r="E25" s="5" t="str">
        <f>'Controle Silo Grano'!H25</f>
        <v>MILHO</v>
      </c>
      <c r="F25" s="6">
        <f>'Controle Silo Grano'!O25</f>
        <v>63320</v>
      </c>
      <c r="G25" s="7">
        <f>'Controle Silo Grano'!P25</f>
        <v>1055.3333333333333</v>
      </c>
      <c r="H25" s="36" t="str">
        <f>'Controle Silo Grano'!L25</f>
        <v>EXPEDIÇÃO</v>
      </c>
      <c r="I25" s="11" t="str">
        <f>'Controle Silo Grano'!Q25</f>
        <v/>
      </c>
      <c r="J25" s="30">
        <f t="array" ref="J25">IF(OR(ISBLANK(I25),I25=""),2.1,
   IFERROR(INDEX('BT2'!C:C,MATCH(ROUND(I25,5),ROUND('BT2'!A:A,5),0)),2.1))</f>
        <v>2.1</v>
      </c>
      <c r="K25" s="8" t="str">
        <f t="shared" si="1"/>
        <v/>
      </c>
    </row>
    <row r="26" spans="1:11" x14ac:dyDescent="0.25">
      <c r="A26" s="5" t="str">
        <f>'Controle Silo Grano'!A26</f>
        <v>GELEILATE LOGISTICA E COMERCIAL LTDA</v>
      </c>
      <c r="B26" s="5" t="str">
        <f>'Controle Silo Grano'!B26</f>
        <v>SILO GRANO</v>
      </c>
      <c r="C26" s="5">
        <f>'Controle Silo Grano'!D26</f>
        <v>7312</v>
      </c>
      <c r="D26" s="9">
        <f>'Controle Silo Grano'!E26</f>
        <v>45866</v>
      </c>
      <c r="E26" s="5" t="str">
        <f>'Controle Silo Grano'!H26</f>
        <v>MILHO</v>
      </c>
      <c r="F26" s="6">
        <f>'Controle Silo Grano'!O26</f>
        <v>61260</v>
      </c>
      <c r="G26" s="7">
        <f>'Controle Silo Grano'!P26</f>
        <v>1021</v>
      </c>
      <c r="H26" s="36" t="str">
        <f>'Controle Silo Grano'!L26</f>
        <v>EXPEDIÇÃO</v>
      </c>
      <c r="I26" s="11" t="str">
        <f>'Controle Silo Grano'!Q26</f>
        <v/>
      </c>
      <c r="J26" s="30">
        <f t="array" ref="J26">IF(OR(ISBLANK(I26),I26=""),2.1,
   IFERROR(INDEX('BT2'!C:C,MATCH(ROUND(I26,5),ROUND('BT2'!A:A,5),0)),2.1))</f>
        <v>2.1</v>
      </c>
      <c r="K26" s="8" t="str">
        <f t="shared" si="1"/>
        <v/>
      </c>
    </row>
    <row r="27" spans="1:11" x14ac:dyDescent="0.25">
      <c r="A27" s="5" t="str">
        <f>'Controle Silo Grano'!A27</f>
        <v>ALEX DONADEL</v>
      </c>
      <c r="B27" s="5" t="str">
        <f>'Controle Silo Grano'!B27</f>
        <v>SILO GRANO</v>
      </c>
      <c r="C27" s="5">
        <f>'Controle Silo Grano'!D27</f>
        <v>7317</v>
      </c>
      <c r="D27" s="9">
        <f>'Controle Silo Grano'!E27</f>
        <v>45867</v>
      </c>
      <c r="E27" s="5" t="str">
        <f>'Controle Silo Grano'!H27</f>
        <v>MILHO</v>
      </c>
      <c r="F27" s="6">
        <f>'Controle Silo Grano'!O27</f>
        <v>50633.88</v>
      </c>
      <c r="G27" s="7">
        <f>'Controle Silo Grano'!P27</f>
        <v>843.89799999999991</v>
      </c>
      <c r="H27" s="36" t="str">
        <f>'Controle Silo Grano'!L27</f>
        <v>RECEBIMENTO</v>
      </c>
      <c r="I27" s="11">
        <f>'Controle Silo Grano'!Q27</f>
        <v>0.24829999999999999</v>
      </c>
      <c r="J27" s="30">
        <f t="array" ref="J27">IF(OR(ISBLANK(I27),I27=""),2.1,
   IFERROR(INDEX('BT2'!C:C,MATCH(ROUND(I27,5),ROUND('BT2'!A:A,5),0)),2.1))</f>
        <v>3.55</v>
      </c>
      <c r="K27" s="8">
        <f t="shared" si="1"/>
        <v>2995.8378999999995</v>
      </c>
    </row>
    <row r="28" spans="1:11" x14ac:dyDescent="0.25">
      <c r="A28" s="5" t="str">
        <f>'Controle Silo Grano'!A28</f>
        <v>ALEX DONADEL</v>
      </c>
      <c r="B28" s="5" t="str">
        <f>'Controle Silo Grano'!B28</f>
        <v>SILO GRANO</v>
      </c>
      <c r="C28" s="5">
        <f>'Controle Silo Grano'!D28</f>
        <v>7318</v>
      </c>
      <c r="D28" s="9">
        <f>'Controle Silo Grano'!E28</f>
        <v>45867</v>
      </c>
      <c r="E28" s="5" t="str">
        <f>'Controle Silo Grano'!H28</f>
        <v>MILHO</v>
      </c>
      <c r="F28" s="6">
        <f>'Controle Silo Grano'!O28</f>
        <v>51779.519999999997</v>
      </c>
      <c r="G28" s="7">
        <f>'Controle Silo Grano'!P28</f>
        <v>862.99199999999996</v>
      </c>
      <c r="H28" s="36" t="str">
        <f>'Controle Silo Grano'!L28</f>
        <v>RECEBIMENTO</v>
      </c>
      <c r="I28" s="11">
        <f>'Controle Silo Grano'!Q28</f>
        <v>0.2487</v>
      </c>
      <c r="J28" s="30">
        <f t="array" ref="J28">IF(OR(ISBLANK(I28),I28=""),2.1,
   IFERROR(INDEX('BT2'!C:C,MATCH(ROUND(I28,5),ROUND('BT2'!A:A,5),0)),2.1))</f>
        <v>3.55</v>
      </c>
      <c r="K28" s="8">
        <f t="shared" si="1"/>
        <v>3063.6215999999995</v>
      </c>
    </row>
    <row r="29" spans="1:11" x14ac:dyDescent="0.25">
      <c r="A29" s="5" t="str">
        <f>'Controle Silo Grano'!A29</f>
        <v>ALEX DONADEL</v>
      </c>
      <c r="B29" s="5" t="str">
        <f>'Controle Silo Grano'!B29</f>
        <v>SILO GRANO</v>
      </c>
      <c r="C29" s="5">
        <f>'Controle Silo Grano'!D29</f>
        <v>7324</v>
      </c>
      <c r="D29" s="9">
        <f>'Controle Silo Grano'!E29</f>
        <v>45867</v>
      </c>
      <c r="E29" s="5" t="str">
        <f>'Controle Silo Grano'!H29</f>
        <v>MILHO</v>
      </c>
      <c r="F29" s="6">
        <f>'Controle Silo Grano'!O29</f>
        <v>58194.936000000002</v>
      </c>
      <c r="G29" s="7">
        <f>'Controle Silo Grano'!P29</f>
        <v>969.91560000000004</v>
      </c>
      <c r="H29" s="36" t="str">
        <f>'Controle Silo Grano'!L29</f>
        <v>RECEBIMENTO</v>
      </c>
      <c r="I29" s="11">
        <f>'Controle Silo Grano'!Q29</f>
        <v>0.2329</v>
      </c>
      <c r="J29" s="30">
        <f t="array" ref="J29">IF(OR(ISBLANK(I29),I29=""),2.1,
   IFERROR(INDEX('BT2'!C:C,MATCH(ROUND(I29,5),ROUND('BT2'!A:A,5),0)),2.1))</f>
        <v>3.4</v>
      </c>
      <c r="K29" s="8">
        <f t="shared" si="1"/>
        <v>3297.7130400000001</v>
      </c>
    </row>
    <row r="30" spans="1:11" x14ac:dyDescent="0.25">
      <c r="A30" s="5" t="str">
        <f>'Controle Silo Grano'!A30</f>
        <v>ALEX DONADEL</v>
      </c>
      <c r="B30" s="5" t="str">
        <f>'Controle Silo Grano'!B30</f>
        <v>SILO GRANO</v>
      </c>
      <c r="C30" s="5">
        <f>'Controle Silo Grano'!D30</f>
        <v>7326</v>
      </c>
      <c r="D30" s="9">
        <f>'Controle Silo Grano'!E30</f>
        <v>45868</v>
      </c>
      <c r="E30" s="5" t="str">
        <f>'Controle Silo Grano'!H30</f>
        <v>MILHO</v>
      </c>
      <c r="F30" s="6">
        <f>'Controle Silo Grano'!O30</f>
        <v>50627.368999999999</v>
      </c>
      <c r="G30" s="7">
        <f>'Controle Silo Grano'!P30</f>
        <v>843.78948333333335</v>
      </c>
      <c r="H30" s="36" t="str">
        <f>'Controle Silo Grano'!L30</f>
        <v>RECEBIMENTO</v>
      </c>
      <c r="I30" s="11">
        <f>'Controle Silo Grano'!Q30</f>
        <v>0.23250000000000001</v>
      </c>
      <c r="J30" s="30">
        <f t="array" ref="J30">IF(OR(ISBLANK(I30),I30=""),2.1,
   IFERROR(INDEX('BT2'!C:C,MATCH(ROUND(I30,5),ROUND('BT2'!A:A,5),0)),2.1))</f>
        <v>3.4</v>
      </c>
      <c r="K30" s="8">
        <f t="shared" si="1"/>
        <v>2868.8842433333334</v>
      </c>
    </row>
    <row r="31" spans="1:11" x14ac:dyDescent="0.25">
      <c r="A31" s="5" t="str">
        <f>'Controle Silo Grano'!A31</f>
        <v>ALEX DONADEL</v>
      </c>
      <c r="B31" s="5" t="str">
        <f>'Controle Silo Grano'!B31</f>
        <v>SILO GRANO</v>
      </c>
      <c r="C31" s="5">
        <f>'Controle Silo Grano'!D31</f>
        <v>7327</v>
      </c>
      <c r="D31" s="9">
        <f>'Controle Silo Grano'!E31</f>
        <v>45868</v>
      </c>
      <c r="E31" s="5" t="str">
        <f>'Controle Silo Grano'!H31</f>
        <v>MILHO</v>
      </c>
      <c r="F31" s="6">
        <f>'Controle Silo Grano'!O31</f>
        <v>53579.690999999999</v>
      </c>
      <c r="G31" s="7">
        <f>'Controle Silo Grano'!P31</f>
        <v>892.99484999999993</v>
      </c>
      <c r="H31" s="36" t="str">
        <f>'Controle Silo Grano'!L31</f>
        <v>RECEBIMENTO</v>
      </c>
      <c r="I31" s="11">
        <f>'Controle Silo Grano'!Q31</f>
        <v>0.23260000000000003</v>
      </c>
      <c r="J31" s="30">
        <f t="array" ref="J31">IF(OR(ISBLANK(I31),I31=""),2.1,
   IFERROR(INDEX('BT2'!C:C,MATCH(ROUND(I31,5),ROUND('BT2'!A:A,5),0)),2.1))</f>
        <v>3.4</v>
      </c>
      <c r="K31" s="8">
        <f t="shared" si="1"/>
        <v>3036.1824899999997</v>
      </c>
    </row>
    <row r="32" spans="1:11" x14ac:dyDescent="0.25">
      <c r="A32" s="5" t="str">
        <f>'Controle Silo Grano'!A32</f>
        <v>ALEX DONADEL</v>
      </c>
      <c r="B32" s="5" t="str">
        <f>'Controle Silo Grano'!B32</f>
        <v>SILO GRANO</v>
      </c>
      <c r="C32" s="5">
        <f>'Controle Silo Grano'!D32</f>
        <v>7329</v>
      </c>
      <c r="D32" s="9">
        <f>'Controle Silo Grano'!E32</f>
        <v>45868</v>
      </c>
      <c r="E32" s="5" t="str">
        <f>'Controle Silo Grano'!H32</f>
        <v>MILHO</v>
      </c>
      <c r="F32" s="6">
        <f>'Controle Silo Grano'!O32</f>
        <v>51907.8</v>
      </c>
      <c r="G32" s="7">
        <f>'Controle Silo Grano'!P32</f>
        <v>865.13</v>
      </c>
      <c r="H32" s="36" t="str">
        <f>'Controle Silo Grano'!L32</f>
        <v>RECEBIMENTO</v>
      </c>
      <c r="I32" s="11">
        <f>'Controle Silo Grano'!Q32</f>
        <v>0.22289999999999999</v>
      </c>
      <c r="J32" s="30">
        <f t="array" ref="J32">IF(OR(ISBLANK(I32),I32=""),2.1,
   IFERROR(INDEX('BT2'!C:C,MATCH(ROUND(I32,5),ROUND('BT2'!A:A,5),0)),2.1))</f>
        <v>3.3</v>
      </c>
      <c r="K32" s="8">
        <f t="shared" si="1"/>
        <v>2854.9289999999996</v>
      </c>
    </row>
    <row r="33" spans="1:11" x14ac:dyDescent="0.25">
      <c r="A33" s="5" t="str">
        <f>'Controle Silo Grano'!A33</f>
        <v>ALEX DONADEL</v>
      </c>
      <c r="B33" s="5" t="str">
        <f>'Controle Silo Grano'!B33</f>
        <v>SILO GRANO</v>
      </c>
      <c r="C33" s="5">
        <f>'Controle Silo Grano'!D33</f>
        <v>7331</v>
      </c>
      <c r="D33" s="9">
        <f>'Controle Silo Grano'!E33</f>
        <v>45868</v>
      </c>
      <c r="E33" s="5" t="str">
        <f>'Controle Silo Grano'!H33</f>
        <v>MILHO</v>
      </c>
      <c r="F33" s="6">
        <f>'Controle Silo Grano'!O33</f>
        <v>52147.68</v>
      </c>
      <c r="G33" s="7">
        <f>'Controle Silo Grano'!P33</f>
        <v>869.12800000000004</v>
      </c>
      <c r="H33" s="36" t="str">
        <f>'Controle Silo Grano'!L33</f>
        <v>RECEBIMENTO</v>
      </c>
      <c r="I33" s="11">
        <f>'Controle Silo Grano'!Q33</f>
        <v>0.22159999999999999</v>
      </c>
      <c r="J33" s="30">
        <f t="array" ref="J33">IF(OR(ISBLANK(I33),I33=""),2.1,
   IFERROR(INDEX('BT2'!C:C,MATCH(ROUND(I33,5),ROUND('BT2'!A:A,5),0)),2.1))</f>
        <v>3.3</v>
      </c>
      <c r="K33" s="8">
        <f t="shared" si="1"/>
        <v>2868.1224000000002</v>
      </c>
    </row>
    <row r="34" spans="1:11" x14ac:dyDescent="0.25">
      <c r="A34" s="5" t="str">
        <f>'Controle Silo Grano'!A34</f>
        <v>ALEX DONADEL</v>
      </c>
      <c r="B34" s="5" t="str">
        <f>'Controle Silo Grano'!B34</f>
        <v>SILO GRANO</v>
      </c>
      <c r="C34" s="5">
        <f>'Controle Silo Grano'!D34</f>
        <v>7334</v>
      </c>
      <c r="D34" s="9">
        <f>'Controle Silo Grano'!E34</f>
        <v>45868</v>
      </c>
      <c r="E34" s="5" t="str">
        <f>'Controle Silo Grano'!H34</f>
        <v>MILHO</v>
      </c>
      <c r="F34" s="6">
        <f>'Controle Silo Grano'!O34</f>
        <v>52161.576000000001</v>
      </c>
      <c r="G34" s="7">
        <f>'Controle Silo Grano'!P34</f>
        <v>869.3596</v>
      </c>
      <c r="H34" s="36" t="str">
        <f>'Controle Silo Grano'!L34</f>
        <v>RECEBIMENTO</v>
      </c>
      <c r="I34" s="11">
        <f>'Controle Silo Grano'!Q34</f>
        <v>0.22640000000000002</v>
      </c>
      <c r="J34" s="30">
        <f t="array" ref="J34">IF(OR(ISBLANK(I34),I34=""),2.1,
   IFERROR(INDEX('BT2'!C:C,MATCH(ROUND(I34,5),ROUND('BT2'!A:A,5),0)),2.1))</f>
        <v>3.35</v>
      </c>
      <c r="K34" s="8">
        <f t="shared" si="1"/>
        <v>2912.35466</v>
      </c>
    </row>
    <row r="35" spans="1:11" x14ac:dyDescent="0.25">
      <c r="A35" s="5" t="str">
        <f>'Controle Silo Grano'!A35</f>
        <v>ALEX DONADEL</v>
      </c>
      <c r="B35" s="5" t="str">
        <f>'Controle Silo Grano'!B35</f>
        <v>SILO GRANO</v>
      </c>
      <c r="C35" s="5">
        <f>'Controle Silo Grano'!D35</f>
        <v>7338</v>
      </c>
      <c r="D35" s="9">
        <f>'Controle Silo Grano'!E35</f>
        <v>45869</v>
      </c>
      <c r="E35" s="5" t="str">
        <f>'Controle Silo Grano'!H35</f>
        <v>MILHO</v>
      </c>
      <c r="F35" s="6">
        <f>'Controle Silo Grano'!O35</f>
        <v>59068.148000000001</v>
      </c>
      <c r="G35" s="7">
        <f>'Controle Silo Grano'!P35</f>
        <v>984.46913333333339</v>
      </c>
      <c r="H35" s="36" t="str">
        <f>'Controle Silo Grano'!L35</f>
        <v>RECEBIMENTO</v>
      </c>
      <c r="I35" s="11">
        <f>'Controle Silo Grano'!Q35</f>
        <v>0.2268</v>
      </c>
      <c r="J35" s="30">
        <f t="array" ref="J35">IF(OR(ISBLANK(I35),I35=""),2.1,
   IFERROR(INDEX('BT2'!C:C,MATCH(ROUND(I35,5),ROUND('BT2'!A:A,5),0)),2.1))</f>
        <v>3.35</v>
      </c>
      <c r="K35" s="8">
        <f t="shared" si="1"/>
        <v>3297.9715966666668</v>
      </c>
    </row>
    <row r="36" spans="1:11" x14ac:dyDescent="0.25">
      <c r="A36" s="5" t="str">
        <f>'Controle Silo Grano'!A36</f>
        <v>ALEX DONADEL</v>
      </c>
      <c r="B36" s="5" t="str">
        <f>'Controle Silo Grano'!B36</f>
        <v>SILO GRANO</v>
      </c>
      <c r="C36" s="5">
        <f>'Controle Silo Grano'!D36</f>
        <v>7339</v>
      </c>
      <c r="D36" s="9">
        <f>'Controle Silo Grano'!E36</f>
        <v>45869</v>
      </c>
      <c r="E36" s="5" t="str">
        <f>'Controle Silo Grano'!H36</f>
        <v>MILHO</v>
      </c>
      <c r="F36" s="6">
        <f>'Controle Silo Grano'!O36</f>
        <v>50662.186000000002</v>
      </c>
      <c r="G36" s="7">
        <f>'Controle Silo Grano'!P36</f>
        <v>844.36976666666669</v>
      </c>
      <c r="H36" s="36" t="str">
        <f>'Controle Silo Grano'!L36</f>
        <v>RECEBIMENTO</v>
      </c>
      <c r="I36" s="11">
        <f>'Controle Silo Grano'!Q36</f>
        <v>0.21890000000000001</v>
      </c>
      <c r="J36" s="30">
        <f t="array" ref="J36">IF(OR(ISBLANK(I36),I36=""),2.1,
   IFERROR(INDEX('BT2'!C:C,MATCH(ROUND(I36,5),ROUND('BT2'!A:A,5),0)),2.1))</f>
        <v>3.25</v>
      </c>
      <c r="K36" s="8">
        <f t="shared" si="1"/>
        <v>2744.2017416666667</v>
      </c>
    </row>
    <row r="37" spans="1:11" x14ac:dyDescent="0.25">
      <c r="A37" s="5" t="str">
        <f>'Controle Silo Grano'!A37</f>
        <v>ALEX DONADEL</v>
      </c>
      <c r="B37" s="5" t="str">
        <f>'Controle Silo Grano'!B37</f>
        <v>SILO GRANO</v>
      </c>
      <c r="C37" s="5">
        <f>'Controle Silo Grano'!D37</f>
        <v>7345</v>
      </c>
      <c r="D37" s="9">
        <f>'Controle Silo Grano'!E37</f>
        <v>45869</v>
      </c>
      <c r="E37" s="5" t="str">
        <f>'Controle Silo Grano'!H37</f>
        <v>MILHO</v>
      </c>
      <c r="F37" s="6">
        <f>'Controle Silo Grano'!O37</f>
        <v>46895.436000000002</v>
      </c>
      <c r="G37" s="7">
        <f>'Controle Silo Grano'!P37</f>
        <v>781.59059999999999</v>
      </c>
      <c r="H37" s="36" t="str">
        <f>'Controle Silo Grano'!L37</f>
        <v>RECEBIMENTO</v>
      </c>
      <c r="I37" s="11">
        <f>'Controle Silo Grano'!Q37</f>
        <v>0.2359</v>
      </c>
      <c r="J37" s="30">
        <f t="array" ref="J37">IF(OR(ISBLANK(I37),I37=""),2.1,
   IFERROR(INDEX('BT2'!C:C,MATCH(ROUND(I37,5),ROUND('BT2'!A:A,5),0)),2.1))</f>
        <v>3.45</v>
      </c>
      <c r="K37" s="8">
        <f t="shared" si="1"/>
        <v>2696.4875700000002</v>
      </c>
    </row>
    <row r="38" spans="1:11" x14ac:dyDescent="0.25">
      <c r="A38" s="5" t="str">
        <f>'Controle Silo Grano'!A38</f>
        <v>ALEX DONADEL</v>
      </c>
      <c r="B38" s="5" t="str">
        <f>'Controle Silo Grano'!B38</f>
        <v>SILO GRANO</v>
      </c>
      <c r="C38" s="5">
        <f>'Controle Silo Grano'!D38</f>
        <v>7349</v>
      </c>
      <c r="D38" s="9">
        <f>'Controle Silo Grano'!E38</f>
        <v>45870</v>
      </c>
      <c r="E38" s="5" t="str">
        <f>'Controle Silo Grano'!H38</f>
        <v>MILHO</v>
      </c>
      <c r="F38" s="6">
        <f>'Controle Silo Grano'!O38</f>
        <v>57459.065999999999</v>
      </c>
      <c r="G38" s="7">
        <f>'Controle Silo Grano'!P38</f>
        <v>957.65109999999993</v>
      </c>
      <c r="H38" s="36" t="str">
        <f>'Controle Silo Grano'!L38</f>
        <v>RECEBIMENTO</v>
      </c>
      <c r="I38" s="11">
        <f>'Controle Silo Grano'!Q38</f>
        <v>0.2349</v>
      </c>
      <c r="J38" s="30">
        <f t="array" ref="J38">IF(OR(ISBLANK(I38),I38=""),2.1,
   IFERROR(INDEX('BT2'!C:C,MATCH(ROUND(I38,5),ROUND('BT2'!A:A,5),0)),2.1))</f>
        <v>3.4</v>
      </c>
      <c r="K38" s="8">
        <f t="shared" si="1"/>
        <v>3256.0137399999999</v>
      </c>
    </row>
    <row r="39" spans="1:11" x14ac:dyDescent="0.25">
      <c r="A39" s="5" t="str">
        <f>'Controle Silo Grano'!A39</f>
        <v>ALEX DONADEL</v>
      </c>
      <c r="B39" s="5" t="str">
        <f>'Controle Silo Grano'!B39</f>
        <v>SILO GRANO</v>
      </c>
      <c r="C39" s="5">
        <f>'Controle Silo Grano'!D39</f>
        <v>7350</v>
      </c>
      <c r="D39" s="9">
        <f>'Controle Silo Grano'!E39</f>
        <v>45870</v>
      </c>
      <c r="E39" s="5" t="str">
        <f>'Controle Silo Grano'!H39</f>
        <v>MILHO</v>
      </c>
      <c r="F39" s="6">
        <f>'Controle Silo Grano'!O39</f>
        <v>48492.609000000004</v>
      </c>
      <c r="G39" s="7">
        <f>'Controle Silo Grano'!P39</f>
        <v>808.21015000000011</v>
      </c>
      <c r="H39" s="36" t="str">
        <f>'Controle Silo Grano'!L39</f>
        <v>RECEBIMENTO</v>
      </c>
      <c r="I39" s="11">
        <f>'Controle Silo Grano'!Q39</f>
        <v>0.25109999999999999</v>
      </c>
      <c r="J39" s="30">
        <f t="array" ref="J39">IF(OR(ISBLANK(I39),I39=""),2.1,
   IFERROR(INDEX('BT2'!C:C,MATCH(ROUND(I39,5),ROUND('BT2'!A:A,5),0)),2.1))</f>
        <v>3.6</v>
      </c>
      <c r="K39" s="8">
        <f t="shared" si="1"/>
        <v>2909.5565400000005</v>
      </c>
    </row>
    <row r="40" spans="1:11" x14ac:dyDescent="0.25">
      <c r="A40" s="5" t="str">
        <f>'Controle Silo Grano'!A40</f>
        <v>ALEX DONADEL</v>
      </c>
      <c r="B40" s="5" t="str">
        <f>'Controle Silo Grano'!B40</f>
        <v>SILO GRANO</v>
      </c>
      <c r="C40" s="5">
        <f>'Controle Silo Grano'!D40</f>
        <v>7362</v>
      </c>
      <c r="D40" s="9">
        <f>'Controle Silo Grano'!E40</f>
        <v>45871</v>
      </c>
      <c r="E40" s="5" t="str">
        <f>'Controle Silo Grano'!H40</f>
        <v>MILHO</v>
      </c>
      <c r="F40" s="6">
        <f>'Controle Silo Grano'!O40</f>
        <v>68920</v>
      </c>
      <c r="G40" s="7">
        <f>'Controle Silo Grano'!P40</f>
        <v>1148.6666666666667</v>
      </c>
      <c r="H40" s="36" t="str">
        <f>'Controle Silo Grano'!L40</f>
        <v>EXPEDIÇÃO</v>
      </c>
      <c r="I40" s="11" t="str">
        <f>'Controle Silo Grano'!Q40</f>
        <v/>
      </c>
      <c r="J40" s="30">
        <f t="array" ref="J40">IF(OR(ISBLANK(I40),I40=""),2.1,
   IFERROR(INDEX('BT2'!C:C,MATCH(ROUND(I40,5),ROUND('BT2'!A:A,5),0)),2.1))</f>
        <v>2.1</v>
      </c>
      <c r="K40" s="8" t="str">
        <f t="shared" si="1"/>
        <v/>
      </c>
    </row>
    <row r="41" spans="1:11" x14ac:dyDescent="0.25">
      <c r="A41" s="5" t="str">
        <f>'Controle Silo Grano'!A41</f>
        <v>ALEX DONADEL</v>
      </c>
      <c r="B41" s="5" t="str">
        <f>'Controle Silo Grano'!B41</f>
        <v>SILO GRANO</v>
      </c>
      <c r="C41" s="5">
        <f>'Controle Silo Grano'!D41</f>
        <v>7376</v>
      </c>
      <c r="D41" s="9">
        <f>'Controle Silo Grano'!E41</f>
        <v>45874</v>
      </c>
      <c r="E41" s="5" t="str">
        <f>'Controle Silo Grano'!H41</f>
        <v>MILHO</v>
      </c>
      <c r="F41" s="6">
        <f>'Controle Silo Grano'!O41</f>
        <v>53038.953000000001</v>
      </c>
      <c r="G41" s="7">
        <f>'Controle Silo Grano'!P41</f>
        <v>883.98255000000006</v>
      </c>
      <c r="H41" s="36" t="str">
        <f>'Controle Silo Grano'!L41</f>
        <v>RECEBIMENTO</v>
      </c>
      <c r="I41" s="11">
        <f>'Controle Silo Grano'!Q41</f>
        <v>0.2107</v>
      </c>
      <c r="J41" s="30">
        <f t="array" ref="J41">IF(OR(ISBLANK(I41),I41=""),2.1,
   IFERROR(INDEX('BT2'!C:C,MATCH(ROUND(I41,5),ROUND('BT2'!A:A,5),0)),2.1))</f>
        <v>3.2</v>
      </c>
      <c r="K41" s="8">
        <f t="shared" si="1"/>
        <v>2828.7441600000002</v>
      </c>
    </row>
    <row r="42" spans="1:11" x14ac:dyDescent="0.25">
      <c r="A42" s="5" t="str">
        <f>'Controle Silo Grano'!A42</f>
        <v>ALEX DONADEL</v>
      </c>
      <c r="B42" s="5" t="str">
        <f>'Controle Silo Grano'!B42</f>
        <v>SILO GRANO</v>
      </c>
      <c r="C42" s="5">
        <f>'Controle Silo Grano'!D42</f>
        <v>7377</v>
      </c>
      <c r="D42" s="9">
        <f>'Controle Silo Grano'!E42</f>
        <v>45874</v>
      </c>
      <c r="E42" s="5" t="str">
        <f>'Controle Silo Grano'!H42</f>
        <v>MILHO</v>
      </c>
      <c r="F42" s="6">
        <f>'Controle Silo Grano'!O42</f>
        <v>59663.37</v>
      </c>
      <c r="G42" s="7">
        <f>'Controle Silo Grano'!P42</f>
        <v>994.3895</v>
      </c>
      <c r="H42" s="36" t="str">
        <f>'Controle Silo Grano'!L42</f>
        <v>RECEBIMENTO</v>
      </c>
      <c r="I42" s="11">
        <f>'Controle Silo Grano'!Q42</f>
        <v>0.21410000000000001</v>
      </c>
      <c r="J42" s="30">
        <f t="array" ref="J42">IF(OR(ISBLANK(I42),I42=""),2.1,
   IFERROR(INDEX('BT2'!C:C,MATCH(ROUND(I42,5),ROUND('BT2'!A:A,5),0)),2.1))</f>
        <v>3.2</v>
      </c>
      <c r="K42" s="8">
        <f t="shared" si="1"/>
        <v>3182.0464000000002</v>
      </c>
    </row>
    <row r="43" spans="1:11" x14ac:dyDescent="0.25">
      <c r="A43" s="5" t="str">
        <f>'Controle Silo Grano'!A43</f>
        <v>ALEX DONADEL</v>
      </c>
      <c r="B43" s="5" t="str">
        <f>'Controle Silo Grano'!B43</f>
        <v>SILO GRANO</v>
      </c>
      <c r="C43" s="5">
        <f>'Controle Silo Grano'!D43</f>
        <v>7378</v>
      </c>
      <c r="D43" s="9">
        <f>'Controle Silo Grano'!E43</f>
        <v>45874</v>
      </c>
      <c r="E43" s="5" t="str">
        <f>'Controle Silo Grano'!H43</f>
        <v>MILHO</v>
      </c>
      <c r="F43" s="6">
        <f>'Controle Silo Grano'!O43</f>
        <v>52282.92</v>
      </c>
      <c r="G43" s="7">
        <f>'Controle Silo Grano'!P43</f>
        <v>871.38199999999995</v>
      </c>
      <c r="H43" s="36" t="str">
        <f>'Controle Silo Grano'!L43</f>
        <v>RECEBIMENTO</v>
      </c>
      <c r="I43" s="11">
        <f>'Controle Silo Grano'!Q43</f>
        <v>0.2152</v>
      </c>
      <c r="J43" s="30">
        <f t="array" ref="J43">IF(OR(ISBLANK(I43),I43=""),2.1,
   IFERROR(INDEX('BT2'!C:C,MATCH(ROUND(I43,5),ROUND('BT2'!A:A,5),0)),2.1))</f>
        <v>3.25</v>
      </c>
      <c r="K43" s="8">
        <f t="shared" si="1"/>
        <v>2831.9914999999996</v>
      </c>
    </row>
    <row r="44" spans="1:11" x14ac:dyDescent="0.25">
      <c r="A44" s="5" t="str">
        <f>'Controle Silo Grano'!A44</f>
        <v>ALEX DONADEL</v>
      </c>
      <c r="B44" s="5" t="str">
        <f>'Controle Silo Grano'!B44</f>
        <v>SILO GRANO</v>
      </c>
      <c r="C44" s="5">
        <f>'Controle Silo Grano'!D44</f>
        <v>7386</v>
      </c>
      <c r="D44" s="9">
        <f>'Controle Silo Grano'!E44</f>
        <v>45875</v>
      </c>
      <c r="E44" s="5" t="str">
        <f>'Controle Silo Grano'!H44</f>
        <v>MILHO</v>
      </c>
      <c r="F44" s="6">
        <f>'Controle Silo Grano'!O44</f>
        <v>53571.14</v>
      </c>
      <c r="G44" s="7">
        <f>'Controle Silo Grano'!P44</f>
        <v>892.85233333333338</v>
      </c>
      <c r="H44" s="36" t="str">
        <f>'Controle Silo Grano'!L44</f>
        <v>RECEBIMENTO</v>
      </c>
      <c r="I44" s="11">
        <f>'Controle Silo Grano'!Q44</f>
        <v>0.19969999999999999</v>
      </c>
      <c r="J44" s="30">
        <f t="array" ref="J44">IF(OR(ISBLANK(I44),I44=""),2.1,
   IFERROR(INDEX('BT2'!C:C,MATCH(ROUND(I44,5),ROUND('BT2'!A:A,5),0)),2.1))</f>
        <v>3.05</v>
      </c>
      <c r="K44" s="8">
        <f t="shared" si="1"/>
        <v>2723.1996166666668</v>
      </c>
    </row>
    <row r="45" spans="1:11" x14ac:dyDescent="0.25">
      <c r="A45" s="5" t="str">
        <f>'Controle Silo Grano'!A45</f>
        <v>ALEX DONADEL</v>
      </c>
      <c r="B45" s="5" t="str">
        <f>'Controle Silo Grano'!B45</f>
        <v>SILO GRANO</v>
      </c>
      <c r="C45" s="5">
        <f>'Controle Silo Grano'!D45</f>
        <v>7387</v>
      </c>
      <c r="D45" s="9">
        <f>'Controle Silo Grano'!E45</f>
        <v>45875</v>
      </c>
      <c r="E45" s="5" t="str">
        <f>'Controle Silo Grano'!H45</f>
        <v>MILHO</v>
      </c>
      <c r="F45" s="6">
        <f>'Controle Silo Grano'!O45</f>
        <v>60098.436000000002</v>
      </c>
      <c r="G45" s="7">
        <f>'Controle Silo Grano'!P45</f>
        <v>1001.6406000000001</v>
      </c>
      <c r="H45" s="36" t="str">
        <f>'Controle Silo Grano'!L45</f>
        <v>RECEBIMENTO</v>
      </c>
      <c r="I45" s="11">
        <f>'Controle Silo Grano'!Q45</f>
        <v>0.20610000000000001</v>
      </c>
      <c r="J45" s="30">
        <f t="array" ref="J45">IF(OR(ISBLANK(I45),I45=""),2.1,
   IFERROR(INDEX('BT2'!C:C,MATCH(ROUND(I45,5),ROUND('BT2'!A:A,5),0)),2.1))</f>
        <v>3.15</v>
      </c>
      <c r="K45" s="8">
        <f t="shared" si="1"/>
        <v>3155.1678900000002</v>
      </c>
    </row>
    <row r="46" spans="1:11" x14ac:dyDescent="0.25">
      <c r="A46" s="5" t="str">
        <f>'Controle Silo Grano'!A46</f>
        <v>ALEX DONADEL</v>
      </c>
      <c r="B46" s="5" t="str">
        <f>'Controle Silo Grano'!B46</f>
        <v>SILO GRANO</v>
      </c>
      <c r="C46" s="5">
        <f>'Controle Silo Grano'!D46</f>
        <v>7388</v>
      </c>
      <c r="D46" s="9">
        <f>'Controle Silo Grano'!E46</f>
        <v>45875</v>
      </c>
      <c r="E46" s="5" t="str">
        <f>'Controle Silo Grano'!H46</f>
        <v>MILHO</v>
      </c>
      <c r="F46" s="6">
        <f>'Controle Silo Grano'!O46</f>
        <v>54476.207999999999</v>
      </c>
      <c r="G46" s="7">
        <f>'Controle Silo Grano'!P46</f>
        <v>907.93679999999995</v>
      </c>
      <c r="H46" s="36" t="str">
        <f>'Controle Silo Grano'!L46</f>
        <v>RECEBIMENTO</v>
      </c>
      <c r="I46" s="11">
        <f>'Controle Silo Grano'!Q46</f>
        <v>0.19079999999999997</v>
      </c>
      <c r="J46" s="30">
        <f t="array" ref="J46">IF(OR(ISBLANK(I46),I46=""),2.1,
   IFERROR(INDEX('BT2'!C:C,MATCH(ROUND(I46,5),ROUND('BT2'!A:A,5),0)),2.1))</f>
        <v>3</v>
      </c>
      <c r="K46" s="8">
        <f t="shared" si="1"/>
        <v>2723.8103999999998</v>
      </c>
    </row>
    <row r="47" spans="1:11" x14ac:dyDescent="0.25">
      <c r="A47" s="5" t="str">
        <f>'Controle Silo Grano'!A47</f>
        <v>ALEX DONADEL</v>
      </c>
      <c r="B47" s="5" t="str">
        <f>'Controle Silo Grano'!B47</f>
        <v>SILO GRANO</v>
      </c>
      <c r="C47" s="5">
        <f>'Controle Silo Grano'!D47</f>
        <v>7389</v>
      </c>
      <c r="D47" s="9">
        <f>'Controle Silo Grano'!E47</f>
        <v>45875</v>
      </c>
      <c r="E47" s="5" t="str">
        <f>'Controle Silo Grano'!H47</f>
        <v>MILHO</v>
      </c>
      <c r="F47" s="6">
        <f>'Controle Silo Grano'!O47</f>
        <v>52201.328000000001</v>
      </c>
      <c r="G47" s="7">
        <f>'Controle Silo Grano'!P47</f>
        <v>870.02213333333339</v>
      </c>
      <c r="H47" s="36" t="str">
        <f>'Controle Silo Grano'!L47</f>
        <v>RECEBIMENTO</v>
      </c>
      <c r="I47" s="11">
        <f>'Controle Silo Grano'!Q47</f>
        <v>0.21789999999999998</v>
      </c>
      <c r="J47" s="30">
        <f t="array" ref="J47">IF(OR(ISBLANK(I47),I47=""),2.1,
   IFERROR(INDEX('BT2'!C:C,MATCH(ROUND(I47,5),ROUND('BT2'!A:A,5),0)),2.1))</f>
        <v>3.25</v>
      </c>
      <c r="K47" s="8">
        <f t="shared" si="1"/>
        <v>2827.5719333333336</v>
      </c>
    </row>
    <row r="48" spans="1:11" x14ac:dyDescent="0.25">
      <c r="A48" s="5" t="str">
        <f>'Controle Silo Grano'!A48</f>
        <v>ALEX DONADEL</v>
      </c>
      <c r="B48" s="5" t="str">
        <f>'Controle Silo Grano'!B48</f>
        <v>SILO GRANO</v>
      </c>
      <c r="C48" s="5">
        <f>'Controle Silo Grano'!D48</f>
        <v>7392</v>
      </c>
      <c r="D48" s="9">
        <f>'Controle Silo Grano'!E48</f>
        <v>45876</v>
      </c>
      <c r="E48" s="5" t="str">
        <f>'Controle Silo Grano'!H48</f>
        <v>MILHO</v>
      </c>
      <c r="F48" s="6">
        <f>'Controle Silo Grano'!O48</f>
        <v>52803.050999999999</v>
      </c>
      <c r="G48" s="7">
        <f>'Controle Silo Grano'!P48</f>
        <v>880.05084999999997</v>
      </c>
      <c r="H48" s="36" t="str">
        <f>'Controle Silo Grano'!L48</f>
        <v>RECEBIMENTO</v>
      </c>
      <c r="I48" s="11">
        <f>'Controle Silo Grano'!Q48</f>
        <v>0.20300000000000001</v>
      </c>
      <c r="J48" s="30">
        <f t="array" ref="J48">IF(OR(ISBLANK(I48),I48=""),2.1,
   IFERROR(INDEX('BT2'!C:C,MATCH(ROUND(I48,5),ROUND('BT2'!A:A,5),0)),2.1))</f>
        <v>3.1</v>
      </c>
      <c r="K48" s="8">
        <f t="shared" si="1"/>
        <v>2728.157635</v>
      </c>
    </row>
    <row r="49" spans="1:11" x14ac:dyDescent="0.25">
      <c r="A49" s="5" t="str">
        <f>'Controle Silo Grano'!A49</f>
        <v>ALEX DONADEL</v>
      </c>
      <c r="B49" s="5" t="str">
        <f>'Controle Silo Grano'!B49</f>
        <v>SILO GRANO</v>
      </c>
      <c r="C49" s="5">
        <f>'Controle Silo Grano'!D49</f>
        <v>7394</v>
      </c>
      <c r="D49" s="9">
        <f>'Controle Silo Grano'!E49</f>
        <v>45876</v>
      </c>
      <c r="E49" s="5" t="str">
        <f>'Controle Silo Grano'!H49</f>
        <v>MILHO</v>
      </c>
      <c r="F49" s="6">
        <f>'Controle Silo Grano'!O49</f>
        <v>60698.509000000005</v>
      </c>
      <c r="G49" s="7">
        <f>'Controle Silo Grano'!P49</f>
        <v>1011.6418166666667</v>
      </c>
      <c r="H49" s="36" t="str">
        <f>'Controle Silo Grano'!L49</f>
        <v>RECEBIMENTO</v>
      </c>
      <c r="I49" s="11">
        <f>'Controle Silo Grano'!Q49</f>
        <v>0.19500000000000001</v>
      </c>
      <c r="J49" s="30">
        <f t="array" ref="J49">IF(OR(ISBLANK(I49),I49=""),2.1,
   IFERROR(INDEX('BT2'!C:C,MATCH(ROUND(I49,5),ROUND('BT2'!A:A,5),0)),2.1))</f>
        <v>3.05</v>
      </c>
      <c r="K49" s="8">
        <f t="shared" si="1"/>
        <v>3085.5075408333332</v>
      </c>
    </row>
    <row r="50" spans="1:11" x14ac:dyDescent="0.25">
      <c r="A50" s="5" t="str">
        <f>'Controle Silo Grano'!A50</f>
        <v>ALEX DONADEL</v>
      </c>
      <c r="B50" s="5" t="str">
        <f>'Controle Silo Grano'!B50</f>
        <v>SILO GRANO</v>
      </c>
      <c r="C50" s="5">
        <f>'Controle Silo Grano'!D50</f>
        <v>7395</v>
      </c>
      <c r="D50" s="9">
        <f>'Controle Silo Grano'!E50</f>
        <v>45876</v>
      </c>
      <c r="E50" s="5" t="str">
        <f>'Controle Silo Grano'!H50</f>
        <v>MILHO</v>
      </c>
      <c r="F50" s="6">
        <f>'Controle Silo Grano'!O50</f>
        <v>53666.794999999998</v>
      </c>
      <c r="G50" s="7">
        <f>'Controle Silo Grano'!P50</f>
        <v>894.44658333333325</v>
      </c>
      <c r="H50" s="36" t="str">
        <f>'Controle Silo Grano'!L50</f>
        <v>RECEBIMENTO</v>
      </c>
      <c r="I50" s="11">
        <f>'Controle Silo Grano'!Q50</f>
        <v>0.20420000000000002</v>
      </c>
      <c r="J50" s="30">
        <f t="array" ref="J50">IF(OR(ISBLANK(I50),I50=""),2.1,
   IFERROR(INDEX('BT2'!C:C,MATCH(ROUND(I50,5),ROUND('BT2'!A:A,5),0)),2.1))</f>
        <v>3.1</v>
      </c>
      <c r="K50" s="8">
        <f t="shared" si="1"/>
        <v>2772.784408333333</v>
      </c>
    </row>
    <row r="51" spans="1:11" x14ac:dyDescent="0.25">
      <c r="A51" s="5" t="str">
        <f>'Controle Silo Grano'!A51</f>
        <v>ALEX DONADEL</v>
      </c>
      <c r="B51" s="5" t="str">
        <f>'Controle Silo Grano'!B51</f>
        <v>SILO GRANO</v>
      </c>
      <c r="C51" s="5">
        <f>'Controle Silo Grano'!D51</f>
        <v>7399</v>
      </c>
      <c r="D51" s="9">
        <f>'Controle Silo Grano'!E51</f>
        <v>45876</v>
      </c>
      <c r="E51" s="5" t="str">
        <f>'Controle Silo Grano'!H51</f>
        <v>MILHO</v>
      </c>
      <c r="F51" s="6">
        <f>'Controle Silo Grano'!O51</f>
        <v>52524.89</v>
      </c>
      <c r="G51" s="7">
        <f>'Controle Silo Grano'!P51</f>
        <v>875.41483333333338</v>
      </c>
      <c r="H51" s="36" t="str">
        <f>'Controle Silo Grano'!L51</f>
        <v>RECEBIMENTO</v>
      </c>
      <c r="I51" s="11">
        <f>'Controle Silo Grano'!Q51</f>
        <v>0.19649999999999998</v>
      </c>
      <c r="J51" s="30">
        <f t="array" ref="J51">IF(OR(ISBLANK(I51),I51=""),2.1,
   IFERROR(INDEX('BT2'!C:C,MATCH(ROUND(I51,5),ROUND('BT2'!A:A,5),0)),2.1))</f>
        <v>3.05</v>
      </c>
      <c r="K51" s="8">
        <f t="shared" si="1"/>
        <v>2670.0152416666665</v>
      </c>
    </row>
    <row r="52" spans="1:11" x14ac:dyDescent="0.25">
      <c r="A52" s="5" t="str">
        <f>'Controle Silo Grano'!A52</f>
        <v>ALEX DONADEL</v>
      </c>
      <c r="B52" s="5" t="str">
        <f>'Controle Silo Grano'!B52</f>
        <v>SILO GRANO</v>
      </c>
      <c r="C52" s="5">
        <f>'Controle Silo Grano'!D52</f>
        <v>7403</v>
      </c>
      <c r="D52" s="9">
        <f>'Controle Silo Grano'!E52</f>
        <v>45876</v>
      </c>
      <c r="E52" s="5" t="str">
        <f>'Controle Silo Grano'!H52</f>
        <v>MILHO</v>
      </c>
      <c r="F52" s="6">
        <f>'Controle Silo Grano'!O52</f>
        <v>52852.811000000002</v>
      </c>
      <c r="G52" s="7">
        <f>'Controle Silo Grano'!P52</f>
        <v>880.88018333333332</v>
      </c>
      <c r="H52" s="36" t="str">
        <f>'Controle Silo Grano'!L52</f>
        <v>RECEBIMENTO</v>
      </c>
      <c r="I52" s="11">
        <f>'Controle Silo Grano'!Q52</f>
        <v>0.19030000000000002</v>
      </c>
      <c r="J52" s="30">
        <f t="array" ref="J52">IF(OR(ISBLANK(I52),I52=""),2.1,
   IFERROR(INDEX('BT2'!C:C,MATCH(ROUND(I52,5),ROUND('BT2'!A:A,5),0)),2.1))</f>
        <v>3</v>
      </c>
      <c r="K52" s="8">
        <f t="shared" si="1"/>
        <v>2642.6405500000001</v>
      </c>
    </row>
    <row r="53" spans="1:11" x14ac:dyDescent="0.25">
      <c r="A53" s="5" t="str">
        <f>'Controle Silo Grano'!A53</f>
        <v>ALEX DONADEL</v>
      </c>
      <c r="B53" s="5" t="str">
        <f>'Controle Silo Grano'!B53</f>
        <v>SILO GRANO</v>
      </c>
      <c r="C53" s="5">
        <f>'Controle Silo Grano'!D53</f>
        <v>7405</v>
      </c>
      <c r="D53" s="9">
        <f>'Controle Silo Grano'!E53</f>
        <v>45877</v>
      </c>
      <c r="E53" s="5" t="str">
        <f>'Controle Silo Grano'!H53</f>
        <v>MILHO</v>
      </c>
      <c r="F53" s="6">
        <f>'Controle Silo Grano'!O53</f>
        <v>55195.914000000004</v>
      </c>
      <c r="G53" s="7">
        <f>'Controle Silo Grano'!P53</f>
        <v>919.93190000000004</v>
      </c>
      <c r="H53" s="36" t="str">
        <f>'Controle Silo Grano'!L53</f>
        <v>RECEBIMENTO</v>
      </c>
      <c r="I53" s="11">
        <f>'Controle Silo Grano'!Q53</f>
        <v>0.19329999999999997</v>
      </c>
      <c r="J53" s="30">
        <f t="array" ref="J53">IF(OR(ISBLANK(I53),I53=""),2.1,
   IFERROR(INDEX('BT2'!C:C,MATCH(ROUND(I53,5),ROUND('BT2'!A:A,5),0)),2.1))</f>
        <v>3</v>
      </c>
      <c r="K53" s="8">
        <f t="shared" si="1"/>
        <v>2759.7957000000001</v>
      </c>
    </row>
    <row r="54" spans="1:11" x14ac:dyDescent="0.25">
      <c r="A54" s="5" t="str">
        <f>'Controle Silo Grano'!A54</f>
        <v>ALEX DONADEL</v>
      </c>
      <c r="B54" s="5" t="str">
        <f>'Controle Silo Grano'!B54</f>
        <v>SILO GRANO</v>
      </c>
      <c r="C54" s="5">
        <f>'Controle Silo Grano'!D54</f>
        <v>7406</v>
      </c>
      <c r="D54" s="9">
        <f>'Controle Silo Grano'!E54</f>
        <v>45877</v>
      </c>
      <c r="E54" s="5" t="str">
        <f>'Controle Silo Grano'!H54</f>
        <v>MILHO</v>
      </c>
      <c r="F54" s="6">
        <f>'Controle Silo Grano'!O54</f>
        <v>62018.351999999999</v>
      </c>
      <c r="G54" s="7">
        <f>'Controle Silo Grano'!P54</f>
        <v>1033.6392000000001</v>
      </c>
      <c r="H54" s="36" t="str">
        <f>'Controle Silo Grano'!L54</f>
        <v>RECEBIMENTO</v>
      </c>
      <c r="I54" s="11">
        <f>'Controle Silo Grano'!Q54</f>
        <v>0.19359999999999999</v>
      </c>
      <c r="J54" s="30">
        <f t="array" ref="J54">IF(OR(ISBLANK(I54),I54=""),2.1,
   IFERROR(INDEX('BT2'!C:C,MATCH(ROUND(I54,5),ROUND('BT2'!A:A,5),0)),2.1))</f>
        <v>3</v>
      </c>
      <c r="K54" s="8">
        <f t="shared" si="1"/>
        <v>3100.9176000000002</v>
      </c>
    </row>
    <row r="55" spans="1:11" x14ac:dyDescent="0.25">
      <c r="A55" s="5" t="str">
        <f>'Controle Silo Grano'!A55</f>
        <v>ALEX DONADEL</v>
      </c>
      <c r="B55" s="5" t="str">
        <f>'Controle Silo Grano'!B55</f>
        <v>SILO GRANO</v>
      </c>
      <c r="C55" s="5">
        <f>'Controle Silo Grano'!D55</f>
        <v>7408</v>
      </c>
      <c r="D55" s="9">
        <f>'Controle Silo Grano'!E55</f>
        <v>45877</v>
      </c>
      <c r="E55" s="5" t="str">
        <f>'Controle Silo Grano'!H55</f>
        <v>MILHO</v>
      </c>
      <c r="F55" s="6">
        <f>'Controle Silo Grano'!O55</f>
        <v>54290.012000000002</v>
      </c>
      <c r="G55" s="7">
        <f>'Controle Silo Grano'!P55</f>
        <v>904.83353333333332</v>
      </c>
      <c r="H55" s="36" t="str">
        <f>'Controle Silo Grano'!L55</f>
        <v>RECEBIMENTO</v>
      </c>
      <c r="I55" s="11">
        <f>'Controle Silo Grano'!Q55</f>
        <v>0.18859999999999999</v>
      </c>
      <c r="J55" s="30">
        <f t="array" ref="J55">IF(OR(ISBLANK(I55),I55=""),2.1,
   IFERROR(INDEX('BT2'!C:C,MATCH(ROUND(I55,5),ROUND('BT2'!A:A,5),0)),2.1))</f>
        <v>2.95</v>
      </c>
      <c r="K55" s="8">
        <f t="shared" si="1"/>
        <v>2669.2589233333333</v>
      </c>
    </row>
    <row r="56" spans="1:11" x14ac:dyDescent="0.25">
      <c r="A56" s="5" t="str">
        <f>'Controle Silo Grano'!A56</f>
        <v>ALEX DONADEL</v>
      </c>
      <c r="B56" s="5" t="str">
        <f>'Controle Silo Grano'!B56</f>
        <v>SILO GRANO</v>
      </c>
      <c r="C56" s="5">
        <f>'Controle Silo Grano'!D56</f>
        <v>7415</v>
      </c>
      <c r="D56" s="9">
        <f>'Controle Silo Grano'!E56</f>
        <v>45877</v>
      </c>
      <c r="E56" s="5" t="str">
        <f>'Controle Silo Grano'!H56</f>
        <v>MILHO</v>
      </c>
      <c r="F56" s="6">
        <f>'Controle Silo Grano'!O56</f>
        <v>54691.555</v>
      </c>
      <c r="G56" s="7">
        <f>'Controle Silo Grano'!P56</f>
        <v>911.52591666666672</v>
      </c>
      <c r="H56" s="36" t="str">
        <f>'Controle Silo Grano'!L56</f>
        <v>RECEBIMENTO</v>
      </c>
      <c r="I56" s="11">
        <f>'Controle Silo Grano'!Q56</f>
        <v>0.18479999999999999</v>
      </c>
      <c r="J56" s="30">
        <f t="array" ref="J56">IF(OR(ISBLANK(I56),I56=""),2.1,
   IFERROR(INDEX('BT2'!C:C,MATCH(ROUND(I56,5),ROUND('BT2'!A:A,5),0)),2.1))</f>
        <v>2.9</v>
      </c>
      <c r="K56" s="8">
        <f t="shared" si="1"/>
        <v>2643.4251583333335</v>
      </c>
    </row>
    <row r="57" spans="1:11" x14ac:dyDescent="0.25">
      <c r="A57" s="5" t="str">
        <f>'Controle Silo Grano'!A57</f>
        <v>ALEX DONADEL</v>
      </c>
      <c r="B57" s="5" t="str">
        <f>'Controle Silo Grano'!B57</f>
        <v>SILO GRANO</v>
      </c>
      <c r="C57" s="5">
        <f>'Controle Silo Grano'!D57</f>
        <v>7418</v>
      </c>
      <c r="D57" s="9">
        <f>'Controle Silo Grano'!E57</f>
        <v>45877</v>
      </c>
      <c r="E57" s="5" t="str">
        <f>'Controle Silo Grano'!H57</f>
        <v>MILHO</v>
      </c>
      <c r="F57" s="6">
        <f>'Controle Silo Grano'!O57</f>
        <v>56089.044000000002</v>
      </c>
      <c r="G57" s="7">
        <f>'Controle Silo Grano'!P57</f>
        <v>934.81740000000002</v>
      </c>
      <c r="H57" s="36" t="str">
        <f>'Controle Silo Grano'!L57</f>
        <v>RECEBIMENTO</v>
      </c>
      <c r="I57" s="11">
        <f>'Controle Silo Grano'!Q57</f>
        <v>0.19190000000000002</v>
      </c>
      <c r="J57" s="30">
        <f t="array" ref="J57">IF(OR(ISBLANK(I57),I57=""),2.1,
   IFERROR(INDEX('BT2'!C:C,MATCH(ROUND(I57,5),ROUND('BT2'!A:A,5),0)),2.1))</f>
        <v>3</v>
      </c>
      <c r="K57" s="8">
        <f t="shared" si="1"/>
        <v>2804.4522000000002</v>
      </c>
    </row>
    <row r="58" spans="1:11" x14ac:dyDescent="0.25">
      <c r="A58" s="5" t="str">
        <f>'Controle Silo Grano'!A58</f>
        <v>ALEX DONADEL</v>
      </c>
      <c r="B58" s="5" t="str">
        <f>'Controle Silo Grano'!B58</f>
        <v>SILO GRANO</v>
      </c>
      <c r="C58" s="5">
        <f>'Controle Silo Grano'!D58</f>
        <v>7419</v>
      </c>
      <c r="D58" s="9">
        <f>'Controle Silo Grano'!E58</f>
        <v>45878</v>
      </c>
      <c r="E58" s="5" t="str">
        <f>'Controle Silo Grano'!H58</f>
        <v>MILHO</v>
      </c>
      <c r="F58" s="6">
        <f>'Controle Silo Grano'!O58</f>
        <v>67720</v>
      </c>
      <c r="G58" s="7">
        <f>'Controle Silo Grano'!P58</f>
        <v>1128.6666666666667</v>
      </c>
      <c r="H58" s="36" t="str">
        <f>'Controle Silo Grano'!L58</f>
        <v>RECEBIMENTO</v>
      </c>
      <c r="I58" s="11" t="str">
        <f>'Controle Silo Grano'!Q58</f>
        <v/>
      </c>
      <c r="J58" s="30">
        <f t="array" ref="J58">IF(OR(ISBLANK(I58),I58=""),2.1,
   IFERROR(INDEX('BT2'!C:C,MATCH(ROUND(I58,5),ROUND('BT2'!A:A,5),0)),2.1))</f>
        <v>2.1</v>
      </c>
      <c r="K58" s="8">
        <f t="shared" si="1"/>
        <v>2370.2000000000003</v>
      </c>
    </row>
    <row r="59" spans="1:11" x14ac:dyDescent="0.25">
      <c r="A59" s="5" t="str">
        <f>'Controle Silo Grano'!A59</f>
        <v>ALEX DONADEL</v>
      </c>
      <c r="B59" s="5" t="str">
        <f>'Controle Silo Grano'!B59</f>
        <v>SILO GRANO</v>
      </c>
      <c r="C59" s="5">
        <f>'Controle Silo Grano'!D59</f>
        <v>7421</v>
      </c>
      <c r="D59" s="9">
        <f>'Controle Silo Grano'!E59</f>
        <v>45878</v>
      </c>
      <c r="E59" s="5" t="str">
        <f>'Controle Silo Grano'!H59</f>
        <v>MILHO</v>
      </c>
      <c r="F59" s="6">
        <f>'Controle Silo Grano'!O59</f>
        <v>55430</v>
      </c>
      <c r="G59" s="7">
        <f>'Controle Silo Grano'!P59</f>
        <v>923.83333333333337</v>
      </c>
      <c r="H59" s="36" t="str">
        <f>'Controle Silo Grano'!L59</f>
        <v>EXPEDIÇÃO</v>
      </c>
      <c r="I59" s="11" t="str">
        <f>'Controle Silo Grano'!Q59</f>
        <v/>
      </c>
      <c r="J59" s="30">
        <f t="array" ref="J59">IF(OR(ISBLANK(I59),I59=""),2.1,
   IFERROR(INDEX('BT2'!C:C,MATCH(ROUND(I59,5),ROUND('BT2'!A:A,5),0)),2.1))</f>
        <v>2.1</v>
      </c>
      <c r="K59" s="8" t="str">
        <f t="shared" si="1"/>
        <v/>
      </c>
    </row>
    <row r="60" spans="1:11" x14ac:dyDescent="0.25">
      <c r="A60" s="5" t="str">
        <f>'Controle Silo Grano'!A60</f>
        <v>ALEX DONADEL</v>
      </c>
      <c r="B60" s="5" t="str">
        <f>'Controle Silo Grano'!B60</f>
        <v>ZANELLI</v>
      </c>
      <c r="C60" s="5">
        <f>'Controle Silo Grano'!D60</f>
        <v>7423</v>
      </c>
      <c r="D60" s="9">
        <f>'Controle Silo Grano'!E60</f>
        <v>45878</v>
      </c>
      <c r="E60" s="5" t="str">
        <f>'Controle Silo Grano'!H60</f>
        <v>MILHO</v>
      </c>
      <c r="F60" s="6">
        <f>'Controle Silo Grano'!O60</f>
        <v>57010</v>
      </c>
      <c r="G60" s="7">
        <f>'Controle Silo Grano'!P60</f>
        <v>950.16666666666663</v>
      </c>
      <c r="H60" s="36" t="str">
        <f>'Controle Silo Grano'!L60</f>
        <v>EXPEDIÇÃO</v>
      </c>
      <c r="I60" s="11" t="str">
        <f>'Controle Silo Grano'!Q60</f>
        <v/>
      </c>
      <c r="J60" s="30">
        <f t="array" ref="J60">IF(OR(ISBLANK(I60),I60=""),2.1,
   IFERROR(INDEX('BT2'!C:C,MATCH(ROUND(I60,5),ROUND('BT2'!A:A,5),0)),2.1))</f>
        <v>2.1</v>
      </c>
      <c r="K60" s="8" t="str">
        <f t="shared" si="1"/>
        <v/>
      </c>
    </row>
    <row r="61" spans="1:11" x14ac:dyDescent="0.25">
      <c r="A61" s="5" t="str">
        <f>'Controle Silo Grano'!A61</f>
        <v>ALEX DONADEL</v>
      </c>
      <c r="B61" s="5" t="str">
        <f>'Controle Silo Grano'!B61</f>
        <v>SILO GRANO</v>
      </c>
      <c r="C61" s="5">
        <f>'Controle Silo Grano'!D61</f>
        <v>7424</v>
      </c>
      <c r="D61" s="9">
        <f>'Controle Silo Grano'!E61</f>
        <v>45878</v>
      </c>
      <c r="E61" s="5" t="str">
        <f>'Controle Silo Grano'!H61</f>
        <v>MILHO</v>
      </c>
      <c r="F61" s="6">
        <f>'Controle Silo Grano'!O61</f>
        <v>59930</v>
      </c>
      <c r="G61" s="7">
        <f>'Controle Silo Grano'!P61</f>
        <v>998.83333333333337</v>
      </c>
      <c r="H61" s="36" t="str">
        <f>'Controle Silo Grano'!L61</f>
        <v>RECEBIMENTO</v>
      </c>
      <c r="I61" s="11" t="str">
        <f>'Controle Silo Grano'!Q61</f>
        <v/>
      </c>
      <c r="J61" s="30">
        <f t="array" ref="J61">IF(OR(ISBLANK(I61),I61=""),2.1,
   IFERROR(INDEX('BT2'!C:C,MATCH(ROUND(I61,5),ROUND('BT2'!A:A,5),0)),2.1))</f>
        <v>2.1</v>
      </c>
      <c r="K61" s="8">
        <f t="shared" si="1"/>
        <v>2097.5500000000002</v>
      </c>
    </row>
    <row r="62" spans="1:11" x14ac:dyDescent="0.25">
      <c r="A62" s="5" t="str">
        <f>'Controle Silo Grano'!A62</f>
        <v>GELEILATE LOGISTICA E COMERCIAL LTDA</v>
      </c>
      <c r="B62" s="5" t="str">
        <f>'Controle Silo Grano'!B62</f>
        <v>SILO GRANO</v>
      </c>
      <c r="C62" s="5">
        <f>'Controle Silo Grano'!D62</f>
        <v>7425</v>
      </c>
      <c r="D62" s="9">
        <f>'Controle Silo Grano'!E62</f>
        <v>45878</v>
      </c>
      <c r="E62" s="5" t="str">
        <f>'Controle Silo Grano'!H62</f>
        <v>MILHO</v>
      </c>
      <c r="F62" s="6">
        <f>'Controle Silo Grano'!O62</f>
        <v>24530</v>
      </c>
      <c r="G62" s="7">
        <f>'Controle Silo Grano'!P62</f>
        <v>408.83333333333331</v>
      </c>
      <c r="H62" s="36" t="str">
        <f>'Controle Silo Grano'!L62</f>
        <v>EXPEDIÇÃO</v>
      </c>
      <c r="I62" s="11" t="str">
        <f>'Controle Silo Grano'!Q62</f>
        <v/>
      </c>
      <c r="J62" s="30">
        <f t="array" ref="J62">IF(OR(ISBLANK(I62),I62=""),2.1,
   IFERROR(INDEX('BT2'!C:C,MATCH(ROUND(I62,5),ROUND('BT2'!A:A,5),0)),2.1))</f>
        <v>2.1</v>
      </c>
      <c r="K62" s="8" t="str">
        <f t="shared" si="1"/>
        <v/>
      </c>
    </row>
    <row r="63" spans="1:11" x14ac:dyDescent="0.25">
      <c r="A63" s="5" t="str">
        <f>'Controle Silo Grano'!A63</f>
        <v>ALEX DONADEL</v>
      </c>
      <c r="B63" s="5" t="str">
        <f>'Controle Silo Grano'!B63</f>
        <v>SILO GRANO</v>
      </c>
      <c r="C63" s="5">
        <f>'Controle Silo Grano'!D63</f>
        <v>7429</v>
      </c>
      <c r="D63" s="9">
        <f>'Controle Silo Grano'!E63</f>
        <v>45878</v>
      </c>
      <c r="E63" s="5" t="str">
        <f>'Controle Silo Grano'!H63</f>
        <v>MILHO</v>
      </c>
      <c r="F63" s="6">
        <f>'Controle Silo Grano'!O63</f>
        <v>60290</v>
      </c>
      <c r="G63" s="7">
        <f>'Controle Silo Grano'!P63</f>
        <v>1004.8333333333334</v>
      </c>
      <c r="H63" s="36" t="str">
        <f>'Controle Silo Grano'!L63</f>
        <v>RECEBIMENTO</v>
      </c>
      <c r="I63" s="11" t="str">
        <f>'Controle Silo Grano'!Q63</f>
        <v/>
      </c>
      <c r="J63" s="30">
        <f t="array" ref="J63">IF(OR(ISBLANK(I63),I63=""),2.1,
   IFERROR(INDEX('BT2'!C:C,MATCH(ROUND(I63,5),ROUND('BT2'!A:A,5),0)),2.1))</f>
        <v>2.1</v>
      </c>
      <c r="K63" s="8">
        <f t="shared" si="1"/>
        <v>2110.15</v>
      </c>
    </row>
    <row r="64" spans="1:11" x14ac:dyDescent="0.25">
      <c r="A64" s="5" t="e">
        <f>'Controle Silo Grano'!#REF!</f>
        <v>#REF!</v>
      </c>
      <c r="B64" s="5" t="e">
        <f>'Controle Silo Grano'!#REF!</f>
        <v>#REF!</v>
      </c>
      <c r="C64" s="5" t="e">
        <f>'Controle Silo Grano'!#REF!</f>
        <v>#REF!</v>
      </c>
      <c r="D64" s="9" t="e">
        <f>'Controle Silo Grano'!#REF!</f>
        <v>#REF!</v>
      </c>
      <c r="E64" s="5" t="e">
        <f>'Controle Silo Grano'!#REF!</f>
        <v>#REF!</v>
      </c>
      <c r="F64" s="6" t="e">
        <f>'Controle Silo Grano'!#REF!</f>
        <v>#REF!</v>
      </c>
      <c r="G64" s="7" t="e">
        <f>'Controle Silo Grano'!#REF!</f>
        <v>#REF!</v>
      </c>
      <c r="H64" s="36" t="e">
        <f>'Controle Silo Grano'!#REF!</f>
        <v>#REF!</v>
      </c>
      <c r="I64" s="11" t="e">
        <f>'Controle Silo Grano'!#REF!</f>
        <v>#REF!</v>
      </c>
      <c r="J64" s="30" t="e">
        <f t="array" ref="J64">IF(OR(ISBLANK(I64),I64=""),2.1,
   IFERROR(INDEX('BT2'!C:C,MATCH(ROUND(I64,5),ROUND('BT2'!A:A,5),0)),2.1))</f>
        <v>#REF!</v>
      </c>
      <c r="K64" s="8" t="e">
        <f t="shared" si="1"/>
        <v>#REF!</v>
      </c>
    </row>
    <row r="65" spans="1:11" x14ac:dyDescent="0.25">
      <c r="A65" s="5" t="str">
        <f>'Controle Silo Grano'!A64</f>
        <v>GELEILATE LOGISTICA E COMERCIAL LTDA</v>
      </c>
      <c r="B65" s="5" t="str">
        <f>'Controle Silo Grano'!B64</f>
        <v>ALDINEI DOS ANJOS</v>
      </c>
      <c r="C65" s="5">
        <f>'Controle Silo Grano'!D64</f>
        <v>7432</v>
      </c>
      <c r="D65" s="9">
        <f>'Controle Silo Grano'!E64</f>
        <v>45878</v>
      </c>
      <c r="E65" s="5" t="str">
        <f>'Controle Silo Grano'!H64</f>
        <v>MILHO</v>
      </c>
      <c r="F65" s="6">
        <f>'Controle Silo Grano'!O64</f>
        <v>16310</v>
      </c>
      <c r="G65" s="7">
        <f>'Controle Silo Grano'!P64</f>
        <v>271.83333333333331</v>
      </c>
      <c r="H65" s="36" t="str">
        <f>'Controle Silo Grano'!L64</f>
        <v>EXPEDIÇÃO</v>
      </c>
      <c r="I65" s="11" t="str">
        <f>'Controle Silo Grano'!Q64</f>
        <v/>
      </c>
      <c r="J65" s="30">
        <f t="array" ref="J65">IF(OR(ISBLANK(I65),I65=""),2.1,
   IFERROR(INDEX('BT2'!C:C,MATCH(ROUND(I65,5),ROUND('BT2'!A:A,5),0)),2.1))</f>
        <v>2.1</v>
      </c>
      <c r="K65" s="8" t="str">
        <f t="shared" si="1"/>
        <v/>
      </c>
    </row>
    <row r="66" spans="1:11" x14ac:dyDescent="0.25">
      <c r="A66" s="5" t="str">
        <f>'Controle Silo Grano'!A65</f>
        <v>ALEX DONADEL</v>
      </c>
      <c r="B66" s="5" t="str">
        <f>'Controle Silo Grano'!B65</f>
        <v>ALDINEI DOS ANJOS</v>
      </c>
      <c r="C66" s="5">
        <f>'Controle Silo Grano'!D65</f>
        <v>7433</v>
      </c>
      <c r="D66" s="9">
        <f>'Controle Silo Grano'!E65</f>
        <v>45878</v>
      </c>
      <c r="E66" s="5" t="str">
        <f>'Controle Silo Grano'!H65</f>
        <v>MILHO</v>
      </c>
      <c r="F66" s="6">
        <f>'Controle Silo Grano'!O65</f>
        <v>39680</v>
      </c>
      <c r="G66" s="7">
        <f>'Controle Silo Grano'!P65</f>
        <v>661.33333333333337</v>
      </c>
      <c r="H66" s="36" t="str">
        <f>'Controle Silo Grano'!L65</f>
        <v>EXPEDIÇÃO</v>
      </c>
      <c r="I66" s="11" t="str">
        <f>'Controle Silo Grano'!Q65</f>
        <v/>
      </c>
      <c r="J66" s="30">
        <f t="array" ref="J66">IF(OR(ISBLANK(I66),I66=""),2.1,
   IFERROR(INDEX('BT2'!C:C,MATCH(ROUND(I66,5),ROUND('BT2'!A:A,5),0)),2.1))</f>
        <v>2.1</v>
      </c>
      <c r="K66" s="8" t="str">
        <f t="shared" si="1"/>
        <v/>
      </c>
    </row>
    <row r="67" spans="1:11" x14ac:dyDescent="0.25">
      <c r="A67" s="5" t="str">
        <f>'Controle Silo Grano'!A66</f>
        <v>ALEX DONADEL</v>
      </c>
      <c r="B67" s="5" t="str">
        <f>'Controle Silo Grano'!B66</f>
        <v>SILO GRANO</v>
      </c>
      <c r="C67" s="5">
        <f>'Controle Silo Grano'!D66</f>
        <v>7435</v>
      </c>
      <c r="D67" s="9">
        <f>'Controle Silo Grano'!E66</f>
        <v>45878</v>
      </c>
      <c r="E67" s="5" t="str">
        <f>'Controle Silo Grano'!H66</f>
        <v>MILHO</v>
      </c>
      <c r="F67" s="6">
        <f>'Controle Silo Grano'!O66</f>
        <v>67100</v>
      </c>
      <c r="G67" s="7">
        <f>'Controle Silo Grano'!P66</f>
        <v>1118.3333333333333</v>
      </c>
      <c r="H67" s="36" t="str">
        <f>'Controle Silo Grano'!L66</f>
        <v>RECEBIMENTO</v>
      </c>
      <c r="I67" s="11" t="str">
        <f>'Controle Silo Grano'!Q66</f>
        <v/>
      </c>
      <c r="J67" s="30">
        <f t="array" ref="J67">IF(OR(ISBLANK(I67),I67=""),2.1,
   IFERROR(INDEX('BT2'!C:C,MATCH(ROUND(I67,5),ROUND('BT2'!A:A,5),0)),2.1))</f>
        <v>2.1</v>
      </c>
      <c r="K67" s="8">
        <f t="shared" si="1"/>
        <v>2348.5</v>
      </c>
    </row>
    <row r="68" spans="1:11" x14ac:dyDescent="0.25">
      <c r="A68" s="5" t="str">
        <f>'Controle Silo Grano'!A67</f>
        <v>ALEX DONADEL</v>
      </c>
      <c r="B68" s="5" t="str">
        <f>'Controle Silo Grano'!B67</f>
        <v>ZANELLI</v>
      </c>
      <c r="C68" s="5">
        <f>'Controle Silo Grano'!D67</f>
        <v>7441</v>
      </c>
      <c r="D68" s="9">
        <f>'Controle Silo Grano'!E67</f>
        <v>45879</v>
      </c>
      <c r="E68" s="5" t="str">
        <f>'Controle Silo Grano'!H67</f>
        <v>MILHO</v>
      </c>
      <c r="F68" s="6">
        <f>'Controle Silo Grano'!O67</f>
        <v>57260</v>
      </c>
      <c r="G68" s="7">
        <f>'Controle Silo Grano'!P67</f>
        <v>954.33333333333337</v>
      </c>
      <c r="H68" s="36" t="str">
        <f>'Controle Silo Grano'!L67</f>
        <v>EXPEDIÇÃO</v>
      </c>
      <c r="I68" s="11" t="str">
        <f>'Controle Silo Grano'!Q67</f>
        <v/>
      </c>
      <c r="J68" s="30">
        <f t="array" ref="J68">IF(OR(ISBLANK(I68),I68=""),2.1,
   IFERROR(INDEX('BT2'!C:C,MATCH(ROUND(I68,5),ROUND('BT2'!A:A,5),0)),2.1))</f>
        <v>2.1</v>
      </c>
      <c r="K68" s="8" t="str">
        <f t="shared" si="1"/>
        <v/>
      </c>
    </row>
    <row r="69" spans="1:11" x14ac:dyDescent="0.25">
      <c r="A69" s="5" t="str">
        <f>'Controle Silo Grano'!A68</f>
        <v>ALEX DONADEL</v>
      </c>
      <c r="B69" s="5" t="str">
        <f>'Controle Silo Grano'!B68</f>
        <v>SILO GRANO</v>
      </c>
      <c r="C69" s="5">
        <f>'Controle Silo Grano'!D68</f>
        <v>7448</v>
      </c>
      <c r="D69" s="9">
        <f>'Controle Silo Grano'!E68</f>
        <v>45880</v>
      </c>
      <c r="E69" s="5" t="str">
        <f>'Controle Silo Grano'!H68</f>
        <v>MILHO</v>
      </c>
      <c r="F69" s="6">
        <f>'Controle Silo Grano'!O68</f>
        <v>54332.724000000002</v>
      </c>
      <c r="G69" s="7">
        <f>'Controle Silo Grano'!P68</f>
        <v>905.54540000000009</v>
      </c>
      <c r="H69" s="36" t="str">
        <f>'Controle Silo Grano'!L68</f>
        <v>RECEBIMENTO</v>
      </c>
      <c r="I69" s="11">
        <f>'Controle Silo Grano'!Q68</f>
        <v>0.18600000000000003</v>
      </c>
      <c r="J69" s="30">
        <f t="array" ref="J69">IF(OR(ISBLANK(I69),I69=""),2.1,
   IFERROR(INDEX('BT2'!C:C,MATCH(ROUND(I69,5),ROUND('BT2'!A:A,5),0)),2.1))</f>
        <v>2.95</v>
      </c>
      <c r="K69" s="8">
        <f t="shared" si="1"/>
        <v>2671.3589300000003</v>
      </c>
    </row>
    <row r="70" spans="1:11" x14ac:dyDescent="0.25">
      <c r="A70" s="5" t="str">
        <f>'Controle Silo Grano'!A69</f>
        <v>ALEX DONADEL</v>
      </c>
      <c r="B70" s="5" t="str">
        <f>'Controle Silo Grano'!B69</f>
        <v>SILO GRANO</v>
      </c>
      <c r="C70" s="5">
        <f>'Controle Silo Grano'!D69</f>
        <v>7451</v>
      </c>
      <c r="D70" s="9">
        <f>'Controle Silo Grano'!E69</f>
        <v>45880</v>
      </c>
      <c r="E70" s="5" t="str">
        <f>'Controle Silo Grano'!H69</f>
        <v>MILHO</v>
      </c>
      <c r="F70" s="6">
        <f>'Controle Silo Grano'!O69</f>
        <v>55965.735000000001</v>
      </c>
      <c r="G70" s="7">
        <f>'Controle Silo Grano'!P69</f>
        <v>932.76224999999999</v>
      </c>
      <c r="H70" s="36" t="str">
        <f>'Controle Silo Grano'!L69</f>
        <v>RECEBIMENTO</v>
      </c>
      <c r="I70" s="11">
        <f>'Controle Silo Grano'!Q69</f>
        <v>0.184</v>
      </c>
      <c r="J70" s="30">
        <f t="array" ref="J70">IF(OR(ISBLANK(I70),I70=""),2.1,
   IFERROR(INDEX('BT2'!C:C,MATCH(ROUND(I70,5),ROUND('BT2'!A:A,5),0)),2.1))</f>
        <v>2.9</v>
      </c>
      <c r="K70" s="8">
        <f t="shared" si="1"/>
        <v>2705.0105249999997</v>
      </c>
    </row>
    <row r="71" spans="1:11" x14ac:dyDescent="0.25">
      <c r="A71" s="5" t="str">
        <f>'Controle Silo Grano'!A70</f>
        <v>ALEX DONADEL</v>
      </c>
      <c r="B71" s="5" t="str">
        <f>'Controle Silo Grano'!B70</f>
        <v>ZANELLI</v>
      </c>
      <c r="C71" s="5">
        <f>'Controle Silo Grano'!D70</f>
        <v>7453</v>
      </c>
      <c r="D71" s="9">
        <f>'Controle Silo Grano'!E70</f>
        <v>45880</v>
      </c>
      <c r="E71" s="5" t="str">
        <f>'Controle Silo Grano'!H70</f>
        <v>MILHO</v>
      </c>
      <c r="F71" s="6">
        <f>'Controle Silo Grano'!O70</f>
        <v>74590</v>
      </c>
      <c r="G71" s="7">
        <f>'Controle Silo Grano'!P70</f>
        <v>1243.1666666666667</v>
      </c>
      <c r="H71" s="36" t="str">
        <f>'Controle Silo Grano'!L70</f>
        <v>EXPEDIÇÃO</v>
      </c>
      <c r="I71" s="11" t="str">
        <f>'Controle Silo Grano'!Q70</f>
        <v/>
      </c>
      <c r="J71" s="30">
        <f t="array" ref="J71">IF(OR(ISBLANK(I71),I71=""),2.1,
   IFERROR(INDEX('BT2'!C:C,MATCH(ROUND(I71,5),ROUND('BT2'!A:A,5),0)),2.1))</f>
        <v>2.1</v>
      </c>
      <c r="K71" s="8" t="str">
        <f t="shared" si="1"/>
        <v/>
      </c>
    </row>
    <row r="72" spans="1:11" x14ac:dyDescent="0.25">
      <c r="A72" s="5" t="str">
        <f>'Controle Silo Grano'!A71</f>
        <v>ALEX DONADEL</v>
      </c>
      <c r="B72" s="5" t="str">
        <f>'Controle Silo Grano'!B71</f>
        <v>SILO GRANO</v>
      </c>
      <c r="C72" s="5">
        <f>'Controle Silo Grano'!D71</f>
        <v>7455</v>
      </c>
      <c r="D72" s="9">
        <f>'Controle Silo Grano'!E71</f>
        <v>45880</v>
      </c>
      <c r="E72" s="5" t="str">
        <f>'Controle Silo Grano'!H71</f>
        <v>MILHO</v>
      </c>
      <c r="F72" s="6">
        <f>'Controle Silo Grano'!O71</f>
        <v>55653.678</v>
      </c>
      <c r="G72" s="7">
        <f>'Controle Silo Grano'!P71</f>
        <v>927.56129999999996</v>
      </c>
      <c r="H72" s="36" t="str">
        <f>'Controle Silo Grano'!L71</f>
        <v>RECEBIMENTO</v>
      </c>
      <c r="I72" s="11">
        <f>'Controle Silo Grano'!Q71</f>
        <v>0.18170000000000003</v>
      </c>
      <c r="J72" s="30">
        <f t="array" ref="J72">IF(OR(ISBLANK(I72),I72=""),2.1,
   IFERROR(INDEX('BT2'!C:C,MATCH(ROUND(I72,5),ROUND('BT2'!A:A,5),0)),2.1))</f>
        <v>2.9</v>
      </c>
      <c r="K72" s="8">
        <f t="shared" si="1"/>
        <v>2689.9277699999998</v>
      </c>
    </row>
    <row r="73" spans="1:11" x14ac:dyDescent="0.25">
      <c r="A73" s="5" t="str">
        <f>'Controle Silo Grano'!A72</f>
        <v>TESTE</v>
      </c>
      <c r="B73" s="5" t="str">
        <f>'Controle Silo Grano'!B72</f>
        <v>SILO GRANO</v>
      </c>
      <c r="C73" s="5">
        <f>'Controle Silo Grano'!D72</f>
        <v>7456</v>
      </c>
      <c r="D73" s="9">
        <f>'Controle Silo Grano'!E72</f>
        <v>45658</v>
      </c>
      <c r="E73" s="5" t="str">
        <f>'Controle Silo Grano'!H72</f>
        <v>MILHO</v>
      </c>
      <c r="F73" s="6">
        <f>'Controle Silo Grano'!O72</f>
        <v>62550</v>
      </c>
      <c r="G73" s="7">
        <f>'Controle Silo Grano'!P72</f>
        <v>1042.5</v>
      </c>
      <c r="H73" s="36" t="str">
        <f>'Controle Silo Grano'!L72</f>
        <v>RECEBIMENTO</v>
      </c>
      <c r="I73" s="11" t="str">
        <f>'Controle Silo Grano'!Q72</f>
        <v/>
      </c>
      <c r="J73" s="30">
        <f t="array" ref="J73">IF(OR(ISBLANK(I73),I73=""),2.1,
   IFERROR(INDEX('BT2'!C:C,MATCH(ROUND(I73,5),ROUND('BT2'!A:A,5),0)),2.1))</f>
        <v>2.1</v>
      </c>
      <c r="K73" s="8">
        <f t="shared" si="1"/>
        <v>2189.25</v>
      </c>
    </row>
    <row r="74" spans="1:11" x14ac:dyDescent="0.25">
      <c r="A74" s="5" t="str">
        <f>'Controle Silo Grano'!A73</f>
        <v>ALEX DONADEL</v>
      </c>
      <c r="B74" s="5" t="str">
        <f>'Controle Silo Grano'!B73</f>
        <v>SILO GRANO</v>
      </c>
      <c r="C74" s="5">
        <f>'Controle Silo Grano'!D73</f>
        <v>7458</v>
      </c>
      <c r="D74" s="9">
        <f>'Controle Silo Grano'!E73</f>
        <v>45880</v>
      </c>
      <c r="E74" s="5" t="str">
        <f>'Controle Silo Grano'!H73</f>
        <v>MILHO</v>
      </c>
      <c r="F74" s="6">
        <f>'Controle Silo Grano'!O73</f>
        <v>63945.54</v>
      </c>
      <c r="G74" s="7">
        <f>'Controle Silo Grano'!P73</f>
        <v>1065.759</v>
      </c>
      <c r="H74" s="36" t="str">
        <f>'Controle Silo Grano'!L73</f>
        <v>RECEBIMENTO</v>
      </c>
      <c r="I74" s="11">
        <f>'Controle Silo Grano'!Q73</f>
        <v>0.17120000000000002</v>
      </c>
      <c r="J74" s="30">
        <f t="array" ref="J74">IF(OR(ISBLANK(I74),I74=""),2.1,
   IFERROR(INDEX('BT2'!C:C,MATCH(ROUND(I74,5),ROUND('BT2'!A:A,5),0)),2.1))</f>
        <v>2.8</v>
      </c>
      <c r="K74" s="8">
        <f t="shared" si="1"/>
        <v>2984.1251999999999</v>
      </c>
    </row>
    <row r="75" spans="1:11" x14ac:dyDescent="0.25">
      <c r="A75" s="5" t="str">
        <f>'Controle Silo Grano'!A74</f>
        <v>ALEX DONADEL</v>
      </c>
      <c r="B75" s="5" t="str">
        <f>'Controle Silo Grano'!B74</f>
        <v>ZANELLI</v>
      </c>
      <c r="C75" s="5">
        <f>'Controle Silo Grano'!D74</f>
        <v>7462</v>
      </c>
      <c r="D75" s="9">
        <f>'Controle Silo Grano'!E74</f>
        <v>45880</v>
      </c>
      <c r="E75" s="5" t="str">
        <f>'Controle Silo Grano'!H74</f>
        <v>MILHO</v>
      </c>
      <c r="F75" s="6">
        <f>'Controle Silo Grano'!O74</f>
        <v>23140</v>
      </c>
      <c r="G75" s="7">
        <f>'Controle Silo Grano'!P74</f>
        <v>385.66666666666669</v>
      </c>
      <c r="H75" s="36" t="str">
        <f>'Controle Silo Grano'!L74</f>
        <v>EXPEDIÇÃO</v>
      </c>
      <c r="I75" s="11" t="str">
        <f>'Controle Silo Grano'!Q74</f>
        <v/>
      </c>
      <c r="J75" s="30">
        <f t="array" ref="J75">IF(OR(ISBLANK(I75),I75=""),2.1,
   IFERROR(INDEX('BT2'!C:C,MATCH(ROUND(I75,5),ROUND('BT2'!A:A,5),0)),2.1))</f>
        <v>2.1</v>
      </c>
      <c r="K75" s="8" t="str">
        <f t="shared" si="1"/>
        <v/>
      </c>
    </row>
    <row r="76" spans="1:11" x14ac:dyDescent="0.25">
      <c r="A76" s="5" t="str">
        <f>'Controle Silo Grano'!A75</f>
        <v>ALEX DONADEL</v>
      </c>
      <c r="B76" s="5" t="str">
        <f>'Controle Silo Grano'!B75</f>
        <v>SILO GRANO</v>
      </c>
      <c r="C76" s="5">
        <f>'Controle Silo Grano'!D75</f>
        <v>7465</v>
      </c>
      <c r="D76" s="9">
        <f>'Controle Silo Grano'!E75</f>
        <v>45880</v>
      </c>
      <c r="E76" s="5" t="str">
        <f>'Controle Silo Grano'!H75</f>
        <v>MILHO</v>
      </c>
      <c r="F76" s="6">
        <f>'Controle Silo Grano'!O75</f>
        <v>55680.072</v>
      </c>
      <c r="G76" s="7">
        <f>'Controle Silo Grano'!P75</f>
        <v>928.00120000000004</v>
      </c>
      <c r="H76" s="36" t="str">
        <f>'Controle Silo Grano'!L75</f>
        <v>RECEBIMENTO</v>
      </c>
      <c r="I76" s="11">
        <f>'Controle Silo Grano'!Q75</f>
        <v>0.1653</v>
      </c>
      <c r="J76" s="30">
        <f t="array" ref="J76">IF(OR(ISBLANK(I76),I76=""),2.1,
   IFERROR(INDEX('BT2'!C:C,MATCH(ROUND(I76,5),ROUND('BT2'!A:A,5),0)),2.1))</f>
        <v>2.75</v>
      </c>
      <c r="K76" s="8">
        <f t="shared" si="1"/>
        <v>2552.0033000000003</v>
      </c>
    </row>
    <row r="77" spans="1:11" x14ac:dyDescent="0.25">
      <c r="A77" s="5" t="str">
        <f>'Controle Silo Grano'!A76</f>
        <v>ALEX DONADEL</v>
      </c>
      <c r="B77" s="5" t="str">
        <f>'Controle Silo Grano'!B76</f>
        <v>SILO GRANO</v>
      </c>
      <c r="C77" s="5">
        <f>'Controle Silo Grano'!D76</f>
        <v>7468</v>
      </c>
      <c r="D77" s="9">
        <f>'Controle Silo Grano'!E76</f>
        <v>45880</v>
      </c>
      <c r="E77" s="5" t="str">
        <f>'Controle Silo Grano'!H76</f>
        <v>MILHO</v>
      </c>
      <c r="F77" s="6">
        <f>'Controle Silo Grano'!O76</f>
        <v>56837.766000000003</v>
      </c>
      <c r="G77" s="7">
        <f>'Controle Silo Grano'!P76</f>
        <v>947.29610000000002</v>
      </c>
      <c r="H77" s="36" t="str">
        <f>'Controle Silo Grano'!L76</f>
        <v>RECEBIMENTO</v>
      </c>
      <c r="I77" s="11">
        <f>'Controle Silo Grano'!Q76</f>
        <v>0.15490000000000001</v>
      </c>
      <c r="J77" s="30">
        <f t="array" ref="J77">IF(OR(ISBLANK(I77),I77=""),2.1,
   IFERROR(INDEX('BT2'!C:C,MATCH(ROUND(I77,5),ROUND('BT2'!A:A,5),0)),2.1))</f>
        <v>2.6</v>
      </c>
      <c r="K77" s="8">
        <f t="shared" si="1"/>
        <v>2462.9698600000002</v>
      </c>
    </row>
    <row r="78" spans="1:11" x14ac:dyDescent="0.25">
      <c r="A78" s="5" t="str">
        <f>'Controle Silo Grano'!A77</f>
        <v>ALEX DONADEL</v>
      </c>
      <c r="B78" s="5" t="str">
        <f>'Controle Silo Grano'!B77</f>
        <v>SILO GRANO</v>
      </c>
      <c r="C78" s="5">
        <f>'Controle Silo Grano'!D77</f>
        <v>7472</v>
      </c>
      <c r="D78" s="9">
        <f>'Controle Silo Grano'!E77</f>
        <v>45881</v>
      </c>
      <c r="E78" s="5" t="str">
        <f>'Controle Silo Grano'!H77</f>
        <v>MILHO</v>
      </c>
      <c r="F78" s="6">
        <f>'Controle Silo Grano'!O77</f>
        <v>69390</v>
      </c>
      <c r="G78" s="7">
        <f>'Controle Silo Grano'!P77</f>
        <v>1156.5</v>
      </c>
      <c r="H78" s="36" t="str">
        <f>'Controle Silo Grano'!L77</f>
        <v>EXPEDIÇÃO</v>
      </c>
      <c r="I78" s="11" t="str">
        <f>'Controle Silo Grano'!Q77</f>
        <v/>
      </c>
      <c r="J78" s="30">
        <f t="array" ref="J78">IF(OR(ISBLANK(I78),I78=""),2.1,
   IFERROR(INDEX('BT2'!C:C,MATCH(ROUND(I78,5),ROUND('BT2'!A:A,5),0)),2.1))</f>
        <v>2.1</v>
      </c>
      <c r="K78" s="8" t="str">
        <f t="shared" si="1"/>
        <v/>
      </c>
    </row>
    <row r="79" spans="1:11" x14ac:dyDescent="0.25">
      <c r="A79" s="5" t="str">
        <f>'Controle Silo Grano'!A78</f>
        <v>ALEX DONADEL</v>
      </c>
      <c r="B79" s="5" t="str">
        <f>'Controle Silo Grano'!B78</f>
        <v>SILO GRANO</v>
      </c>
      <c r="C79" s="5">
        <f>'Controle Silo Grano'!D78</f>
        <v>7473</v>
      </c>
      <c r="D79" s="9">
        <f>'Controle Silo Grano'!E78</f>
        <v>45881</v>
      </c>
      <c r="E79" s="5" t="str">
        <f>'Controle Silo Grano'!H78</f>
        <v>MILHO</v>
      </c>
      <c r="F79" s="6">
        <f>'Controle Silo Grano'!O78</f>
        <v>55855.368000000002</v>
      </c>
      <c r="G79" s="7">
        <f>'Controle Silo Grano'!P78</f>
        <v>930.92280000000005</v>
      </c>
      <c r="H79" s="36" t="str">
        <f>'Controle Silo Grano'!L78</f>
        <v>RECEBIMENTO</v>
      </c>
      <c r="I79" s="11">
        <f>'Controle Silo Grano'!Q78</f>
        <v>0.17649999999999999</v>
      </c>
      <c r="J79" s="30">
        <f t="array" ref="J79">IF(OR(ISBLANK(I79),I79=""),2.1,
   IFERROR(INDEX('BT2'!C:C,MATCH(ROUND(I79,5),ROUND('BT2'!A:A,5),0)),2.1))</f>
        <v>2.85</v>
      </c>
      <c r="K79" s="8">
        <f t="shared" si="1"/>
        <v>2653.1299800000002</v>
      </c>
    </row>
    <row r="80" spans="1:11" x14ac:dyDescent="0.25">
      <c r="A80" s="5" t="str">
        <f>'Controle Silo Grano'!A79</f>
        <v>ALEX DONADEL</v>
      </c>
      <c r="B80" s="5" t="str">
        <f>'Controle Silo Grano'!B79</f>
        <v>SILO GRANO</v>
      </c>
      <c r="C80" s="5">
        <f>'Controle Silo Grano'!D79</f>
        <v>7474</v>
      </c>
      <c r="D80" s="9">
        <f>'Controle Silo Grano'!E79</f>
        <v>45881</v>
      </c>
      <c r="E80" s="5" t="str">
        <f>'Controle Silo Grano'!H79</f>
        <v>MILHO</v>
      </c>
      <c r="F80" s="6">
        <f>'Controle Silo Grano'!O79</f>
        <v>61684.277999999998</v>
      </c>
      <c r="G80" s="7">
        <f>'Controle Silo Grano'!P79</f>
        <v>1028.0713000000001</v>
      </c>
      <c r="H80" s="36" t="str">
        <f>'Controle Silo Grano'!L79</f>
        <v>RECEBIMENTO</v>
      </c>
      <c r="I80" s="11">
        <f>'Controle Silo Grano'!Q79</f>
        <v>0.18770000000000001</v>
      </c>
      <c r="J80" s="30">
        <f t="array" ref="J80">IF(OR(ISBLANK(I80),I80=""),2.1,
   IFERROR(INDEX('BT2'!C:C,MATCH(ROUND(I80,5),ROUND('BT2'!A:A,5),0)),2.1))</f>
        <v>2.95</v>
      </c>
      <c r="K80" s="8">
        <f t="shared" si="1"/>
        <v>3032.8103350000006</v>
      </c>
    </row>
    <row r="81" spans="1:11" x14ac:dyDescent="0.25">
      <c r="A81" s="5" t="str">
        <f>'Controle Silo Grano'!A80</f>
        <v>ALEX DONADEL</v>
      </c>
      <c r="B81" s="5" t="str">
        <f>'Controle Silo Grano'!B80</f>
        <v>ZANELLI</v>
      </c>
      <c r="C81" s="5">
        <f>'Controle Silo Grano'!D80</f>
        <v>7482</v>
      </c>
      <c r="D81" s="9">
        <f>'Controle Silo Grano'!E80</f>
        <v>45881</v>
      </c>
      <c r="E81" s="5" t="str">
        <f>'Controle Silo Grano'!H80</f>
        <v>MILHO</v>
      </c>
      <c r="F81" s="6">
        <f>'Controle Silo Grano'!O80</f>
        <v>28170</v>
      </c>
      <c r="G81" s="7">
        <f>'Controle Silo Grano'!P80</f>
        <v>469.5</v>
      </c>
      <c r="H81" s="36" t="str">
        <f>'Controle Silo Grano'!L80</f>
        <v>EXPEDIÇÃO</v>
      </c>
      <c r="I81" s="11" t="str">
        <f>'Controle Silo Grano'!Q80</f>
        <v/>
      </c>
      <c r="J81" s="30">
        <f t="array" ref="J81">IF(OR(ISBLANK(I81),I81=""),2.1,
   IFERROR(INDEX('BT2'!C:C,MATCH(ROUND(I81,5),ROUND('BT2'!A:A,5),0)),2.1))</f>
        <v>2.1</v>
      </c>
      <c r="K81" s="8" t="str">
        <f t="shared" si="1"/>
        <v/>
      </c>
    </row>
    <row r="82" spans="1:11" x14ac:dyDescent="0.25">
      <c r="A82" s="5" t="str">
        <f>'Controle Silo Grano'!A81</f>
        <v>ALEX DONADEL</v>
      </c>
      <c r="B82" s="5" t="str">
        <f>'Controle Silo Grano'!B81</f>
        <v>ZANELLI</v>
      </c>
      <c r="C82" s="5">
        <f>'Controle Silo Grano'!D81</f>
        <v>7483</v>
      </c>
      <c r="D82" s="9">
        <f>'Controle Silo Grano'!E81</f>
        <v>45881</v>
      </c>
      <c r="E82" s="5" t="str">
        <f>'Controle Silo Grano'!H81</f>
        <v>MILHO</v>
      </c>
      <c r="F82" s="6">
        <f>'Controle Silo Grano'!O81</f>
        <v>19080</v>
      </c>
      <c r="G82" s="7">
        <f>'Controle Silo Grano'!P81</f>
        <v>318</v>
      </c>
      <c r="H82" s="36" t="str">
        <f>'Controle Silo Grano'!L81</f>
        <v>EXPEDIÇÃO</v>
      </c>
      <c r="I82" s="11" t="str">
        <f>'Controle Silo Grano'!Q81</f>
        <v/>
      </c>
      <c r="J82" s="30">
        <f t="array" ref="J82">IF(OR(ISBLANK(I82),I82=""),2.1,
   IFERROR(INDEX('BT2'!C:C,MATCH(ROUND(I82,5),ROUND('BT2'!A:A,5),0)),2.1))</f>
        <v>2.1</v>
      </c>
      <c r="K82" s="8" t="str">
        <f t="shared" ref="K82:K145" si="2">IF(AND(H82="RECEBIMENTO",ISNUMBER(G82),ISNUMBER(J82),J82&lt;&gt;0),G82*J82,"")</f>
        <v/>
      </c>
    </row>
    <row r="83" spans="1:11" x14ac:dyDescent="0.25">
      <c r="A83" s="5" t="str">
        <f>'Controle Silo Grano'!A82</f>
        <v>ALEX DONADEL</v>
      </c>
      <c r="B83" s="5" t="str">
        <f>'Controle Silo Grano'!B82</f>
        <v>ZANELLI</v>
      </c>
      <c r="C83" s="5">
        <f>'Controle Silo Grano'!D82</f>
        <v>7484</v>
      </c>
      <c r="D83" s="9">
        <f>'Controle Silo Grano'!E82</f>
        <v>45881</v>
      </c>
      <c r="E83" s="5" t="str">
        <f>'Controle Silo Grano'!H82</f>
        <v>MILHO</v>
      </c>
      <c r="F83" s="6">
        <f>'Controle Silo Grano'!O82</f>
        <v>53370</v>
      </c>
      <c r="G83" s="7">
        <f>'Controle Silo Grano'!P82</f>
        <v>889.5</v>
      </c>
      <c r="H83" s="36" t="str">
        <f>'Controle Silo Grano'!L82</f>
        <v>EXPEDIÇÃO</v>
      </c>
      <c r="I83" s="11" t="str">
        <f>'Controle Silo Grano'!Q82</f>
        <v/>
      </c>
      <c r="J83" s="30">
        <f t="array" ref="J83">IF(OR(ISBLANK(I83),I83=""),2.1,
   IFERROR(INDEX('BT2'!C:C,MATCH(ROUND(I83,5),ROUND('BT2'!A:A,5),0)),2.1))</f>
        <v>2.1</v>
      </c>
      <c r="K83" s="8" t="str">
        <f t="shared" si="2"/>
        <v/>
      </c>
    </row>
    <row r="84" spans="1:11" x14ac:dyDescent="0.25">
      <c r="A84" s="5" t="str">
        <f>'Controle Silo Grano'!A83</f>
        <v>ALEX DONADEL</v>
      </c>
      <c r="B84" s="5" t="str">
        <f>'Controle Silo Grano'!B83</f>
        <v>ZANELLI</v>
      </c>
      <c r="C84" s="5">
        <f>'Controle Silo Grano'!D83</f>
        <v>7487</v>
      </c>
      <c r="D84" s="9">
        <f>'Controle Silo Grano'!E83</f>
        <v>45881</v>
      </c>
      <c r="E84" s="5" t="str">
        <f>'Controle Silo Grano'!H83</f>
        <v>MILHO</v>
      </c>
      <c r="F84" s="6">
        <f>'Controle Silo Grano'!O83</f>
        <v>68130</v>
      </c>
      <c r="G84" s="7">
        <f>'Controle Silo Grano'!P83</f>
        <v>1135.5</v>
      </c>
      <c r="H84" s="36" t="str">
        <f>'Controle Silo Grano'!L83</f>
        <v>EXPEDIÇÃO</v>
      </c>
      <c r="I84" s="11" t="str">
        <f>'Controle Silo Grano'!Q83</f>
        <v/>
      </c>
      <c r="J84" s="30">
        <f t="array" ref="J84">IF(OR(ISBLANK(I84),I84=""),2.1,
   IFERROR(INDEX('BT2'!C:C,MATCH(ROUND(I84,5),ROUND('BT2'!A:A,5),0)),2.1))</f>
        <v>2.1</v>
      </c>
      <c r="K84" s="8" t="str">
        <f t="shared" si="2"/>
        <v/>
      </c>
    </row>
    <row r="85" spans="1:11" x14ac:dyDescent="0.25">
      <c r="A85" s="5" t="str">
        <f>'Controle Silo Grano'!A84</f>
        <v>ALEX DONADEL</v>
      </c>
      <c r="B85" s="5" t="str">
        <f>'Controle Silo Grano'!B84</f>
        <v>SILO GRANO</v>
      </c>
      <c r="C85" s="5">
        <f>'Controle Silo Grano'!D84</f>
        <v>7490</v>
      </c>
      <c r="D85" s="9">
        <f>'Controle Silo Grano'!E84</f>
        <v>45881</v>
      </c>
      <c r="E85" s="5" t="str">
        <f>'Controle Silo Grano'!H84</f>
        <v>MILHO</v>
      </c>
      <c r="F85" s="6">
        <f>'Controle Silo Grano'!O84</f>
        <v>54567.96</v>
      </c>
      <c r="G85" s="7">
        <f>'Controle Silo Grano'!P84</f>
        <v>909.46600000000001</v>
      </c>
      <c r="H85" s="36" t="str">
        <f>'Controle Silo Grano'!L84</f>
        <v>RECEBIMENTO</v>
      </c>
      <c r="I85" s="11">
        <f>'Controle Silo Grano'!Q84</f>
        <v>0.1895</v>
      </c>
      <c r="J85" s="30">
        <f t="array" ref="J85">IF(OR(ISBLANK(I85),I85=""),2.1,
   IFERROR(INDEX('BT2'!C:C,MATCH(ROUND(I85,5),ROUND('BT2'!A:A,5),0)),2.1))</f>
        <v>2.95</v>
      </c>
      <c r="K85" s="8">
        <f t="shared" si="2"/>
        <v>2682.9247</v>
      </c>
    </row>
    <row r="86" spans="1:11" x14ac:dyDescent="0.25">
      <c r="A86" s="5" t="str">
        <f>'Controle Silo Grano'!A85</f>
        <v>ALEX DONADEL</v>
      </c>
      <c r="B86" s="5" t="str">
        <f>'Controle Silo Grano'!B85</f>
        <v>SILO GRANO</v>
      </c>
      <c r="C86" s="5">
        <f>'Controle Silo Grano'!D85</f>
        <v>7491</v>
      </c>
      <c r="D86" s="9">
        <f>'Controle Silo Grano'!E85</f>
        <v>45881</v>
      </c>
      <c r="E86" s="5" t="str">
        <f>'Controle Silo Grano'!H85</f>
        <v>MILHO</v>
      </c>
      <c r="F86" s="6">
        <f>'Controle Silo Grano'!O85</f>
        <v>56081.087999999996</v>
      </c>
      <c r="G86" s="7">
        <f>'Controle Silo Grano'!P85</f>
        <v>934.68479999999988</v>
      </c>
      <c r="H86" s="36" t="str">
        <f>'Controle Silo Grano'!L85</f>
        <v>RECEBIMENTO</v>
      </c>
      <c r="I86" s="11">
        <f>'Controle Silo Grano'!Q85</f>
        <v>0.17749999999999999</v>
      </c>
      <c r="J86" s="30">
        <f t="array" ref="J86">IF(OR(ISBLANK(I86),I86=""),2.1,
   IFERROR(INDEX('BT2'!C:C,MATCH(ROUND(I86,5),ROUND('BT2'!A:A,5),0)),2.1))</f>
        <v>2.85</v>
      </c>
      <c r="K86" s="8">
        <f t="shared" si="2"/>
        <v>2663.8516799999998</v>
      </c>
    </row>
    <row r="87" spans="1:11" x14ac:dyDescent="0.25">
      <c r="A87" s="5" t="str">
        <f>'Controle Silo Grano'!A86</f>
        <v>ALEX DONADEL</v>
      </c>
      <c r="B87" s="5" t="str">
        <f>'Controle Silo Grano'!B86</f>
        <v>SILO GRANO</v>
      </c>
      <c r="C87" s="5">
        <f>'Controle Silo Grano'!D86</f>
        <v>7492</v>
      </c>
      <c r="D87" s="9">
        <f>'Controle Silo Grano'!E86</f>
        <v>45881</v>
      </c>
      <c r="E87" s="5" t="str">
        <f>'Controle Silo Grano'!H86</f>
        <v>MILHO</v>
      </c>
      <c r="F87" s="6">
        <f>'Controle Silo Grano'!O86</f>
        <v>58630</v>
      </c>
      <c r="G87" s="7">
        <f>'Controle Silo Grano'!P86</f>
        <v>977.16666666666663</v>
      </c>
      <c r="H87" s="36" t="str">
        <f>'Controle Silo Grano'!L86</f>
        <v>EXPEDIÇÃO</v>
      </c>
      <c r="I87" s="11" t="str">
        <f>'Controle Silo Grano'!Q86</f>
        <v/>
      </c>
      <c r="J87" s="30">
        <f t="array" ref="J87">IF(OR(ISBLANK(I87),I87=""),2.1,
   IFERROR(INDEX('BT2'!C:C,MATCH(ROUND(I87,5),ROUND('BT2'!A:A,5),0)),2.1))</f>
        <v>2.1</v>
      </c>
      <c r="K87" s="8" t="str">
        <f t="shared" si="2"/>
        <v/>
      </c>
    </row>
    <row r="88" spans="1:11" x14ac:dyDescent="0.25">
      <c r="A88" s="5" t="str">
        <f>'Controle Silo Grano'!A87</f>
        <v>ALEX DONADEL</v>
      </c>
      <c r="B88" s="5" t="str">
        <f>'Controle Silo Grano'!B87</f>
        <v>SILO GRANO</v>
      </c>
      <c r="C88" s="5">
        <f>'Controle Silo Grano'!D87</f>
        <v>7497</v>
      </c>
      <c r="D88" s="9">
        <f>'Controle Silo Grano'!E87</f>
        <v>45881</v>
      </c>
      <c r="E88" s="5" t="str">
        <f>'Controle Silo Grano'!H87</f>
        <v>MILHO</v>
      </c>
      <c r="F88" s="6">
        <f>'Controle Silo Grano'!O87</f>
        <v>54710.612000000001</v>
      </c>
      <c r="G88" s="7">
        <f>'Controle Silo Grano'!P87</f>
        <v>911.84353333333331</v>
      </c>
      <c r="H88" s="36" t="str">
        <f>'Controle Silo Grano'!L87</f>
        <v>RECEBIMENTO</v>
      </c>
      <c r="I88" s="11">
        <f>'Controle Silo Grano'!Q87</f>
        <v>0.18989999999999999</v>
      </c>
      <c r="J88" s="30">
        <f t="array" ref="J88">IF(OR(ISBLANK(I88),I88=""),2.1,
   IFERROR(INDEX('BT2'!C:C,MATCH(ROUND(I88,5),ROUND('BT2'!A:A,5),0)),2.1))</f>
        <v>2.95</v>
      </c>
      <c r="K88" s="8">
        <f t="shared" si="2"/>
        <v>2689.9384233333335</v>
      </c>
    </row>
    <row r="89" spans="1:11" x14ac:dyDescent="0.25">
      <c r="A89" s="5" t="str">
        <f>'Controle Silo Grano'!A88</f>
        <v>ALEX DONADEL</v>
      </c>
      <c r="B89" s="5" t="str">
        <f>'Controle Silo Grano'!B88</f>
        <v>SILO GRANO</v>
      </c>
      <c r="C89" s="5">
        <f>'Controle Silo Grano'!D88</f>
        <v>7498</v>
      </c>
      <c r="D89" s="9">
        <f>'Controle Silo Grano'!E88</f>
        <v>45881</v>
      </c>
      <c r="E89" s="5" t="str">
        <f>'Controle Silo Grano'!H88</f>
        <v>MILHO</v>
      </c>
      <c r="F89" s="6">
        <f>'Controle Silo Grano'!O88</f>
        <v>62304.469999999994</v>
      </c>
      <c r="G89" s="7">
        <f>'Controle Silo Grano'!P88</f>
        <v>1038.4078333333332</v>
      </c>
      <c r="H89" s="36" t="str">
        <f>'Controle Silo Grano'!L88</f>
        <v>RECEBIMENTO</v>
      </c>
      <c r="I89" s="11">
        <f>'Controle Silo Grano'!Q88</f>
        <v>0.18010000000000001</v>
      </c>
      <c r="J89" s="30">
        <f t="array" ref="J89">IF(OR(ISBLANK(I89),I89=""),2.1,
   IFERROR(INDEX('BT2'!C:C,MATCH(ROUND(I89,5),ROUND('BT2'!A:A,5),0)),2.1))</f>
        <v>2.9</v>
      </c>
      <c r="K89" s="8">
        <f t="shared" si="2"/>
        <v>3011.3827166666661</v>
      </c>
    </row>
    <row r="90" spans="1:11" x14ac:dyDescent="0.25">
      <c r="A90" s="5" t="str">
        <f>'Controle Silo Grano'!A89</f>
        <v>ALEX DONADEL</v>
      </c>
      <c r="B90" s="5" t="str">
        <f>'Controle Silo Grano'!B89</f>
        <v>SILO GRANO</v>
      </c>
      <c r="C90" s="5">
        <f>'Controle Silo Grano'!D89</f>
        <v>7499</v>
      </c>
      <c r="D90" s="9">
        <f>'Controle Silo Grano'!E89</f>
        <v>45882</v>
      </c>
      <c r="E90" s="5" t="str">
        <f>'Controle Silo Grano'!H89</f>
        <v>MILHO</v>
      </c>
      <c r="F90" s="6">
        <f>'Controle Silo Grano'!O89</f>
        <v>54992.592000000004</v>
      </c>
      <c r="G90" s="7">
        <f>'Controle Silo Grano'!P89</f>
        <v>916.54320000000007</v>
      </c>
      <c r="H90" s="36" t="str">
        <f>'Controle Silo Grano'!L89</f>
        <v>RECEBIMENTO</v>
      </c>
      <c r="I90" s="11">
        <f>'Controle Silo Grano'!Q89</f>
        <v>0.17809999999999998</v>
      </c>
      <c r="J90" s="30">
        <f t="array" ref="J90">IF(OR(ISBLANK(I90),I90=""),2.1,
   IFERROR(INDEX('BT2'!C:C,MATCH(ROUND(I90,5),ROUND('BT2'!A:A,5),0)),2.1))</f>
        <v>2.85</v>
      </c>
      <c r="K90" s="8">
        <f t="shared" si="2"/>
        <v>2612.1481200000003</v>
      </c>
    </row>
    <row r="91" spans="1:11" x14ac:dyDescent="0.25">
      <c r="A91" s="5" t="str">
        <f>'Controle Silo Grano'!A90</f>
        <v>ALEX DONADEL</v>
      </c>
      <c r="B91" s="5" t="str">
        <f>'Controle Silo Grano'!B90</f>
        <v>ZANELLI</v>
      </c>
      <c r="C91" s="5">
        <f>'Controle Silo Grano'!D90</f>
        <v>7500</v>
      </c>
      <c r="D91" s="9">
        <f>'Controle Silo Grano'!E90</f>
        <v>45882</v>
      </c>
      <c r="E91" s="5" t="str">
        <f>'Controle Silo Grano'!H90</f>
        <v>MILHO</v>
      </c>
      <c r="F91" s="6">
        <f>'Controle Silo Grano'!O90</f>
        <v>64760</v>
      </c>
      <c r="G91" s="7">
        <f>'Controle Silo Grano'!P90</f>
        <v>1079.3333333333333</v>
      </c>
      <c r="H91" s="36" t="str">
        <f>'Controle Silo Grano'!L90</f>
        <v>EXPEDIÇÃO</v>
      </c>
      <c r="I91" s="11" t="str">
        <f>'Controle Silo Grano'!Q90</f>
        <v/>
      </c>
      <c r="J91" s="30">
        <f t="array" ref="J91">IF(OR(ISBLANK(I91),I91=""),2.1,
   IFERROR(INDEX('BT2'!C:C,MATCH(ROUND(I91,5),ROUND('BT2'!A:A,5),0)),2.1))</f>
        <v>2.1</v>
      </c>
      <c r="K91" s="8" t="str">
        <f t="shared" si="2"/>
        <v/>
      </c>
    </row>
    <row r="92" spans="1:11" x14ac:dyDescent="0.25">
      <c r="A92" s="5" t="str">
        <f>'Controle Silo Grano'!A91</f>
        <v>ALEX DONADEL</v>
      </c>
      <c r="B92" s="5" t="str">
        <f>'Controle Silo Grano'!B91</f>
        <v>ZANELLI</v>
      </c>
      <c r="C92" s="5">
        <f>'Controle Silo Grano'!D91</f>
        <v>7501</v>
      </c>
      <c r="D92" s="9">
        <f>'Controle Silo Grano'!E91</f>
        <v>45882</v>
      </c>
      <c r="E92" s="5" t="str">
        <f>'Controle Silo Grano'!H91</f>
        <v>MILHO</v>
      </c>
      <c r="F92" s="6">
        <f>'Controle Silo Grano'!O91</f>
        <v>21760</v>
      </c>
      <c r="G92" s="7">
        <f>'Controle Silo Grano'!P91</f>
        <v>362.66666666666669</v>
      </c>
      <c r="H92" s="36" t="str">
        <f>'Controle Silo Grano'!L91</f>
        <v>EXPEDIÇÃO</v>
      </c>
      <c r="I92" s="11" t="str">
        <f>'Controle Silo Grano'!Q91</f>
        <v/>
      </c>
      <c r="J92" s="30">
        <f t="array" ref="J92">IF(OR(ISBLANK(I92),I92=""),2.1,
   IFERROR(INDEX('BT2'!C:C,MATCH(ROUND(I92,5),ROUND('BT2'!A:A,5),0)),2.1))</f>
        <v>2.1</v>
      </c>
      <c r="K92" s="8" t="str">
        <f t="shared" si="2"/>
        <v/>
      </c>
    </row>
    <row r="93" spans="1:11" x14ac:dyDescent="0.25">
      <c r="A93" s="5" t="str">
        <f>'Controle Silo Grano'!A92</f>
        <v>ALEX DONADEL</v>
      </c>
      <c r="B93" s="5" t="str">
        <f>'Controle Silo Grano'!B92</f>
        <v>SILO GRANO</v>
      </c>
      <c r="C93" s="5">
        <f>'Controle Silo Grano'!D92</f>
        <v>7502</v>
      </c>
      <c r="D93" s="9">
        <f>'Controle Silo Grano'!E92</f>
        <v>45882</v>
      </c>
      <c r="E93" s="5" t="str">
        <f>'Controle Silo Grano'!H92</f>
        <v>MILHO</v>
      </c>
      <c r="F93" s="6">
        <f>'Controle Silo Grano'!O92</f>
        <v>28590</v>
      </c>
      <c r="G93" s="7">
        <f>'Controle Silo Grano'!P92</f>
        <v>476.5</v>
      </c>
      <c r="H93" s="36" t="str">
        <f>'Controle Silo Grano'!L92</f>
        <v>EXPEDIÇÃO</v>
      </c>
      <c r="I93" s="11" t="str">
        <f>'Controle Silo Grano'!Q92</f>
        <v/>
      </c>
      <c r="J93" s="30">
        <f t="array" ref="J93">IF(OR(ISBLANK(I93),I93=""),2.1,
   IFERROR(INDEX('BT2'!C:C,MATCH(ROUND(I93,5),ROUND('BT2'!A:A,5),0)),2.1))</f>
        <v>2.1</v>
      </c>
      <c r="K93" s="8" t="str">
        <f t="shared" si="2"/>
        <v/>
      </c>
    </row>
    <row r="94" spans="1:11" x14ac:dyDescent="0.25">
      <c r="A94" s="5" t="str">
        <f>'Controle Silo Grano'!A93</f>
        <v>ALEX DONADEL</v>
      </c>
      <c r="B94" s="5" t="str">
        <f>'Controle Silo Grano'!B93</f>
        <v>SILO GRANO</v>
      </c>
      <c r="C94" s="5">
        <f>'Controle Silo Grano'!D93</f>
        <v>7503</v>
      </c>
      <c r="D94" s="9">
        <f>'Controle Silo Grano'!E93</f>
        <v>45882</v>
      </c>
      <c r="E94" s="5" t="str">
        <f>'Controle Silo Grano'!H93</f>
        <v>MILHO</v>
      </c>
      <c r="F94" s="6">
        <f>'Controle Silo Grano'!O93</f>
        <v>54947.375999999997</v>
      </c>
      <c r="G94" s="7">
        <f>'Controle Silo Grano'!P93</f>
        <v>915.78959999999995</v>
      </c>
      <c r="H94" s="36" t="str">
        <f>'Controle Silo Grano'!L93</f>
        <v>RECEBIMENTO</v>
      </c>
      <c r="I94" s="11">
        <f>'Controle Silo Grano'!Q93</f>
        <v>0.1905</v>
      </c>
      <c r="J94" s="30">
        <f t="array" ref="J94">IF(OR(ISBLANK(I94),I94=""),2.1,
   IFERROR(INDEX('BT2'!C:C,MATCH(ROUND(I94,5),ROUND('BT2'!A:A,5),0)),2.1))</f>
        <v>3</v>
      </c>
      <c r="K94" s="8">
        <f t="shared" si="2"/>
        <v>2747.3687999999997</v>
      </c>
    </row>
    <row r="95" spans="1:11" x14ac:dyDescent="0.25">
      <c r="A95" s="5" t="str">
        <f>'Controle Silo Grano'!A94</f>
        <v>ALEX DONADEL</v>
      </c>
      <c r="B95" s="5" t="str">
        <f>'Controle Silo Grano'!B94</f>
        <v>SILO GRANO</v>
      </c>
      <c r="C95" s="5">
        <f>'Controle Silo Grano'!D94</f>
        <v>7507</v>
      </c>
      <c r="D95" s="9">
        <f>'Controle Silo Grano'!E94</f>
        <v>45882</v>
      </c>
      <c r="E95" s="5" t="str">
        <f>'Controle Silo Grano'!H94</f>
        <v>MILHO</v>
      </c>
      <c r="F95" s="6">
        <f>'Controle Silo Grano'!O94</f>
        <v>59390</v>
      </c>
      <c r="G95" s="7">
        <f>'Controle Silo Grano'!P94</f>
        <v>989.83333333333337</v>
      </c>
      <c r="H95" s="36" t="str">
        <f>'Controle Silo Grano'!L94</f>
        <v>RECEBIMENTO</v>
      </c>
      <c r="I95" s="11" t="str">
        <f>'Controle Silo Grano'!Q94</f>
        <v/>
      </c>
      <c r="J95" s="30">
        <f t="array" ref="J95">IF(OR(ISBLANK(I95),I95=""),2.1,
   IFERROR(INDEX('BT2'!C:C,MATCH(ROUND(I95,5),ROUND('BT2'!A:A,5),0)),2.1))</f>
        <v>2.1</v>
      </c>
      <c r="K95" s="8">
        <f t="shared" si="2"/>
        <v>2078.65</v>
      </c>
    </row>
    <row r="96" spans="1:11" x14ac:dyDescent="0.25">
      <c r="A96" s="5">
        <f>'Controle Silo Grano'!A95</f>
        <v>0</v>
      </c>
      <c r="B96" s="5">
        <f>'Controle Silo Grano'!B95</f>
        <v>0</v>
      </c>
      <c r="C96" s="5">
        <f>'Controle Silo Grano'!D95</f>
        <v>0</v>
      </c>
      <c r="D96" s="9">
        <f>'Controle Silo Grano'!E95</f>
        <v>0</v>
      </c>
      <c r="E96" s="5">
        <f>'Controle Silo Grano'!H95</f>
        <v>0</v>
      </c>
      <c r="F96" s="6">
        <f>'Controle Silo Grano'!O95</f>
        <v>0</v>
      </c>
      <c r="G96" s="7">
        <f>'Controle Silo Grano'!P95</f>
        <v>0</v>
      </c>
      <c r="H96" s="36" t="str">
        <f>'Controle Silo Grano'!L95</f>
        <v/>
      </c>
      <c r="I96" s="11" t="str">
        <f>'Controle Silo Grano'!Q95</f>
        <v/>
      </c>
      <c r="J96" s="30">
        <f t="array" ref="J96">IF(OR(ISBLANK(I96),I96=""),2.1,
   IFERROR(INDEX('BT2'!C:C,MATCH(ROUND(I96,5),ROUND('BT2'!A:A,5),0)),2.1))</f>
        <v>2.1</v>
      </c>
      <c r="K96" s="8" t="str">
        <f t="shared" si="2"/>
        <v/>
      </c>
    </row>
    <row r="97" spans="1:11" x14ac:dyDescent="0.25">
      <c r="A97" s="5">
        <f>'Controle Silo Grano'!A96</f>
        <v>0</v>
      </c>
      <c r="B97" s="5">
        <f>'Controle Silo Grano'!B96</f>
        <v>0</v>
      </c>
      <c r="C97" s="5">
        <f>'Controle Silo Grano'!D96</f>
        <v>0</v>
      </c>
      <c r="D97" s="9">
        <f>'Controle Silo Grano'!E96</f>
        <v>0</v>
      </c>
      <c r="E97" s="5">
        <f>'Controle Silo Grano'!H96</f>
        <v>0</v>
      </c>
      <c r="F97" s="6">
        <f>'Controle Silo Grano'!O96</f>
        <v>0</v>
      </c>
      <c r="G97" s="7">
        <f>'Controle Silo Grano'!P96</f>
        <v>0</v>
      </c>
      <c r="H97" s="36" t="str">
        <f>'Controle Silo Grano'!L96</f>
        <v/>
      </c>
      <c r="I97" s="11" t="str">
        <f>'Controle Silo Grano'!Q96</f>
        <v/>
      </c>
      <c r="J97" s="30">
        <f t="array" ref="J97">IF(OR(ISBLANK(I97),I97=""),2.1,
   IFERROR(INDEX('BT2'!C:C,MATCH(ROUND(I97,5),ROUND('BT2'!A:A,5),0)),2.1))</f>
        <v>2.1</v>
      </c>
      <c r="K97" s="8" t="str">
        <f t="shared" si="2"/>
        <v/>
      </c>
    </row>
    <row r="98" spans="1:11" x14ac:dyDescent="0.25">
      <c r="A98" s="5">
        <f>'Controle Silo Grano'!A97</f>
        <v>0</v>
      </c>
      <c r="B98" s="5">
        <f>'Controle Silo Grano'!B97</f>
        <v>0</v>
      </c>
      <c r="C98" s="5">
        <f>'Controle Silo Grano'!D97</f>
        <v>0</v>
      </c>
      <c r="D98" s="9">
        <f>'Controle Silo Grano'!E97</f>
        <v>0</v>
      </c>
      <c r="E98" s="5">
        <f>'Controle Silo Grano'!H97</f>
        <v>0</v>
      </c>
      <c r="F98" s="6">
        <f>'Controle Silo Grano'!O97</f>
        <v>0</v>
      </c>
      <c r="G98" s="7">
        <f>'Controle Silo Grano'!P97</f>
        <v>0</v>
      </c>
      <c r="H98" s="36" t="str">
        <f>'Controle Silo Grano'!L97</f>
        <v/>
      </c>
      <c r="I98" s="11" t="str">
        <f>'Controle Silo Grano'!Q97</f>
        <v/>
      </c>
      <c r="J98" s="30">
        <f t="array" ref="J98">IF(OR(ISBLANK(I98),I98=""),2.1,
   IFERROR(INDEX('BT2'!C:C,MATCH(ROUND(I98,5),ROUND('BT2'!A:A,5),0)),2.1))</f>
        <v>2.1</v>
      </c>
      <c r="K98" s="8" t="str">
        <f t="shared" si="2"/>
        <v/>
      </c>
    </row>
    <row r="99" spans="1:11" x14ac:dyDescent="0.25">
      <c r="A99" s="5">
        <f>'Controle Silo Grano'!A98</f>
        <v>0</v>
      </c>
      <c r="B99" s="5">
        <f>'Controle Silo Grano'!B98</f>
        <v>0</v>
      </c>
      <c r="C99" s="5">
        <f>'Controle Silo Grano'!D98</f>
        <v>0</v>
      </c>
      <c r="D99" s="9">
        <f>'Controle Silo Grano'!E98</f>
        <v>0</v>
      </c>
      <c r="E99" s="5">
        <f>'Controle Silo Grano'!H98</f>
        <v>0</v>
      </c>
      <c r="F99" s="6">
        <f>'Controle Silo Grano'!O98</f>
        <v>0</v>
      </c>
      <c r="G99" s="7">
        <f>'Controle Silo Grano'!P98</f>
        <v>0</v>
      </c>
      <c r="H99" s="36" t="str">
        <f>'Controle Silo Grano'!L98</f>
        <v/>
      </c>
      <c r="I99" s="11" t="str">
        <f>'Controle Silo Grano'!Q98</f>
        <v/>
      </c>
      <c r="J99" s="30">
        <f t="array" ref="J99">IF(OR(ISBLANK(I99),I99=""),2.1,
   IFERROR(INDEX('BT2'!C:C,MATCH(ROUND(I99,5),ROUND('BT2'!A:A,5),0)),2.1))</f>
        <v>2.1</v>
      </c>
      <c r="K99" s="8" t="str">
        <f t="shared" si="2"/>
        <v/>
      </c>
    </row>
    <row r="100" spans="1:11" x14ac:dyDescent="0.25">
      <c r="A100" s="5">
        <f>'Controle Silo Grano'!A99</f>
        <v>0</v>
      </c>
      <c r="B100" s="5">
        <f>'Controle Silo Grano'!B99</f>
        <v>0</v>
      </c>
      <c r="C100" s="5">
        <f>'Controle Silo Grano'!D99</f>
        <v>0</v>
      </c>
      <c r="D100" s="9">
        <f>'Controle Silo Grano'!E99</f>
        <v>0</v>
      </c>
      <c r="E100" s="5">
        <f>'Controle Silo Grano'!H99</f>
        <v>0</v>
      </c>
      <c r="F100" s="6">
        <f>'Controle Silo Grano'!O99</f>
        <v>0</v>
      </c>
      <c r="G100" s="7">
        <f>'Controle Silo Grano'!P99</f>
        <v>0</v>
      </c>
      <c r="H100" s="36" t="str">
        <f>'Controle Silo Grano'!L99</f>
        <v/>
      </c>
      <c r="I100" s="11" t="str">
        <f>'Controle Silo Grano'!Q99</f>
        <v/>
      </c>
      <c r="J100" s="30">
        <f t="array" ref="J100">IF(OR(ISBLANK(I100),I100=""),2.1,
   IFERROR(INDEX('BT2'!C:C,MATCH(ROUND(I100,5),ROUND('BT2'!A:A,5),0)),2.1))</f>
        <v>2.1</v>
      </c>
      <c r="K100" s="8" t="str">
        <f t="shared" si="2"/>
        <v/>
      </c>
    </row>
    <row r="101" spans="1:11" x14ac:dyDescent="0.25">
      <c r="A101" s="5">
        <f>'Controle Silo Grano'!A100</f>
        <v>0</v>
      </c>
      <c r="B101" s="5">
        <f>'Controle Silo Grano'!B100</f>
        <v>0</v>
      </c>
      <c r="C101" s="5">
        <f>'Controle Silo Grano'!D100</f>
        <v>0</v>
      </c>
      <c r="D101" s="9">
        <f>'Controle Silo Grano'!E100</f>
        <v>0</v>
      </c>
      <c r="E101" s="5">
        <f>'Controle Silo Grano'!H100</f>
        <v>0</v>
      </c>
      <c r="F101" s="6">
        <f>'Controle Silo Grano'!O100</f>
        <v>0</v>
      </c>
      <c r="G101" s="7">
        <f>'Controle Silo Grano'!P100</f>
        <v>0</v>
      </c>
      <c r="H101" s="36" t="str">
        <f>'Controle Silo Grano'!L100</f>
        <v/>
      </c>
      <c r="I101" s="11" t="str">
        <f>'Controle Silo Grano'!Q100</f>
        <v/>
      </c>
      <c r="J101" s="30">
        <f t="array" ref="J101">IF(OR(ISBLANK(I101),I101=""),2.1,
   IFERROR(INDEX('BT2'!C:C,MATCH(ROUND(I101,5),ROUND('BT2'!A:A,5),0)),2.1))</f>
        <v>2.1</v>
      </c>
      <c r="K101" s="8" t="str">
        <f t="shared" si="2"/>
        <v/>
      </c>
    </row>
    <row r="102" spans="1:11" x14ac:dyDescent="0.25">
      <c r="A102" s="5">
        <f>'Controle Silo Grano'!A101</f>
        <v>0</v>
      </c>
      <c r="B102" s="5">
        <f>'Controle Silo Grano'!B101</f>
        <v>0</v>
      </c>
      <c r="C102" s="5">
        <f>'Controle Silo Grano'!D101</f>
        <v>0</v>
      </c>
      <c r="D102" s="9">
        <f>'Controle Silo Grano'!E101</f>
        <v>0</v>
      </c>
      <c r="E102" s="5">
        <f>'Controle Silo Grano'!H101</f>
        <v>0</v>
      </c>
      <c r="F102" s="6">
        <f>'Controle Silo Grano'!O101</f>
        <v>0</v>
      </c>
      <c r="G102" s="7">
        <f>'Controle Silo Grano'!P101</f>
        <v>0</v>
      </c>
      <c r="H102" s="36" t="str">
        <f>'Controle Silo Grano'!L101</f>
        <v/>
      </c>
      <c r="I102" s="11" t="str">
        <f>'Controle Silo Grano'!Q101</f>
        <v/>
      </c>
      <c r="J102" s="30">
        <f t="array" ref="J102">IF(OR(ISBLANK(I102),I102=""),2.1,
   IFERROR(INDEX('BT2'!C:C,MATCH(ROUND(I102,5),ROUND('BT2'!A:A,5),0)),2.1))</f>
        <v>2.1</v>
      </c>
      <c r="K102" s="8" t="str">
        <f t="shared" si="2"/>
        <v/>
      </c>
    </row>
    <row r="103" spans="1:11" x14ac:dyDescent="0.25">
      <c r="A103" s="5">
        <f>'Controle Silo Grano'!A102</f>
        <v>0</v>
      </c>
      <c r="B103" s="5">
        <f>'Controle Silo Grano'!B102</f>
        <v>0</v>
      </c>
      <c r="C103" s="5">
        <f>'Controle Silo Grano'!D102</f>
        <v>0</v>
      </c>
      <c r="D103" s="9">
        <f>'Controle Silo Grano'!E102</f>
        <v>0</v>
      </c>
      <c r="E103" s="5">
        <f>'Controle Silo Grano'!H102</f>
        <v>0</v>
      </c>
      <c r="F103" s="6">
        <f>'Controle Silo Grano'!O102</f>
        <v>0</v>
      </c>
      <c r="G103" s="7">
        <f>'Controle Silo Grano'!P102</f>
        <v>0</v>
      </c>
      <c r="H103" s="36" t="str">
        <f>'Controle Silo Grano'!L102</f>
        <v/>
      </c>
      <c r="I103" s="11" t="str">
        <f>'Controle Silo Grano'!Q102</f>
        <v/>
      </c>
      <c r="J103" s="30">
        <f t="array" ref="J103">IF(OR(ISBLANK(I103),I103=""),2.1,
   IFERROR(INDEX('BT2'!C:C,MATCH(ROUND(I103,5),ROUND('BT2'!A:A,5),0)),2.1))</f>
        <v>2.1</v>
      </c>
      <c r="K103" s="8" t="str">
        <f t="shared" si="2"/>
        <v/>
      </c>
    </row>
    <row r="104" spans="1:11" x14ac:dyDescent="0.25">
      <c r="A104" s="5">
        <f>'Controle Silo Grano'!A103</f>
        <v>0</v>
      </c>
      <c r="B104" s="5">
        <f>'Controle Silo Grano'!B103</f>
        <v>0</v>
      </c>
      <c r="C104" s="5">
        <f>'Controle Silo Grano'!D103</f>
        <v>0</v>
      </c>
      <c r="D104" s="9">
        <f>'Controle Silo Grano'!E103</f>
        <v>0</v>
      </c>
      <c r="E104" s="5">
        <f>'Controle Silo Grano'!H103</f>
        <v>0</v>
      </c>
      <c r="F104" s="6">
        <f>'Controle Silo Grano'!O103</f>
        <v>0</v>
      </c>
      <c r="G104" s="7">
        <f>'Controle Silo Grano'!P103</f>
        <v>0</v>
      </c>
      <c r="H104" s="36" t="str">
        <f>'Controle Silo Grano'!L103</f>
        <v/>
      </c>
      <c r="I104" s="11" t="str">
        <f>'Controle Silo Grano'!Q103</f>
        <v/>
      </c>
      <c r="J104" s="30">
        <f t="array" ref="J104">IF(OR(ISBLANK(I104),I104=""),2.1,
   IFERROR(INDEX('BT2'!C:C,MATCH(ROUND(I104,5),ROUND('BT2'!A:A,5),0)),2.1))</f>
        <v>2.1</v>
      </c>
      <c r="K104" s="8" t="str">
        <f t="shared" si="2"/>
        <v/>
      </c>
    </row>
    <row r="105" spans="1:11" x14ac:dyDescent="0.25">
      <c r="A105" s="5">
        <f>'Controle Silo Grano'!A104</f>
        <v>0</v>
      </c>
      <c r="B105" s="5">
        <f>'Controle Silo Grano'!B104</f>
        <v>0</v>
      </c>
      <c r="C105" s="5">
        <f>'Controle Silo Grano'!D104</f>
        <v>0</v>
      </c>
      <c r="D105" s="9">
        <f>'Controle Silo Grano'!E104</f>
        <v>0</v>
      </c>
      <c r="E105" s="5">
        <f>'Controle Silo Grano'!H104</f>
        <v>0</v>
      </c>
      <c r="F105" s="6">
        <f>'Controle Silo Grano'!O104</f>
        <v>0</v>
      </c>
      <c r="G105" s="7">
        <f>'Controle Silo Grano'!P104</f>
        <v>0</v>
      </c>
      <c r="H105" s="36" t="str">
        <f>'Controle Silo Grano'!L104</f>
        <v/>
      </c>
      <c r="I105" s="11" t="str">
        <f>'Controle Silo Grano'!Q104</f>
        <v/>
      </c>
      <c r="J105" s="30">
        <f t="array" ref="J105">IF(OR(ISBLANK(I105),I105=""),2.1,
   IFERROR(INDEX('BT2'!C:C,MATCH(ROUND(I105,5),ROUND('BT2'!A:A,5),0)),2.1))</f>
        <v>2.1</v>
      </c>
      <c r="K105" s="8" t="str">
        <f t="shared" si="2"/>
        <v/>
      </c>
    </row>
    <row r="106" spans="1:11" x14ac:dyDescent="0.25">
      <c r="A106" s="5">
        <f>'Controle Silo Grano'!A105</f>
        <v>0</v>
      </c>
      <c r="B106" s="5">
        <f>'Controle Silo Grano'!B105</f>
        <v>0</v>
      </c>
      <c r="C106" s="5">
        <f>'Controle Silo Grano'!D105</f>
        <v>0</v>
      </c>
      <c r="D106" s="9">
        <f>'Controle Silo Grano'!E105</f>
        <v>0</v>
      </c>
      <c r="E106" s="5">
        <f>'Controle Silo Grano'!H105</f>
        <v>0</v>
      </c>
      <c r="F106" s="6">
        <f>'Controle Silo Grano'!O105</f>
        <v>0</v>
      </c>
      <c r="G106" s="7">
        <f>'Controle Silo Grano'!P105</f>
        <v>0</v>
      </c>
      <c r="H106" s="36" t="str">
        <f>'Controle Silo Grano'!L105</f>
        <v/>
      </c>
      <c r="I106" s="11" t="str">
        <f>'Controle Silo Grano'!Q105</f>
        <v/>
      </c>
      <c r="J106" s="30">
        <f t="array" ref="J106">IF(OR(ISBLANK(I106),I106=""),2.1,
   IFERROR(INDEX('BT2'!C:C,MATCH(ROUND(I106,5),ROUND('BT2'!A:A,5),0)),2.1))</f>
        <v>2.1</v>
      </c>
      <c r="K106" s="8" t="str">
        <f t="shared" si="2"/>
        <v/>
      </c>
    </row>
    <row r="107" spans="1:11" x14ac:dyDescent="0.25">
      <c r="A107" s="5">
        <f>'Controle Silo Grano'!A106</f>
        <v>0</v>
      </c>
      <c r="B107" s="5">
        <f>'Controle Silo Grano'!B106</f>
        <v>0</v>
      </c>
      <c r="C107" s="5">
        <f>'Controle Silo Grano'!D106</f>
        <v>0</v>
      </c>
      <c r="D107" s="9">
        <f>'Controle Silo Grano'!E106</f>
        <v>0</v>
      </c>
      <c r="E107" s="5">
        <f>'Controle Silo Grano'!H106</f>
        <v>0</v>
      </c>
      <c r="F107" s="6">
        <f>'Controle Silo Grano'!O106</f>
        <v>0</v>
      </c>
      <c r="G107" s="7">
        <f>'Controle Silo Grano'!P106</f>
        <v>0</v>
      </c>
      <c r="H107" s="36" t="str">
        <f>'Controle Silo Grano'!L106</f>
        <v/>
      </c>
      <c r="I107" s="11" t="str">
        <f>'Controle Silo Grano'!Q106</f>
        <v/>
      </c>
      <c r="J107" s="30">
        <f t="array" ref="J107">IF(OR(ISBLANK(I107),I107=""),2.1,
   IFERROR(INDEX('BT2'!C:C,MATCH(ROUND(I107,5),ROUND('BT2'!A:A,5),0)),2.1))</f>
        <v>2.1</v>
      </c>
      <c r="K107" s="8" t="str">
        <f t="shared" si="2"/>
        <v/>
      </c>
    </row>
    <row r="108" spans="1:11" x14ac:dyDescent="0.25">
      <c r="A108" s="5">
        <f>'Controle Silo Grano'!A107</f>
        <v>0</v>
      </c>
      <c r="B108" s="5">
        <f>'Controle Silo Grano'!B107</f>
        <v>0</v>
      </c>
      <c r="C108" s="5">
        <f>'Controle Silo Grano'!D107</f>
        <v>0</v>
      </c>
      <c r="D108" s="9">
        <f>'Controle Silo Grano'!E107</f>
        <v>0</v>
      </c>
      <c r="E108" s="5">
        <f>'Controle Silo Grano'!H107</f>
        <v>0</v>
      </c>
      <c r="F108" s="6">
        <f>'Controle Silo Grano'!O107</f>
        <v>0</v>
      </c>
      <c r="G108" s="7">
        <f>'Controle Silo Grano'!P107</f>
        <v>0</v>
      </c>
      <c r="H108" s="36" t="str">
        <f>'Controle Silo Grano'!L107</f>
        <v/>
      </c>
      <c r="I108" s="11" t="str">
        <f>'Controle Silo Grano'!Q107</f>
        <v/>
      </c>
      <c r="J108" s="30">
        <f t="array" ref="J108">IF(OR(ISBLANK(I108),I108=""),2.1,
   IFERROR(INDEX('BT2'!C:C,MATCH(ROUND(I108,5),ROUND('BT2'!A:A,5),0)),2.1))</f>
        <v>2.1</v>
      </c>
      <c r="K108" s="8" t="str">
        <f t="shared" si="2"/>
        <v/>
      </c>
    </row>
    <row r="109" spans="1:11" x14ac:dyDescent="0.25">
      <c r="A109" s="5">
        <f>'Controle Silo Grano'!A108</f>
        <v>0</v>
      </c>
      <c r="B109" s="5">
        <f>'Controle Silo Grano'!B108</f>
        <v>0</v>
      </c>
      <c r="C109" s="5">
        <f>'Controle Silo Grano'!D108</f>
        <v>0</v>
      </c>
      <c r="D109" s="9">
        <f>'Controle Silo Grano'!E108</f>
        <v>0</v>
      </c>
      <c r="E109" s="5">
        <f>'Controle Silo Grano'!H108</f>
        <v>0</v>
      </c>
      <c r="F109" s="6">
        <f>'Controle Silo Grano'!O108</f>
        <v>0</v>
      </c>
      <c r="G109" s="7">
        <f>'Controle Silo Grano'!P108</f>
        <v>0</v>
      </c>
      <c r="H109" s="36" t="str">
        <f>'Controle Silo Grano'!L108</f>
        <v/>
      </c>
      <c r="I109" s="11" t="str">
        <f>'Controle Silo Grano'!Q108</f>
        <v/>
      </c>
      <c r="J109" s="30">
        <f t="array" ref="J109">IF(OR(ISBLANK(I109),I109=""),2.1,
   IFERROR(INDEX('BT2'!C:C,MATCH(ROUND(I109,5),ROUND('BT2'!A:A,5),0)),2.1))</f>
        <v>2.1</v>
      </c>
      <c r="K109" s="8" t="str">
        <f t="shared" si="2"/>
        <v/>
      </c>
    </row>
    <row r="110" spans="1:11" x14ac:dyDescent="0.25">
      <c r="A110" s="5">
        <f>'Controle Silo Grano'!A109</f>
        <v>0</v>
      </c>
      <c r="B110" s="5">
        <f>'Controle Silo Grano'!B109</f>
        <v>0</v>
      </c>
      <c r="C110" s="5">
        <f>'Controle Silo Grano'!D109</f>
        <v>0</v>
      </c>
      <c r="D110" s="9">
        <f>'Controle Silo Grano'!E109</f>
        <v>0</v>
      </c>
      <c r="E110" s="5">
        <f>'Controle Silo Grano'!H109</f>
        <v>0</v>
      </c>
      <c r="F110" s="6">
        <f>'Controle Silo Grano'!O109</f>
        <v>0</v>
      </c>
      <c r="G110" s="7">
        <f>'Controle Silo Grano'!P109</f>
        <v>0</v>
      </c>
      <c r="H110" s="36" t="str">
        <f>'Controle Silo Grano'!L109</f>
        <v/>
      </c>
      <c r="I110" s="11" t="str">
        <f>'Controle Silo Grano'!Q109</f>
        <v/>
      </c>
      <c r="J110" s="30">
        <f t="array" ref="J110">IF(OR(ISBLANK(I110),I110=""),2.1,
   IFERROR(INDEX('BT2'!C:C,MATCH(ROUND(I110,5),ROUND('BT2'!A:A,5),0)),2.1))</f>
        <v>2.1</v>
      </c>
      <c r="K110" s="8" t="str">
        <f t="shared" si="2"/>
        <v/>
      </c>
    </row>
    <row r="111" spans="1:11" x14ac:dyDescent="0.25">
      <c r="A111" s="5">
        <f>'Controle Silo Grano'!A110</f>
        <v>0</v>
      </c>
      <c r="B111" s="5">
        <f>'Controle Silo Grano'!B110</f>
        <v>0</v>
      </c>
      <c r="C111" s="5">
        <f>'Controle Silo Grano'!D110</f>
        <v>0</v>
      </c>
      <c r="D111" s="9">
        <f>'Controle Silo Grano'!E110</f>
        <v>0</v>
      </c>
      <c r="E111" s="5">
        <f>'Controle Silo Grano'!H110</f>
        <v>0</v>
      </c>
      <c r="F111" s="6">
        <f>'Controle Silo Grano'!O110</f>
        <v>0</v>
      </c>
      <c r="G111" s="7">
        <f>'Controle Silo Grano'!P110</f>
        <v>0</v>
      </c>
      <c r="H111" s="36" t="str">
        <f>'Controle Silo Grano'!L110</f>
        <v/>
      </c>
      <c r="I111" s="11" t="str">
        <f>'Controle Silo Grano'!Q110</f>
        <v/>
      </c>
      <c r="J111" s="30">
        <f t="array" ref="J111">IF(OR(ISBLANK(I111),I111=""),2.1,
   IFERROR(INDEX('BT2'!C:C,MATCH(ROUND(I111,5),ROUND('BT2'!A:A,5),0)),2.1))</f>
        <v>2.1</v>
      </c>
      <c r="K111" s="8" t="str">
        <f t="shared" si="2"/>
        <v/>
      </c>
    </row>
    <row r="112" spans="1:11" x14ac:dyDescent="0.25">
      <c r="A112" s="5">
        <f>'Controle Silo Grano'!A111</f>
        <v>0</v>
      </c>
      <c r="B112" s="5">
        <f>'Controle Silo Grano'!B111</f>
        <v>0</v>
      </c>
      <c r="C112" s="5">
        <f>'Controle Silo Grano'!D111</f>
        <v>0</v>
      </c>
      <c r="D112" s="9">
        <f>'Controle Silo Grano'!E111</f>
        <v>0</v>
      </c>
      <c r="E112" s="5">
        <f>'Controle Silo Grano'!H111</f>
        <v>0</v>
      </c>
      <c r="F112" s="6">
        <f>'Controle Silo Grano'!O111</f>
        <v>0</v>
      </c>
      <c r="G112" s="7">
        <f>'Controle Silo Grano'!P111</f>
        <v>0</v>
      </c>
      <c r="H112" s="36" t="str">
        <f>'Controle Silo Grano'!L111</f>
        <v/>
      </c>
      <c r="I112" s="11" t="str">
        <f>'Controle Silo Grano'!Q111</f>
        <v/>
      </c>
      <c r="J112" s="30">
        <f t="array" ref="J112">IF(OR(ISBLANK(I112),I112=""),2.1,
   IFERROR(INDEX('BT2'!C:C,MATCH(ROUND(I112,5),ROUND('BT2'!A:A,5),0)),2.1))</f>
        <v>2.1</v>
      </c>
      <c r="K112" s="8" t="str">
        <f t="shared" si="2"/>
        <v/>
      </c>
    </row>
    <row r="113" spans="1:11" x14ac:dyDescent="0.25">
      <c r="A113" s="5">
        <f>'Controle Silo Grano'!A112</f>
        <v>0</v>
      </c>
      <c r="B113" s="5">
        <f>'Controle Silo Grano'!B112</f>
        <v>0</v>
      </c>
      <c r="C113" s="5">
        <f>'Controle Silo Grano'!D112</f>
        <v>0</v>
      </c>
      <c r="D113" s="9">
        <f>'Controle Silo Grano'!E112</f>
        <v>0</v>
      </c>
      <c r="E113" s="5">
        <f>'Controle Silo Grano'!H112</f>
        <v>0</v>
      </c>
      <c r="F113" s="6">
        <f>'Controle Silo Grano'!O112</f>
        <v>0</v>
      </c>
      <c r="G113" s="7">
        <f>'Controle Silo Grano'!P112</f>
        <v>0</v>
      </c>
      <c r="H113" s="36" t="str">
        <f>'Controle Silo Grano'!L112</f>
        <v/>
      </c>
      <c r="I113" s="11" t="str">
        <f>'Controle Silo Grano'!Q112</f>
        <v/>
      </c>
      <c r="J113" s="30">
        <f t="array" ref="J113">IF(OR(ISBLANK(I113),I113=""),2.1,
   IFERROR(INDEX('BT2'!C:C,MATCH(ROUND(I113,5),ROUND('BT2'!A:A,5),0)),2.1))</f>
        <v>2.1</v>
      </c>
      <c r="K113" s="8" t="str">
        <f t="shared" si="2"/>
        <v/>
      </c>
    </row>
    <row r="114" spans="1:11" x14ac:dyDescent="0.25">
      <c r="A114" s="5">
        <f>'Controle Silo Grano'!A113</f>
        <v>0</v>
      </c>
      <c r="B114" s="5">
        <f>'Controle Silo Grano'!B113</f>
        <v>0</v>
      </c>
      <c r="C114" s="5">
        <f>'Controle Silo Grano'!D113</f>
        <v>0</v>
      </c>
      <c r="D114" s="9">
        <f>'Controle Silo Grano'!E113</f>
        <v>0</v>
      </c>
      <c r="E114" s="5">
        <f>'Controle Silo Grano'!H113</f>
        <v>0</v>
      </c>
      <c r="F114" s="6">
        <f>'Controle Silo Grano'!O113</f>
        <v>0</v>
      </c>
      <c r="G114" s="7">
        <f>'Controle Silo Grano'!P113</f>
        <v>0</v>
      </c>
      <c r="H114" s="36" t="str">
        <f>'Controle Silo Grano'!L113</f>
        <v/>
      </c>
      <c r="I114" s="11" t="str">
        <f>'Controle Silo Grano'!Q113</f>
        <v/>
      </c>
      <c r="J114" s="30">
        <f t="array" ref="J114">IF(OR(ISBLANK(I114),I114=""),2.1,
   IFERROR(INDEX('BT2'!C:C,MATCH(ROUND(I114,5),ROUND('BT2'!A:A,5),0)),2.1))</f>
        <v>2.1</v>
      </c>
      <c r="K114" s="8" t="str">
        <f t="shared" si="2"/>
        <v/>
      </c>
    </row>
    <row r="115" spans="1:11" x14ac:dyDescent="0.25">
      <c r="A115" s="5">
        <f>'Controle Silo Grano'!A114</f>
        <v>0</v>
      </c>
      <c r="B115" s="5">
        <f>'Controle Silo Grano'!B114</f>
        <v>0</v>
      </c>
      <c r="C115" s="5">
        <f>'Controle Silo Grano'!D114</f>
        <v>0</v>
      </c>
      <c r="D115" s="9">
        <f>'Controle Silo Grano'!E114</f>
        <v>0</v>
      </c>
      <c r="E115" s="5">
        <f>'Controle Silo Grano'!H114</f>
        <v>0</v>
      </c>
      <c r="F115" s="6">
        <f>'Controle Silo Grano'!O114</f>
        <v>0</v>
      </c>
      <c r="G115" s="7">
        <f>'Controle Silo Grano'!P114</f>
        <v>0</v>
      </c>
      <c r="H115" s="36" t="str">
        <f>'Controle Silo Grano'!L114</f>
        <v/>
      </c>
      <c r="I115" s="11" t="str">
        <f>'Controle Silo Grano'!Q114</f>
        <v/>
      </c>
      <c r="J115" s="30">
        <f t="array" ref="J115">IF(OR(ISBLANK(I115),I115=""),2.1,
   IFERROR(INDEX('BT2'!C:C,MATCH(ROUND(I115,5),ROUND('BT2'!A:A,5),0)),2.1))</f>
        <v>2.1</v>
      </c>
      <c r="K115" s="8" t="str">
        <f t="shared" si="2"/>
        <v/>
      </c>
    </row>
    <row r="116" spans="1:11" x14ac:dyDescent="0.25">
      <c r="A116" s="5">
        <f>'Controle Silo Grano'!A115</f>
        <v>0</v>
      </c>
      <c r="B116" s="5">
        <f>'Controle Silo Grano'!B115</f>
        <v>0</v>
      </c>
      <c r="C116" s="5">
        <f>'Controle Silo Grano'!D115</f>
        <v>0</v>
      </c>
      <c r="D116" s="9">
        <f>'Controle Silo Grano'!E115</f>
        <v>0</v>
      </c>
      <c r="E116" s="5">
        <f>'Controle Silo Grano'!H115</f>
        <v>0</v>
      </c>
      <c r="F116" s="6">
        <f>'Controle Silo Grano'!O115</f>
        <v>0</v>
      </c>
      <c r="G116" s="7">
        <f>'Controle Silo Grano'!P115</f>
        <v>0</v>
      </c>
      <c r="H116" s="36" t="str">
        <f>'Controle Silo Grano'!L115</f>
        <v/>
      </c>
      <c r="I116" s="11" t="str">
        <f>'Controle Silo Grano'!Q115</f>
        <v/>
      </c>
      <c r="J116" s="30">
        <f t="array" ref="J116">IF(OR(ISBLANK(I116),I116=""),2.1,
   IFERROR(INDEX('BT2'!C:C,MATCH(ROUND(I116,5),ROUND('BT2'!A:A,5),0)),2.1))</f>
        <v>2.1</v>
      </c>
      <c r="K116" s="8" t="str">
        <f t="shared" si="2"/>
        <v/>
      </c>
    </row>
    <row r="117" spans="1:11" x14ac:dyDescent="0.25">
      <c r="A117" s="5">
        <f>'Controle Silo Grano'!A116</f>
        <v>0</v>
      </c>
      <c r="B117" s="5">
        <f>'Controle Silo Grano'!B116</f>
        <v>0</v>
      </c>
      <c r="C117" s="5">
        <f>'Controle Silo Grano'!D116</f>
        <v>0</v>
      </c>
      <c r="D117" s="9">
        <f>'Controle Silo Grano'!E116</f>
        <v>0</v>
      </c>
      <c r="E117" s="5">
        <f>'Controle Silo Grano'!H116</f>
        <v>0</v>
      </c>
      <c r="F117" s="6">
        <f>'Controle Silo Grano'!O116</f>
        <v>0</v>
      </c>
      <c r="G117" s="7">
        <f>'Controle Silo Grano'!P116</f>
        <v>0</v>
      </c>
      <c r="H117" s="36" t="str">
        <f>'Controle Silo Grano'!L116</f>
        <v/>
      </c>
      <c r="I117" s="11" t="str">
        <f>'Controle Silo Grano'!Q116</f>
        <v/>
      </c>
      <c r="J117" s="30">
        <f t="array" ref="J117">IF(OR(ISBLANK(I117),I117=""),2.1,
   IFERROR(INDEX('BT2'!C:C,MATCH(ROUND(I117,5),ROUND('BT2'!A:A,5),0)),2.1))</f>
        <v>2.1</v>
      </c>
      <c r="K117" s="8" t="str">
        <f t="shared" si="2"/>
        <v/>
      </c>
    </row>
    <row r="118" spans="1:11" x14ac:dyDescent="0.25">
      <c r="A118" s="5">
        <f>'Controle Silo Grano'!A117</f>
        <v>0</v>
      </c>
      <c r="B118" s="5">
        <f>'Controle Silo Grano'!B117</f>
        <v>0</v>
      </c>
      <c r="C118" s="5">
        <f>'Controle Silo Grano'!D117</f>
        <v>0</v>
      </c>
      <c r="D118" s="9">
        <f>'Controle Silo Grano'!E117</f>
        <v>0</v>
      </c>
      <c r="E118" s="5">
        <f>'Controle Silo Grano'!H117</f>
        <v>0</v>
      </c>
      <c r="F118" s="6">
        <f>'Controle Silo Grano'!O117</f>
        <v>0</v>
      </c>
      <c r="G118" s="7">
        <f>'Controle Silo Grano'!P117</f>
        <v>0</v>
      </c>
      <c r="H118" s="36" t="str">
        <f>'Controle Silo Grano'!L117</f>
        <v/>
      </c>
      <c r="I118" s="11" t="str">
        <f>'Controle Silo Grano'!Q117</f>
        <v/>
      </c>
      <c r="J118" s="30">
        <f t="array" ref="J118">IF(OR(ISBLANK(I118),I118=""),2.1,
   IFERROR(INDEX('BT2'!C:C,MATCH(ROUND(I118,5),ROUND('BT2'!A:A,5),0)),2.1))</f>
        <v>2.1</v>
      </c>
      <c r="K118" s="8" t="str">
        <f t="shared" si="2"/>
        <v/>
      </c>
    </row>
    <row r="119" spans="1:11" x14ac:dyDescent="0.25">
      <c r="A119" s="5">
        <f>'Controle Silo Grano'!A118</f>
        <v>0</v>
      </c>
      <c r="B119" s="5">
        <f>'Controle Silo Grano'!B118</f>
        <v>0</v>
      </c>
      <c r="C119" s="5">
        <f>'Controle Silo Grano'!D118</f>
        <v>0</v>
      </c>
      <c r="D119" s="9">
        <f>'Controle Silo Grano'!E118</f>
        <v>0</v>
      </c>
      <c r="E119" s="5">
        <f>'Controle Silo Grano'!H118</f>
        <v>0</v>
      </c>
      <c r="F119" s="6">
        <f>'Controle Silo Grano'!O118</f>
        <v>0</v>
      </c>
      <c r="G119" s="7">
        <f>'Controle Silo Grano'!P118</f>
        <v>0</v>
      </c>
      <c r="H119" s="36" t="str">
        <f>'Controle Silo Grano'!L118</f>
        <v/>
      </c>
      <c r="I119" s="11" t="str">
        <f>'Controle Silo Grano'!Q118</f>
        <v/>
      </c>
      <c r="J119" s="30">
        <f t="array" ref="J119">IF(OR(ISBLANK(I119),I119=""),2.1,
   IFERROR(INDEX('BT2'!C:C,MATCH(ROUND(I119,5),ROUND('BT2'!A:A,5),0)),2.1))</f>
        <v>2.1</v>
      </c>
      <c r="K119" s="8" t="str">
        <f t="shared" si="2"/>
        <v/>
      </c>
    </row>
    <row r="120" spans="1:11" x14ac:dyDescent="0.25">
      <c r="A120" s="5">
        <f>'Controle Silo Grano'!A119</f>
        <v>0</v>
      </c>
      <c r="B120" s="5">
        <f>'Controle Silo Grano'!B119</f>
        <v>0</v>
      </c>
      <c r="C120" s="5">
        <f>'Controle Silo Grano'!D119</f>
        <v>0</v>
      </c>
      <c r="D120" s="9">
        <f>'Controle Silo Grano'!E119</f>
        <v>0</v>
      </c>
      <c r="E120" s="5">
        <f>'Controle Silo Grano'!H119</f>
        <v>0</v>
      </c>
      <c r="F120" s="6">
        <f>'Controle Silo Grano'!O119</f>
        <v>0</v>
      </c>
      <c r="G120" s="7">
        <f>'Controle Silo Grano'!P119</f>
        <v>0</v>
      </c>
      <c r="H120" s="36" t="str">
        <f>'Controle Silo Grano'!L119</f>
        <v/>
      </c>
      <c r="I120" s="11" t="str">
        <f>'Controle Silo Grano'!Q119</f>
        <v/>
      </c>
      <c r="J120" s="30">
        <f t="array" ref="J120">IF(OR(ISBLANK(I120),I120=""),2.1,
   IFERROR(INDEX('BT2'!C:C,MATCH(ROUND(I120,5),ROUND('BT2'!A:A,5),0)),2.1))</f>
        <v>2.1</v>
      </c>
      <c r="K120" s="8" t="str">
        <f t="shared" si="2"/>
        <v/>
      </c>
    </row>
    <row r="121" spans="1:11" x14ac:dyDescent="0.25">
      <c r="A121" s="5">
        <f>'Controle Silo Grano'!A120</f>
        <v>0</v>
      </c>
      <c r="B121" s="5">
        <f>'Controle Silo Grano'!B120</f>
        <v>0</v>
      </c>
      <c r="C121" s="5">
        <f>'Controle Silo Grano'!D120</f>
        <v>0</v>
      </c>
      <c r="D121" s="9">
        <f>'Controle Silo Grano'!E120</f>
        <v>0</v>
      </c>
      <c r="E121" s="5">
        <f>'Controle Silo Grano'!H120</f>
        <v>0</v>
      </c>
      <c r="F121" s="6">
        <f>'Controle Silo Grano'!O120</f>
        <v>0</v>
      </c>
      <c r="G121" s="7">
        <f>'Controle Silo Grano'!P120</f>
        <v>0</v>
      </c>
      <c r="H121" s="36" t="str">
        <f>'Controle Silo Grano'!L120</f>
        <v/>
      </c>
      <c r="I121" s="11" t="str">
        <f>'Controle Silo Grano'!Q120</f>
        <v/>
      </c>
      <c r="J121" s="30">
        <f t="array" ref="J121">IF(OR(ISBLANK(I121),I121=""),2.1,
   IFERROR(INDEX('BT2'!C:C,MATCH(ROUND(I121,5),ROUND('BT2'!A:A,5),0)),2.1))</f>
        <v>2.1</v>
      </c>
      <c r="K121" s="8" t="str">
        <f t="shared" si="2"/>
        <v/>
      </c>
    </row>
    <row r="122" spans="1:11" x14ac:dyDescent="0.25">
      <c r="A122" s="5">
        <f>'Controle Silo Grano'!A121</f>
        <v>0</v>
      </c>
      <c r="B122" s="5">
        <f>'Controle Silo Grano'!B121</f>
        <v>0</v>
      </c>
      <c r="C122" s="5">
        <f>'Controle Silo Grano'!D121</f>
        <v>0</v>
      </c>
      <c r="D122" s="9">
        <f>'Controle Silo Grano'!E121</f>
        <v>0</v>
      </c>
      <c r="E122" s="5">
        <f>'Controle Silo Grano'!H121</f>
        <v>0</v>
      </c>
      <c r="F122" s="6">
        <f>'Controle Silo Grano'!O121</f>
        <v>0</v>
      </c>
      <c r="G122" s="7">
        <f>'Controle Silo Grano'!P121</f>
        <v>0</v>
      </c>
      <c r="H122" s="36" t="str">
        <f>'Controle Silo Grano'!L121</f>
        <v/>
      </c>
      <c r="I122" s="11" t="str">
        <f>'Controle Silo Grano'!Q121</f>
        <v/>
      </c>
      <c r="J122" s="30">
        <f t="array" ref="J122">IF(OR(ISBLANK(I122),I122=""),2.1,
   IFERROR(INDEX('BT2'!C:C,MATCH(ROUND(I122,5),ROUND('BT2'!A:A,5),0)),2.1))</f>
        <v>2.1</v>
      </c>
      <c r="K122" s="8" t="str">
        <f t="shared" si="2"/>
        <v/>
      </c>
    </row>
    <row r="123" spans="1:11" x14ac:dyDescent="0.25">
      <c r="A123" s="5">
        <f>'Controle Silo Grano'!A122</f>
        <v>0</v>
      </c>
      <c r="B123" s="5">
        <f>'Controle Silo Grano'!B122</f>
        <v>0</v>
      </c>
      <c r="C123" s="5">
        <f>'Controle Silo Grano'!D122</f>
        <v>0</v>
      </c>
      <c r="D123" s="9">
        <f>'Controle Silo Grano'!E122</f>
        <v>0</v>
      </c>
      <c r="E123" s="5">
        <f>'Controle Silo Grano'!H122</f>
        <v>0</v>
      </c>
      <c r="F123" s="6">
        <f>'Controle Silo Grano'!O122</f>
        <v>0</v>
      </c>
      <c r="G123" s="7">
        <f>'Controle Silo Grano'!P122</f>
        <v>0</v>
      </c>
      <c r="H123" s="36" t="str">
        <f>'Controle Silo Grano'!L122</f>
        <v/>
      </c>
      <c r="I123" s="11" t="str">
        <f>'Controle Silo Grano'!Q122</f>
        <v/>
      </c>
      <c r="J123" s="30">
        <f t="array" ref="J123">IF(OR(ISBLANK(I123),I123=""),2.1,
   IFERROR(INDEX('BT2'!C:C,MATCH(ROUND(I123,5),ROUND('BT2'!A:A,5),0)),2.1))</f>
        <v>2.1</v>
      </c>
      <c r="K123" s="8" t="str">
        <f t="shared" si="2"/>
        <v/>
      </c>
    </row>
    <row r="124" spans="1:11" x14ac:dyDescent="0.25">
      <c r="A124" s="5">
        <f>'Controle Silo Grano'!A123</f>
        <v>0</v>
      </c>
      <c r="B124" s="5">
        <f>'Controle Silo Grano'!B123</f>
        <v>0</v>
      </c>
      <c r="C124" s="5">
        <f>'Controle Silo Grano'!D123</f>
        <v>0</v>
      </c>
      <c r="D124" s="9">
        <f>'Controle Silo Grano'!E123</f>
        <v>0</v>
      </c>
      <c r="E124" s="5">
        <f>'Controle Silo Grano'!H123</f>
        <v>0</v>
      </c>
      <c r="F124" s="6">
        <f>'Controle Silo Grano'!O123</f>
        <v>0</v>
      </c>
      <c r="G124" s="7">
        <f>'Controle Silo Grano'!P123</f>
        <v>0</v>
      </c>
      <c r="H124" s="36" t="str">
        <f>'Controle Silo Grano'!L123</f>
        <v/>
      </c>
      <c r="I124" s="11" t="str">
        <f>'Controle Silo Grano'!Q123</f>
        <v/>
      </c>
      <c r="J124" s="30">
        <f t="array" ref="J124">IF(OR(ISBLANK(I124),I124=""),2.1,
   IFERROR(INDEX('BT2'!C:C,MATCH(ROUND(I124,5),ROUND('BT2'!A:A,5),0)),2.1))</f>
        <v>2.1</v>
      </c>
      <c r="K124" s="8" t="str">
        <f t="shared" si="2"/>
        <v/>
      </c>
    </row>
    <row r="125" spans="1:11" x14ac:dyDescent="0.25">
      <c r="A125" s="5">
        <f>'Controle Silo Grano'!A124</f>
        <v>0</v>
      </c>
      <c r="B125" s="5">
        <f>'Controle Silo Grano'!B124</f>
        <v>0</v>
      </c>
      <c r="C125" s="5">
        <f>'Controle Silo Grano'!D124</f>
        <v>0</v>
      </c>
      <c r="D125" s="9">
        <f>'Controle Silo Grano'!E124</f>
        <v>0</v>
      </c>
      <c r="E125" s="5">
        <f>'Controle Silo Grano'!H124</f>
        <v>0</v>
      </c>
      <c r="F125" s="6">
        <f>'Controle Silo Grano'!O124</f>
        <v>0</v>
      </c>
      <c r="G125" s="7">
        <f>'Controle Silo Grano'!P124</f>
        <v>0</v>
      </c>
      <c r="H125" s="36" t="str">
        <f>'Controle Silo Grano'!L124</f>
        <v/>
      </c>
      <c r="I125" s="11" t="str">
        <f>'Controle Silo Grano'!Q124</f>
        <v/>
      </c>
      <c r="J125" s="30">
        <f t="array" ref="J125">IF(OR(ISBLANK(I125),I125=""),2.1,
   IFERROR(INDEX('BT2'!C:C,MATCH(ROUND(I125,5),ROUND('BT2'!A:A,5),0)),2.1))</f>
        <v>2.1</v>
      </c>
      <c r="K125" s="8" t="str">
        <f t="shared" si="2"/>
        <v/>
      </c>
    </row>
    <row r="126" spans="1:11" x14ac:dyDescent="0.25">
      <c r="A126" s="5">
        <f>'Controle Silo Grano'!A125</f>
        <v>0</v>
      </c>
      <c r="B126" s="5">
        <f>'Controle Silo Grano'!B125</f>
        <v>0</v>
      </c>
      <c r="C126" s="5">
        <f>'Controle Silo Grano'!D125</f>
        <v>0</v>
      </c>
      <c r="D126" s="9">
        <f>'Controle Silo Grano'!E125</f>
        <v>0</v>
      </c>
      <c r="E126" s="5">
        <f>'Controle Silo Grano'!H125</f>
        <v>0</v>
      </c>
      <c r="F126" s="6">
        <f>'Controle Silo Grano'!O125</f>
        <v>0</v>
      </c>
      <c r="G126" s="7">
        <f>'Controle Silo Grano'!P125</f>
        <v>0</v>
      </c>
      <c r="H126" s="36" t="str">
        <f>'Controle Silo Grano'!L125</f>
        <v/>
      </c>
      <c r="I126" s="11" t="str">
        <f>'Controle Silo Grano'!Q125</f>
        <v/>
      </c>
      <c r="J126" s="30">
        <f t="array" ref="J126">IF(OR(ISBLANK(I126),I126=""),2.1,
   IFERROR(INDEX('BT2'!C:C,MATCH(ROUND(I126,5),ROUND('BT2'!A:A,5),0)),2.1))</f>
        <v>2.1</v>
      </c>
      <c r="K126" s="8" t="str">
        <f t="shared" si="2"/>
        <v/>
      </c>
    </row>
    <row r="127" spans="1:11" x14ac:dyDescent="0.25">
      <c r="A127" s="5">
        <f>'Controle Silo Grano'!A126</f>
        <v>0</v>
      </c>
      <c r="B127" s="5">
        <f>'Controle Silo Grano'!B126</f>
        <v>0</v>
      </c>
      <c r="C127" s="5">
        <f>'Controle Silo Grano'!D126</f>
        <v>0</v>
      </c>
      <c r="D127" s="9">
        <f>'Controle Silo Grano'!E126</f>
        <v>0</v>
      </c>
      <c r="E127" s="5">
        <f>'Controle Silo Grano'!H126</f>
        <v>0</v>
      </c>
      <c r="F127" s="6">
        <f>'Controle Silo Grano'!O126</f>
        <v>0</v>
      </c>
      <c r="G127" s="7">
        <f>'Controle Silo Grano'!P126</f>
        <v>0</v>
      </c>
      <c r="H127" s="36" t="str">
        <f>'Controle Silo Grano'!L126</f>
        <v/>
      </c>
      <c r="I127" s="11" t="str">
        <f>'Controle Silo Grano'!Q126</f>
        <v/>
      </c>
      <c r="J127" s="30">
        <f t="array" ref="J127">IF(OR(ISBLANK(I127),I127=""),2.1,
   IFERROR(INDEX('BT2'!C:C,MATCH(ROUND(I127,5),ROUND('BT2'!A:A,5),0)),2.1))</f>
        <v>2.1</v>
      </c>
      <c r="K127" s="8" t="str">
        <f t="shared" si="2"/>
        <v/>
      </c>
    </row>
    <row r="128" spans="1:11" x14ac:dyDescent="0.25">
      <c r="A128" s="5">
        <f>'Controle Silo Grano'!A127</f>
        <v>0</v>
      </c>
      <c r="B128" s="5">
        <f>'Controle Silo Grano'!B127</f>
        <v>0</v>
      </c>
      <c r="C128" s="5">
        <f>'Controle Silo Grano'!D127</f>
        <v>0</v>
      </c>
      <c r="D128" s="9">
        <f>'Controle Silo Grano'!E127</f>
        <v>0</v>
      </c>
      <c r="E128" s="5">
        <f>'Controle Silo Grano'!H127</f>
        <v>0</v>
      </c>
      <c r="F128" s="6">
        <f>'Controle Silo Grano'!O127</f>
        <v>0</v>
      </c>
      <c r="G128" s="7">
        <f>'Controle Silo Grano'!P127</f>
        <v>0</v>
      </c>
      <c r="H128" s="36" t="str">
        <f>'Controle Silo Grano'!L127</f>
        <v/>
      </c>
      <c r="I128" s="11" t="str">
        <f>'Controle Silo Grano'!Q127</f>
        <v/>
      </c>
      <c r="J128" s="30">
        <f t="array" ref="J128">IF(OR(ISBLANK(I128),I128=""),2.1,
   IFERROR(INDEX('BT2'!C:C,MATCH(ROUND(I128,5),ROUND('BT2'!A:A,5),0)),2.1))</f>
        <v>2.1</v>
      </c>
      <c r="K128" s="8" t="str">
        <f t="shared" si="2"/>
        <v/>
      </c>
    </row>
    <row r="129" spans="1:11" x14ac:dyDescent="0.25">
      <c r="A129" s="5">
        <f>'Controle Silo Grano'!A128</f>
        <v>0</v>
      </c>
      <c r="B129" s="5">
        <f>'Controle Silo Grano'!B128</f>
        <v>0</v>
      </c>
      <c r="C129" s="5">
        <f>'Controle Silo Grano'!D128</f>
        <v>0</v>
      </c>
      <c r="D129" s="9">
        <f>'Controle Silo Grano'!E128</f>
        <v>0</v>
      </c>
      <c r="E129" s="5">
        <f>'Controle Silo Grano'!H128</f>
        <v>0</v>
      </c>
      <c r="F129" s="6">
        <f>'Controle Silo Grano'!O128</f>
        <v>0</v>
      </c>
      <c r="G129" s="7">
        <f>'Controle Silo Grano'!P128</f>
        <v>0</v>
      </c>
      <c r="H129" s="36" t="str">
        <f>'Controle Silo Grano'!L128</f>
        <v/>
      </c>
      <c r="I129" s="11" t="str">
        <f>'Controle Silo Grano'!Q128</f>
        <v/>
      </c>
      <c r="J129" s="30">
        <f t="array" ref="J129">IF(OR(ISBLANK(I129),I129=""),2.1,
   IFERROR(INDEX('BT2'!C:C,MATCH(ROUND(I129,5),ROUND('BT2'!A:A,5),0)),2.1))</f>
        <v>2.1</v>
      </c>
      <c r="K129" s="8" t="str">
        <f t="shared" si="2"/>
        <v/>
      </c>
    </row>
    <row r="130" spans="1:11" x14ac:dyDescent="0.25">
      <c r="A130" s="5">
        <f>'Controle Silo Grano'!A129</f>
        <v>0</v>
      </c>
      <c r="B130" s="5">
        <f>'Controle Silo Grano'!B129</f>
        <v>0</v>
      </c>
      <c r="C130" s="5">
        <f>'Controle Silo Grano'!D129</f>
        <v>0</v>
      </c>
      <c r="D130" s="9">
        <f>'Controle Silo Grano'!E129</f>
        <v>0</v>
      </c>
      <c r="E130" s="5">
        <f>'Controle Silo Grano'!H129</f>
        <v>0</v>
      </c>
      <c r="F130" s="6">
        <f>'Controle Silo Grano'!O129</f>
        <v>0</v>
      </c>
      <c r="G130" s="7">
        <f>'Controle Silo Grano'!P129</f>
        <v>0</v>
      </c>
      <c r="H130" s="36" t="str">
        <f>'Controle Silo Grano'!L129</f>
        <v/>
      </c>
      <c r="I130" s="11" t="str">
        <f>'Controle Silo Grano'!Q129</f>
        <v/>
      </c>
      <c r="J130" s="30">
        <f t="array" ref="J130">IF(OR(ISBLANK(I130),I130=""),2.1,
   IFERROR(INDEX('BT2'!C:C,MATCH(ROUND(I130,5),ROUND('BT2'!A:A,5),0)),2.1))</f>
        <v>2.1</v>
      </c>
      <c r="K130" s="8" t="str">
        <f t="shared" si="2"/>
        <v/>
      </c>
    </row>
    <row r="131" spans="1:11" x14ac:dyDescent="0.25">
      <c r="A131" s="5">
        <f>'Controle Silo Grano'!A130</f>
        <v>0</v>
      </c>
      <c r="B131" s="5">
        <f>'Controle Silo Grano'!B130</f>
        <v>0</v>
      </c>
      <c r="C131" s="5">
        <f>'Controle Silo Grano'!D130</f>
        <v>0</v>
      </c>
      <c r="D131" s="9">
        <f>'Controle Silo Grano'!E130</f>
        <v>0</v>
      </c>
      <c r="E131" s="5">
        <f>'Controle Silo Grano'!H130</f>
        <v>0</v>
      </c>
      <c r="F131" s="6">
        <f>'Controle Silo Grano'!O130</f>
        <v>0</v>
      </c>
      <c r="G131" s="7">
        <f>'Controle Silo Grano'!P130</f>
        <v>0</v>
      </c>
      <c r="H131" s="36" t="str">
        <f>'Controle Silo Grano'!L130</f>
        <v/>
      </c>
      <c r="I131" s="11" t="str">
        <f>'Controle Silo Grano'!Q130</f>
        <v/>
      </c>
      <c r="J131" s="30">
        <f t="array" ref="J131">IF(OR(ISBLANK(I131),I131=""),2.1,
   IFERROR(INDEX('BT2'!C:C,MATCH(ROUND(I131,5),ROUND('BT2'!A:A,5),0)),2.1))</f>
        <v>2.1</v>
      </c>
      <c r="K131" s="8" t="str">
        <f t="shared" si="2"/>
        <v/>
      </c>
    </row>
    <row r="132" spans="1:11" x14ac:dyDescent="0.25">
      <c r="A132" s="5">
        <f>'Controle Silo Grano'!A131</f>
        <v>0</v>
      </c>
      <c r="B132" s="5">
        <f>'Controle Silo Grano'!B131</f>
        <v>0</v>
      </c>
      <c r="C132" s="5">
        <f>'Controle Silo Grano'!D131</f>
        <v>0</v>
      </c>
      <c r="D132" s="9">
        <f>'Controle Silo Grano'!E131</f>
        <v>0</v>
      </c>
      <c r="E132" s="5">
        <f>'Controle Silo Grano'!H131</f>
        <v>0</v>
      </c>
      <c r="F132" s="6">
        <f>'Controle Silo Grano'!O131</f>
        <v>0</v>
      </c>
      <c r="G132" s="7">
        <f>'Controle Silo Grano'!P131</f>
        <v>0</v>
      </c>
      <c r="H132" s="36" t="str">
        <f>'Controle Silo Grano'!L131</f>
        <v/>
      </c>
      <c r="I132" s="11" t="str">
        <f>'Controle Silo Grano'!Q131</f>
        <v/>
      </c>
      <c r="J132" s="30">
        <f t="array" ref="J132">IF(OR(ISBLANK(I132),I132=""),2.1,
   IFERROR(INDEX('BT2'!C:C,MATCH(ROUND(I132,5),ROUND('BT2'!A:A,5),0)),2.1))</f>
        <v>2.1</v>
      </c>
      <c r="K132" s="8" t="str">
        <f t="shared" si="2"/>
        <v/>
      </c>
    </row>
    <row r="133" spans="1:11" x14ac:dyDescent="0.25">
      <c r="A133" s="5">
        <f>'Controle Silo Grano'!A132</f>
        <v>0</v>
      </c>
      <c r="B133" s="5">
        <f>'Controle Silo Grano'!B132</f>
        <v>0</v>
      </c>
      <c r="C133" s="5">
        <f>'Controle Silo Grano'!D132</f>
        <v>0</v>
      </c>
      <c r="D133" s="9">
        <f>'Controle Silo Grano'!E132</f>
        <v>0</v>
      </c>
      <c r="E133" s="5">
        <f>'Controle Silo Grano'!H132</f>
        <v>0</v>
      </c>
      <c r="F133" s="6">
        <f>'Controle Silo Grano'!O132</f>
        <v>0</v>
      </c>
      <c r="G133" s="7">
        <f>'Controle Silo Grano'!P132</f>
        <v>0</v>
      </c>
      <c r="H133" s="36" t="str">
        <f>'Controle Silo Grano'!L132</f>
        <v/>
      </c>
      <c r="I133" s="11" t="str">
        <f>'Controle Silo Grano'!Q132</f>
        <v/>
      </c>
      <c r="J133" s="30">
        <f t="array" ref="J133">IF(OR(ISBLANK(I133),I133=""),2.1,
   IFERROR(INDEX('BT2'!C:C,MATCH(ROUND(I133,5),ROUND('BT2'!A:A,5),0)),2.1))</f>
        <v>2.1</v>
      </c>
      <c r="K133" s="8" t="str">
        <f t="shared" si="2"/>
        <v/>
      </c>
    </row>
    <row r="134" spans="1:11" x14ac:dyDescent="0.25">
      <c r="A134" s="5">
        <f>'Controle Silo Grano'!A133</f>
        <v>0</v>
      </c>
      <c r="B134" s="5">
        <f>'Controle Silo Grano'!B133</f>
        <v>0</v>
      </c>
      <c r="C134" s="5">
        <f>'Controle Silo Grano'!D133</f>
        <v>0</v>
      </c>
      <c r="D134" s="9">
        <f>'Controle Silo Grano'!E133</f>
        <v>0</v>
      </c>
      <c r="E134" s="5">
        <f>'Controle Silo Grano'!H133</f>
        <v>0</v>
      </c>
      <c r="F134" s="6">
        <f>'Controle Silo Grano'!O133</f>
        <v>0</v>
      </c>
      <c r="G134" s="7">
        <f>'Controle Silo Grano'!P133</f>
        <v>0</v>
      </c>
      <c r="H134" s="36" t="str">
        <f>'Controle Silo Grano'!L133</f>
        <v/>
      </c>
      <c r="I134" s="11" t="str">
        <f>'Controle Silo Grano'!Q133</f>
        <v/>
      </c>
      <c r="J134" s="30">
        <f t="array" ref="J134">IF(OR(ISBLANK(I134),I134=""),2.1,
   IFERROR(INDEX('BT2'!C:C,MATCH(ROUND(I134,5),ROUND('BT2'!A:A,5),0)),2.1))</f>
        <v>2.1</v>
      </c>
      <c r="K134" s="8" t="str">
        <f t="shared" si="2"/>
        <v/>
      </c>
    </row>
    <row r="135" spans="1:11" x14ac:dyDescent="0.25">
      <c r="A135" s="5">
        <f>'Controle Silo Grano'!A134</f>
        <v>0</v>
      </c>
      <c r="B135" s="5">
        <f>'Controle Silo Grano'!B134</f>
        <v>0</v>
      </c>
      <c r="C135" s="5">
        <f>'Controle Silo Grano'!D134</f>
        <v>0</v>
      </c>
      <c r="D135" s="9">
        <f>'Controle Silo Grano'!E134</f>
        <v>0</v>
      </c>
      <c r="E135" s="5">
        <f>'Controle Silo Grano'!H134</f>
        <v>0</v>
      </c>
      <c r="F135" s="6">
        <f>'Controle Silo Grano'!O134</f>
        <v>0</v>
      </c>
      <c r="G135" s="7">
        <f>'Controle Silo Grano'!P134</f>
        <v>0</v>
      </c>
      <c r="H135" s="36" t="str">
        <f>'Controle Silo Grano'!L134</f>
        <v/>
      </c>
      <c r="I135" s="11" t="str">
        <f>'Controle Silo Grano'!Q134</f>
        <v/>
      </c>
      <c r="J135" s="30">
        <f t="array" ref="J135">IF(OR(ISBLANK(I135),I135=""),2.1,
   IFERROR(INDEX('BT2'!C:C,MATCH(ROUND(I135,5),ROUND('BT2'!A:A,5),0)),2.1))</f>
        <v>2.1</v>
      </c>
      <c r="K135" s="8" t="str">
        <f t="shared" si="2"/>
        <v/>
      </c>
    </row>
    <row r="136" spans="1:11" x14ac:dyDescent="0.25">
      <c r="A136" s="5">
        <f>'Controle Silo Grano'!A135</f>
        <v>0</v>
      </c>
      <c r="B136" s="5">
        <f>'Controle Silo Grano'!B135</f>
        <v>0</v>
      </c>
      <c r="C136" s="5">
        <f>'Controle Silo Grano'!D135</f>
        <v>0</v>
      </c>
      <c r="D136" s="9">
        <f>'Controle Silo Grano'!E135</f>
        <v>0</v>
      </c>
      <c r="E136" s="5">
        <f>'Controle Silo Grano'!H135</f>
        <v>0</v>
      </c>
      <c r="F136" s="6">
        <f>'Controle Silo Grano'!O135</f>
        <v>0</v>
      </c>
      <c r="G136" s="7">
        <f>'Controle Silo Grano'!P135</f>
        <v>0</v>
      </c>
      <c r="H136" s="36" t="str">
        <f>'Controle Silo Grano'!L135</f>
        <v/>
      </c>
      <c r="I136" s="11" t="str">
        <f>'Controle Silo Grano'!Q135</f>
        <v/>
      </c>
      <c r="J136" s="30">
        <f t="array" ref="J136">IF(OR(ISBLANK(I136),I136=""),2.1,
   IFERROR(INDEX('BT2'!C:C,MATCH(ROUND(I136,5),ROUND('BT2'!A:A,5),0)),2.1))</f>
        <v>2.1</v>
      </c>
      <c r="K136" s="8" t="str">
        <f t="shared" si="2"/>
        <v/>
      </c>
    </row>
    <row r="137" spans="1:11" x14ac:dyDescent="0.25">
      <c r="A137" s="5">
        <f>'Controle Silo Grano'!A136</f>
        <v>0</v>
      </c>
      <c r="B137" s="5">
        <f>'Controle Silo Grano'!B136</f>
        <v>0</v>
      </c>
      <c r="C137" s="5">
        <f>'Controle Silo Grano'!D136</f>
        <v>0</v>
      </c>
      <c r="D137" s="9">
        <f>'Controle Silo Grano'!E136</f>
        <v>0</v>
      </c>
      <c r="E137" s="5">
        <f>'Controle Silo Grano'!H136</f>
        <v>0</v>
      </c>
      <c r="F137" s="6">
        <f>'Controle Silo Grano'!O136</f>
        <v>0</v>
      </c>
      <c r="G137" s="7">
        <f>'Controle Silo Grano'!P136</f>
        <v>0</v>
      </c>
      <c r="H137" s="36" t="str">
        <f>'Controle Silo Grano'!L136</f>
        <v/>
      </c>
      <c r="I137" s="11" t="str">
        <f>'Controle Silo Grano'!Q136</f>
        <v/>
      </c>
      <c r="J137" s="30">
        <f t="array" ref="J137">IF(OR(ISBLANK(I137),I137=""),2.1,
   IFERROR(INDEX('BT2'!C:C,MATCH(ROUND(I137,5),ROUND('BT2'!A:A,5),0)),2.1))</f>
        <v>2.1</v>
      </c>
      <c r="K137" s="8" t="str">
        <f t="shared" si="2"/>
        <v/>
      </c>
    </row>
    <row r="138" spans="1:11" x14ac:dyDescent="0.25">
      <c r="A138" s="5">
        <f>'Controle Silo Grano'!A137</f>
        <v>0</v>
      </c>
      <c r="B138" s="5">
        <f>'Controle Silo Grano'!B137</f>
        <v>0</v>
      </c>
      <c r="C138" s="5">
        <f>'Controle Silo Grano'!D137</f>
        <v>0</v>
      </c>
      <c r="D138" s="9">
        <f>'Controle Silo Grano'!E137</f>
        <v>0</v>
      </c>
      <c r="E138" s="5">
        <f>'Controle Silo Grano'!H137</f>
        <v>0</v>
      </c>
      <c r="F138" s="6">
        <f>'Controle Silo Grano'!O137</f>
        <v>0</v>
      </c>
      <c r="G138" s="7">
        <f>'Controle Silo Grano'!P137</f>
        <v>0</v>
      </c>
      <c r="H138" s="36" t="str">
        <f>'Controle Silo Grano'!L137</f>
        <v/>
      </c>
      <c r="I138" s="11" t="str">
        <f>'Controle Silo Grano'!Q137</f>
        <v/>
      </c>
      <c r="J138" s="30">
        <f t="array" ref="J138">IF(OR(ISBLANK(I138),I138=""),2.1,
   IFERROR(INDEX('BT2'!C:C,MATCH(ROUND(I138,5),ROUND('BT2'!A:A,5),0)),2.1))</f>
        <v>2.1</v>
      </c>
      <c r="K138" s="8" t="str">
        <f t="shared" si="2"/>
        <v/>
      </c>
    </row>
    <row r="139" spans="1:11" x14ac:dyDescent="0.25">
      <c r="A139" s="5">
        <f>'Controle Silo Grano'!A138</f>
        <v>0</v>
      </c>
      <c r="B139" s="5">
        <f>'Controle Silo Grano'!B138</f>
        <v>0</v>
      </c>
      <c r="C139" s="5">
        <f>'Controle Silo Grano'!D138</f>
        <v>0</v>
      </c>
      <c r="D139" s="9">
        <f>'Controle Silo Grano'!E138</f>
        <v>0</v>
      </c>
      <c r="E139" s="5">
        <f>'Controle Silo Grano'!H138</f>
        <v>0</v>
      </c>
      <c r="F139" s="6">
        <f>'Controle Silo Grano'!O138</f>
        <v>0</v>
      </c>
      <c r="G139" s="7">
        <f>'Controle Silo Grano'!P138</f>
        <v>0</v>
      </c>
      <c r="H139" s="36" t="str">
        <f>'Controle Silo Grano'!L138</f>
        <v/>
      </c>
      <c r="I139" s="11" t="str">
        <f>'Controle Silo Grano'!Q138</f>
        <v/>
      </c>
      <c r="J139" s="30">
        <f t="array" ref="J139">IF(OR(ISBLANK(I139),I139=""),2.1,
   IFERROR(INDEX('BT2'!C:C,MATCH(ROUND(I139,5),ROUND('BT2'!A:A,5),0)),2.1))</f>
        <v>2.1</v>
      </c>
      <c r="K139" s="8" t="str">
        <f t="shared" si="2"/>
        <v/>
      </c>
    </row>
    <row r="140" spans="1:11" x14ac:dyDescent="0.25">
      <c r="A140" s="5">
        <f>'Controle Silo Grano'!A139</f>
        <v>0</v>
      </c>
      <c r="B140" s="5">
        <f>'Controle Silo Grano'!B139</f>
        <v>0</v>
      </c>
      <c r="C140" s="5">
        <f>'Controle Silo Grano'!D139</f>
        <v>0</v>
      </c>
      <c r="D140" s="9">
        <f>'Controle Silo Grano'!E139</f>
        <v>0</v>
      </c>
      <c r="E140" s="5">
        <f>'Controle Silo Grano'!H139</f>
        <v>0</v>
      </c>
      <c r="F140" s="6">
        <f>'Controle Silo Grano'!O139</f>
        <v>0</v>
      </c>
      <c r="G140" s="7">
        <f>'Controle Silo Grano'!P139</f>
        <v>0</v>
      </c>
      <c r="H140" s="36" t="str">
        <f>'Controle Silo Grano'!L139</f>
        <v/>
      </c>
      <c r="I140" s="11" t="str">
        <f>'Controle Silo Grano'!Q139</f>
        <v/>
      </c>
      <c r="J140" s="30">
        <f t="array" ref="J140">IF(OR(ISBLANK(I140),I140=""),2.1,
   IFERROR(INDEX('BT2'!C:C,MATCH(ROUND(I140,5),ROUND('BT2'!A:A,5),0)),2.1))</f>
        <v>2.1</v>
      </c>
      <c r="K140" s="8" t="str">
        <f t="shared" si="2"/>
        <v/>
      </c>
    </row>
    <row r="141" spans="1:11" x14ac:dyDescent="0.25">
      <c r="A141" s="5">
        <f>'Controle Silo Grano'!A140</f>
        <v>0</v>
      </c>
      <c r="B141" s="5">
        <f>'Controle Silo Grano'!B140</f>
        <v>0</v>
      </c>
      <c r="C141" s="5">
        <f>'Controle Silo Grano'!D140</f>
        <v>0</v>
      </c>
      <c r="D141" s="9">
        <f>'Controle Silo Grano'!E140</f>
        <v>0</v>
      </c>
      <c r="E141" s="5">
        <f>'Controle Silo Grano'!H140</f>
        <v>0</v>
      </c>
      <c r="F141" s="6">
        <f>'Controle Silo Grano'!O140</f>
        <v>0</v>
      </c>
      <c r="G141" s="7">
        <f>'Controle Silo Grano'!P140</f>
        <v>0</v>
      </c>
      <c r="H141" s="36" t="str">
        <f>'Controle Silo Grano'!L140</f>
        <v/>
      </c>
      <c r="I141" s="11" t="str">
        <f>'Controle Silo Grano'!Q140</f>
        <v/>
      </c>
      <c r="J141" s="30">
        <f t="array" ref="J141">IF(OR(ISBLANK(I141),I141=""),2.1,
   IFERROR(INDEX('BT2'!C:C,MATCH(ROUND(I141,5),ROUND('BT2'!A:A,5),0)),2.1))</f>
        <v>2.1</v>
      </c>
      <c r="K141" s="8" t="str">
        <f t="shared" si="2"/>
        <v/>
      </c>
    </row>
    <row r="142" spans="1:11" x14ac:dyDescent="0.25">
      <c r="A142" s="5">
        <f>'Controle Silo Grano'!A141</f>
        <v>0</v>
      </c>
      <c r="B142" s="5">
        <f>'Controle Silo Grano'!B141</f>
        <v>0</v>
      </c>
      <c r="C142" s="5">
        <f>'Controle Silo Grano'!D141</f>
        <v>0</v>
      </c>
      <c r="D142" s="9">
        <f>'Controle Silo Grano'!E141</f>
        <v>0</v>
      </c>
      <c r="E142" s="5">
        <f>'Controle Silo Grano'!H141</f>
        <v>0</v>
      </c>
      <c r="F142" s="6">
        <f>'Controle Silo Grano'!O141</f>
        <v>0</v>
      </c>
      <c r="G142" s="7">
        <f>'Controle Silo Grano'!P141</f>
        <v>0</v>
      </c>
      <c r="H142" s="36" t="str">
        <f>'Controle Silo Grano'!L141</f>
        <v/>
      </c>
      <c r="I142" s="11" t="str">
        <f>'Controle Silo Grano'!Q141</f>
        <v/>
      </c>
      <c r="J142" s="30">
        <f t="array" ref="J142">IF(OR(ISBLANK(I142),I142=""),2.1,
   IFERROR(INDEX('BT2'!C:C,MATCH(ROUND(I142,5),ROUND('BT2'!A:A,5),0)),2.1))</f>
        <v>2.1</v>
      </c>
      <c r="K142" s="8" t="str">
        <f t="shared" si="2"/>
        <v/>
      </c>
    </row>
    <row r="143" spans="1:11" x14ac:dyDescent="0.25">
      <c r="A143" s="5">
        <f>'Controle Silo Grano'!A142</f>
        <v>0</v>
      </c>
      <c r="B143" s="5">
        <f>'Controle Silo Grano'!B142</f>
        <v>0</v>
      </c>
      <c r="C143" s="5">
        <f>'Controle Silo Grano'!D142</f>
        <v>0</v>
      </c>
      <c r="D143" s="9">
        <f>'Controle Silo Grano'!E142</f>
        <v>0</v>
      </c>
      <c r="E143" s="5">
        <f>'Controle Silo Grano'!H142</f>
        <v>0</v>
      </c>
      <c r="F143" s="6">
        <f>'Controle Silo Grano'!O142</f>
        <v>0</v>
      </c>
      <c r="G143" s="7">
        <f>'Controle Silo Grano'!P142</f>
        <v>0</v>
      </c>
      <c r="H143" s="36" t="str">
        <f>'Controle Silo Grano'!L142</f>
        <v/>
      </c>
      <c r="I143" s="11" t="str">
        <f>'Controle Silo Grano'!Q142</f>
        <v/>
      </c>
      <c r="J143" s="30">
        <f t="array" ref="J143">IF(OR(ISBLANK(I143),I143=""),2.1,
   IFERROR(INDEX('BT2'!C:C,MATCH(ROUND(I143,5),ROUND('BT2'!A:A,5),0)),2.1))</f>
        <v>2.1</v>
      </c>
      <c r="K143" s="8" t="str">
        <f t="shared" si="2"/>
        <v/>
      </c>
    </row>
    <row r="144" spans="1:11" x14ac:dyDescent="0.25">
      <c r="A144" s="5">
        <f>'Controle Silo Grano'!A143</f>
        <v>0</v>
      </c>
      <c r="B144" s="5">
        <f>'Controle Silo Grano'!B143</f>
        <v>0</v>
      </c>
      <c r="C144" s="5">
        <f>'Controle Silo Grano'!D143</f>
        <v>0</v>
      </c>
      <c r="D144" s="9">
        <f>'Controle Silo Grano'!E143</f>
        <v>0</v>
      </c>
      <c r="E144" s="5">
        <f>'Controle Silo Grano'!H143</f>
        <v>0</v>
      </c>
      <c r="F144" s="6">
        <f>'Controle Silo Grano'!O143</f>
        <v>0</v>
      </c>
      <c r="G144" s="7">
        <f>'Controle Silo Grano'!P143</f>
        <v>0</v>
      </c>
      <c r="H144" s="36" t="str">
        <f>'Controle Silo Grano'!L143</f>
        <v/>
      </c>
      <c r="I144" s="11" t="str">
        <f>'Controle Silo Grano'!Q143</f>
        <v/>
      </c>
      <c r="J144" s="30">
        <f t="array" ref="J144">IF(OR(ISBLANK(I144),I144=""),2.1,
   IFERROR(INDEX('BT2'!C:C,MATCH(ROUND(I144,5),ROUND('BT2'!A:A,5),0)),2.1))</f>
        <v>2.1</v>
      </c>
      <c r="K144" s="8" t="str">
        <f t="shared" si="2"/>
        <v/>
      </c>
    </row>
    <row r="145" spans="1:11" x14ac:dyDescent="0.25">
      <c r="A145" s="5">
        <f>'Controle Silo Grano'!A144</f>
        <v>0</v>
      </c>
      <c r="B145" s="5">
        <f>'Controle Silo Grano'!B144</f>
        <v>0</v>
      </c>
      <c r="C145" s="5">
        <f>'Controle Silo Grano'!D144</f>
        <v>0</v>
      </c>
      <c r="D145" s="9">
        <f>'Controle Silo Grano'!E144</f>
        <v>0</v>
      </c>
      <c r="E145" s="5">
        <f>'Controle Silo Grano'!H144</f>
        <v>0</v>
      </c>
      <c r="F145" s="6">
        <f>'Controle Silo Grano'!O144</f>
        <v>0</v>
      </c>
      <c r="G145" s="7">
        <f>'Controle Silo Grano'!P144</f>
        <v>0</v>
      </c>
      <c r="H145" s="36" t="str">
        <f>'Controle Silo Grano'!L144</f>
        <v/>
      </c>
      <c r="I145" s="11" t="str">
        <f>'Controle Silo Grano'!Q144</f>
        <v/>
      </c>
      <c r="J145" s="30">
        <f t="array" ref="J145">IF(OR(ISBLANK(I145),I145=""),2.1,
   IFERROR(INDEX('BT2'!C:C,MATCH(ROUND(I145,5),ROUND('BT2'!A:A,5),0)),2.1))</f>
        <v>2.1</v>
      </c>
      <c r="K145" s="8" t="str">
        <f t="shared" si="2"/>
        <v/>
      </c>
    </row>
    <row r="146" spans="1:11" x14ac:dyDescent="0.25">
      <c r="A146" s="5">
        <f>'Controle Silo Grano'!A145</f>
        <v>0</v>
      </c>
      <c r="B146" s="5">
        <f>'Controle Silo Grano'!B145</f>
        <v>0</v>
      </c>
      <c r="C146" s="5">
        <f>'Controle Silo Grano'!D145</f>
        <v>0</v>
      </c>
      <c r="D146" s="9">
        <f>'Controle Silo Grano'!E145</f>
        <v>0</v>
      </c>
      <c r="E146" s="5">
        <f>'Controle Silo Grano'!H145</f>
        <v>0</v>
      </c>
      <c r="F146" s="6">
        <f>'Controle Silo Grano'!O145</f>
        <v>0</v>
      </c>
      <c r="G146" s="7">
        <f>'Controle Silo Grano'!P145</f>
        <v>0</v>
      </c>
      <c r="H146" s="36" t="str">
        <f>'Controle Silo Grano'!L145</f>
        <v/>
      </c>
      <c r="I146" s="11" t="str">
        <f>'Controle Silo Grano'!Q145</f>
        <v/>
      </c>
      <c r="J146" s="30">
        <f t="array" ref="J146">IF(OR(ISBLANK(I146),I146=""),2.1,
   IFERROR(INDEX('BT2'!C:C,MATCH(ROUND(I146,5),ROUND('BT2'!A:A,5),0)),2.1))</f>
        <v>2.1</v>
      </c>
      <c r="K146" s="8" t="str">
        <f t="shared" ref="K146:K209" si="3">IF(AND(H146="RECEBIMENTO",ISNUMBER(G146),ISNUMBER(J146),J146&lt;&gt;0),G146*J146,"")</f>
        <v/>
      </c>
    </row>
    <row r="147" spans="1:11" x14ac:dyDescent="0.25">
      <c r="A147" s="5">
        <f>'Controle Silo Grano'!A146</f>
        <v>0</v>
      </c>
      <c r="B147" s="5">
        <f>'Controle Silo Grano'!B146</f>
        <v>0</v>
      </c>
      <c r="C147" s="5">
        <f>'Controle Silo Grano'!D146</f>
        <v>0</v>
      </c>
      <c r="D147" s="9">
        <f>'Controle Silo Grano'!E146</f>
        <v>0</v>
      </c>
      <c r="E147" s="5">
        <f>'Controle Silo Grano'!H146</f>
        <v>0</v>
      </c>
      <c r="F147" s="6">
        <f>'Controle Silo Grano'!O146</f>
        <v>0</v>
      </c>
      <c r="G147" s="7">
        <f>'Controle Silo Grano'!P146</f>
        <v>0</v>
      </c>
      <c r="H147" s="36" t="str">
        <f>'Controle Silo Grano'!L146</f>
        <v/>
      </c>
      <c r="I147" s="11" t="str">
        <f>'Controle Silo Grano'!Q146</f>
        <v/>
      </c>
      <c r="J147" s="30">
        <f t="array" ref="J147">IF(OR(ISBLANK(I147),I147=""),2.1,
   IFERROR(INDEX('BT2'!C:C,MATCH(ROUND(I147,5),ROUND('BT2'!A:A,5),0)),2.1))</f>
        <v>2.1</v>
      </c>
      <c r="K147" s="8" t="str">
        <f t="shared" si="3"/>
        <v/>
      </c>
    </row>
    <row r="148" spans="1:11" x14ac:dyDescent="0.25">
      <c r="A148" s="5">
        <f>'Controle Silo Grano'!A147</f>
        <v>0</v>
      </c>
      <c r="B148" s="5">
        <f>'Controle Silo Grano'!B147</f>
        <v>0</v>
      </c>
      <c r="C148" s="5">
        <f>'Controle Silo Grano'!D147</f>
        <v>0</v>
      </c>
      <c r="D148" s="9">
        <f>'Controle Silo Grano'!E147</f>
        <v>0</v>
      </c>
      <c r="E148" s="5">
        <f>'Controle Silo Grano'!H147</f>
        <v>0</v>
      </c>
      <c r="F148" s="6">
        <f>'Controle Silo Grano'!O147</f>
        <v>0</v>
      </c>
      <c r="G148" s="7">
        <f>'Controle Silo Grano'!P147</f>
        <v>0</v>
      </c>
      <c r="H148" s="36" t="str">
        <f>'Controle Silo Grano'!L147</f>
        <v/>
      </c>
      <c r="I148" s="11" t="str">
        <f>'Controle Silo Grano'!Q147</f>
        <v/>
      </c>
      <c r="J148" s="30">
        <f t="array" ref="J148">IF(OR(ISBLANK(I148),I148=""),2.1,
   IFERROR(INDEX('BT2'!C:C,MATCH(ROUND(I148,5),ROUND('BT2'!A:A,5),0)),2.1))</f>
        <v>2.1</v>
      </c>
      <c r="K148" s="8" t="str">
        <f t="shared" si="3"/>
        <v/>
      </c>
    </row>
    <row r="149" spans="1:11" x14ac:dyDescent="0.25">
      <c r="A149" s="5">
        <f>'Controle Silo Grano'!A148</f>
        <v>0</v>
      </c>
      <c r="B149" s="5">
        <f>'Controle Silo Grano'!B148</f>
        <v>0</v>
      </c>
      <c r="C149" s="5">
        <f>'Controle Silo Grano'!D148</f>
        <v>0</v>
      </c>
      <c r="D149" s="9">
        <f>'Controle Silo Grano'!E148</f>
        <v>0</v>
      </c>
      <c r="E149" s="5">
        <f>'Controle Silo Grano'!H148</f>
        <v>0</v>
      </c>
      <c r="F149" s="6">
        <f>'Controle Silo Grano'!O148</f>
        <v>0</v>
      </c>
      <c r="G149" s="7">
        <f>'Controle Silo Grano'!P148</f>
        <v>0</v>
      </c>
      <c r="H149" s="36" t="str">
        <f>'Controle Silo Grano'!L148</f>
        <v/>
      </c>
      <c r="I149" s="11" t="str">
        <f>'Controle Silo Grano'!Q148</f>
        <v/>
      </c>
      <c r="J149" s="30">
        <f t="array" ref="J149">IF(OR(ISBLANK(I149),I149=""),2.1,
   IFERROR(INDEX('BT2'!C:C,MATCH(ROUND(I149,5),ROUND('BT2'!A:A,5),0)),2.1))</f>
        <v>2.1</v>
      </c>
      <c r="K149" s="8" t="str">
        <f t="shared" si="3"/>
        <v/>
      </c>
    </row>
    <row r="150" spans="1:11" x14ac:dyDescent="0.25">
      <c r="A150" s="5">
        <f>'Controle Silo Grano'!A149</f>
        <v>0</v>
      </c>
      <c r="B150" s="5">
        <f>'Controle Silo Grano'!B149</f>
        <v>0</v>
      </c>
      <c r="C150" s="5">
        <f>'Controle Silo Grano'!D149</f>
        <v>0</v>
      </c>
      <c r="D150" s="9">
        <f>'Controle Silo Grano'!E149</f>
        <v>0</v>
      </c>
      <c r="E150" s="5">
        <f>'Controle Silo Grano'!H149</f>
        <v>0</v>
      </c>
      <c r="F150" s="6">
        <f>'Controle Silo Grano'!O149</f>
        <v>0</v>
      </c>
      <c r="G150" s="7">
        <f>'Controle Silo Grano'!P149</f>
        <v>0</v>
      </c>
      <c r="H150" s="36" t="str">
        <f>'Controle Silo Grano'!L149</f>
        <v/>
      </c>
      <c r="I150" s="11" t="str">
        <f>'Controle Silo Grano'!Q149</f>
        <v/>
      </c>
      <c r="J150" s="30">
        <f t="array" ref="J150">IF(OR(ISBLANK(I150),I150=""),2.1,
   IFERROR(INDEX('BT2'!C:C,MATCH(ROUND(I150,5),ROUND('BT2'!A:A,5),0)),2.1))</f>
        <v>2.1</v>
      </c>
      <c r="K150" s="8" t="str">
        <f t="shared" si="3"/>
        <v/>
      </c>
    </row>
    <row r="151" spans="1:11" x14ac:dyDescent="0.25">
      <c r="A151" s="5">
        <f>'Controle Silo Grano'!A150</f>
        <v>0</v>
      </c>
      <c r="B151" s="5">
        <f>'Controle Silo Grano'!B150</f>
        <v>0</v>
      </c>
      <c r="C151" s="5">
        <f>'Controle Silo Grano'!D150</f>
        <v>0</v>
      </c>
      <c r="D151" s="9">
        <f>'Controle Silo Grano'!E150</f>
        <v>0</v>
      </c>
      <c r="E151" s="5">
        <f>'Controle Silo Grano'!H150</f>
        <v>0</v>
      </c>
      <c r="F151" s="6">
        <f>'Controle Silo Grano'!O150</f>
        <v>0</v>
      </c>
      <c r="G151" s="7">
        <f>'Controle Silo Grano'!P150</f>
        <v>0</v>
      </c>
      <c r="H151" s="36" t="str">
        <f>'Controle Silo Grano'!L150</f>
        <v/>
      </c>
      <c r="I151" s="11" t="str">
        <f>'Controle Silo Grano'!Q150</f>
        <v/>
      </c>
      <c r="J151" s="30">
        <f t="array" ref="J151">IF(OR(ISBLANK(I151),I151=""),2.1,
   IFERROR(INDEX('BT2'!C:C,MATCH(ROUND(I151,5),ROUND('BT2'!A:A,5),0)),2.1))</f>
        <v>2.1</v>
      </c>
      <c r="K151" s="8" t="str">
        <f t="shared" si="3"/>
        <v/>
      </c>
    </row>
    <row r="152" spans="1:11" x14ac:dyDescent="0.25">
      <c r="A152" s="5">
        <f>'Controle Silo Grano'!A151</f>
        <v>0</v>
      </c>
      <c r="B152" s="5">
        <f>'Controle Silo Grano'!B151</f>
        <v>0</v>
      </c>
      <c r="C152" s="5">
        <f>'Controle Silo Grano'!D151</f>
        <v>0</v>
      </c>
      <c r="D152" s="9">
        <f>'Controle Silo Grano'!E151</f>
        <v>0</v>
      </c>
      <c r="E152" s="5">
        <f>'Controle Silo Grano'!H151</f>
        <v>0</v>
      </c>
      <c r="F152" s="6">
        <f>'Controle Silo Grano'!O151</f>
        <v>0</v>
      </c>
      <c r="G152" s="7">
        <f>'Controle Silo Grano'!P151</f>
        <v>0</v>
      </c>
      <c r="H152" s="36" t="str">
        <f>'Controle Silo Grano'!L151</f>
        <v/>
      </c>
      <c r="I152" s="11" t="str">
        <f>'Controle Silo Grano'!Q151</f>
        <v/>
      </c>
      <c r="J152" s="30">
        <f t="array" ref="J152">IF(OR(ISBLANK(I152),I152=""),2.1,
   IFERROR(INDEX('BT2'!C:C,MATCH(ROUND(I152,5),ROUND('BT2'!A:A,5),0)),2.1))</f>
        <v>2.1</v>
      </c>
      <c r="K152" s="8" t="str">
        <f t="shared" si="3"/>
        <v/>
      </c>
    </row>
    <row r="153" spans="1:11" x14ac:dyDescent="0.25">
      <c r="A153" s="5">
        <f>'Controle Silo Grano'!A152</f>
        <v>0</v>
      </c>
      <c r="B153" s="5">
        <f>'Controle Silo Grano'!B152</f>
        <v>0</v>
      </c>
      <c r="C153" s="5">
        <f>'Controle Silo Grano'!D152</f>
        <v>0</v>
      </c>
      <c r="D153" s="9">
        <f>'Controle Silo Grano'!E152</f>
        <v>0</v>
      </c>
      <c r="E153" s="5">
        <f>'Controle Silo Grano'!H152</f>
        <v>0</v>
      </c>
      <c r="F153" s="6">
        <f>'Controle Silo Grano'!O152</f>
        <v>0</v>
      </c>
      <c r="G153" s="7">
        <f>'Controle Silo Grano'!P152</f>
        <v>0</v>
      </c>
      <c r="H153" s="36" t="str">
        <f>'Controle Silo Grano'!L152</f>
        <v/>
      </c>
      <c r="I153" s="11" t="str">
        <f>'Controle Silo Grano'!Q152</f>
        <v/>
      </c>
      <c r="J153" s="30">
        <f t="array" ref="J153">IF(OR(ISBLANK(I153),I153=""),2.1,
   IFERROR(INDEX('BT2'!C:C,MATCH(ROUND(I153,5),ROUND('BT2'!A:A,5),0)),2.1))</f>
        <v>2.1</v>
      </c>
      <c r="K153" s="8" t="str">
        <f t="shared" si="3"/>
        <v/>
      </c>
    </row>
    <row r="154" spans="1:11" x14ac:dyDescent="0.25">
      <c r="A154" s="5">
        <f>'Controle Silo Grano'!A153</f>
        <v>0</v>
      </c>
      <c r="B154" s="5">
        <f>'Controle Silo Grano'!B153</f>
        <v>0</v>
      </c>
      <c r="C154" s="5">
        <f>'Controle Silo Grano'!D153</f>
        <v>0</v>
      </c>
      <c r="D154" s="9">
        <f>'Controle Silo Grano'!E153</f>
        <v>0</v>
      </c>
      <c r="E154" s="5">
        <f>'Controle Silo Grano'!H153</f>
        <v>0</v>
      </c>
      <c r="F154" s="6">
        <f>'Controle Silo Grano'!O153</f>
        <v>0</v>
      </c>
      <c r="G154" s="7">
        <f>'Controle Silo Grano'!P153</f>
        <v>0</v>
      </c>
      <c r="H154" s="36" t="str">
        <f>'Controle Silo Grano'!L153</f>
        <v/>
      </c>
      <c r="I154" s="11" t="str">
        <f>'Controle Silo Grano'!Q153</f>
        <v/>
      </c>
      <c r="J154" s="30">
        <f t="array" ref="J154">IF(OR(ISBLANK(I154),I154=""),2.1,
   IFERROR(INDEX('BT2'!C:C,MATCH(ROUND(I154,5),ROUND('BT2'!A:A,5),0)),2.1))</f>
        <v>2.1</v>
      </c>
      <c r="K154" s="8" t="str">
        <f t="shared" si="3"/>
        <v/>
      </c>
    </row>
    <row r="155" spans="1:11" x14ac:dyDescent="0.25">
      <c r="A155" s="5">
        <f>'Controle Silo Grano'!A154</f>
        <v>0</v>
      </c>
      <c r="B155" s="5">
        <f>'Controle Silo Grano'!B154</f>
        <v>0</v>
      </c>
      <c r="C155" s="5">
        <f>'Controle Silo Grano'!D154</f>
        <v>0</v>
      </c>
      <c r="D155" s="9">
        <f>'Controle Silo Grano'!E154</f>
        <v>0</v>
      </c>
      <c r="E155" s="5">
        <f>'Controle Silo Grano'!H154</f>
        <v>0</v>
      </c>
      <c r="F155" s="6">
        <f>'Controle Silo Grano'!O154</f>
        <v>0</v>
      </c>
      <c r="G155" s="7">
        <f>'Controle Silo Grano'!P154</f>
        <v>0</v>
      </c>
      <c r="H155" s="36" t="str">
        <f>'Controle Silo Grano'!L154</f>
        <v/>
      </c>
      <c r="I155" s="11" t="str">
        <f>'Controle Silo Grano'!Q154</f>
        <v/>
      </c>
      <c r="J155" s="30">
        <f t="array" ref="J155">IF(OR(ISBLANK(I155),I155=""),2.1,
   IFERROR(INDEX('BT2'!C:C,MATCH(ROUND(I155,5),ROUND('BT2'!A:A,5),0)),2.1))</f>
        <v>2.1</v>
      </c>
      <c r="K155" s="8" t="str">
        <f t="shared" si="3"/>
        <v/>
      </c>
    </row>
    <row r="156" spans="1:11" x14ac:dyDescent="0.25">
      <c r="A156" s="5">
        <f>'Controle Silo Grano'!A155</f>
        <v>0</v>
      </c>
      <c r="B156" s="5">
        <f>'Controle Silo Grano'!B155</f>
        <v>0</v>
      </c>
      <c r="C156" s="5">
        <f>'Controle Silo Grano'!D155</f>
        <v>0</v>
      </c>
      <c r="D156" s="9">
        <f>'Controle Silo Grano'!E155</f>
        <v>0</v>
      </c>
      <c r="E156" s="5">
        <f>'Controle Silo Grano'!H155</f>
        <v>0</v>
      </c>
      <c r="F156" s="6">
        <f>'Controle Silo Grano'!O155</f>
        <v>0</v>
      </c>
      <c r="G156" s="7">
        <f>'Controle Silo Grano'!P155</f>
        <v>0</v>
      </c>
      <c r="H156" s="36" t="str">
        <f>'Controle Silo Grano'!L155</f>
        <v/>
      </c>
      <c r="I156" s="11" t="str">
        <f>'Controle Silo Grano'!Q155</f>
        <v/>
      </c>
      <c r="J156" s="30">
        <f t="array" ref="J156">IF(OR(ISBLANK(I156),I156=""),2.1,
   IFERROR(INDEX('BT2'!C:C,MATCH(ROUND(I156,5),ROUND('BT2'!A:A,5),0)),2.1))</f>
        <v>2.1</v>
      </c>
      <c r="K156" s="8" t="str">
        <f t="shared" si="3"/>
        <v/>
      </c>
    </row>
    <row r="157" spans="1:11" x14ac:dyDescent="0.25">
      <c r="A157" s="5">
        <f>'Controle Silo Grano'!A156</f>
        <v>0</v>
      </c>
      <c r="B157" s="5">
        <f>'Controle Silo Grano'!B156</f>
        <v>0</v>
      </c>
      <c r="C157" s="5">
        <f>'Controle Silo Grano'!D156</f>
        <v>0</v>
      </c>
      <c r="D157" s="9">
        <f>'Controle Silo Grano'!E156</f>
        <v>0</v>
      </c>
      <c r="E157" s="5">
        <f>'Controle Silo Grano'!H156</f>
        <v>0</v>
      </c>
      <c r="F157" s="6">
        <f>'Controle Silo Grano'!O156</f>
        <v>0</v>
      </c>
      <c r="G157" s="7">
        <f>'Controle Silo Grano'!P156</f>
        <v>0</v>
      </c>
      <c r="H157" s="36" t="str">
        <f>'Controle Silo Grano'!L156</f>
        <v/>
      </c>
      <c r="I157" s="11" t="str">
        <f>'Controle Silo Grano'!Q156</f>
        <v/>
      </c>
      <c r="J157" s="30">
        <f t="array" ref="J157">IF(OR(ISBLANK(I157),I157=""),2.1,
   IFERROR(INDEX('BT2'!C:C,MATCH(ROUND(I157,5),ROUND('BT2'!A:A,5),0)),2.1))</f>
        <v>2.1</v>
      </c>
      <c r="K157" s="8" t="str">
        <f t="shared" si="3"/>
        <v/>
      </c>
    </row>
    <row r="158" spans="1:11" x14ac:dyDescent="0.25">
      <c r="A158" s="5">
        <f>'Controle Silo Grano'!A157</f>
        <v>0</v>
      </c>
      <c r="B158" s="5">
        <f>'Controle Silo Grano'!B157</f>
        <v>0</v>
      </c>
      <c r="C158" s="5">
        <f>'Controle Silo Grano'!D157</f>
        <v>0</v>
      </c>
      <c r="D158" s="9">
        <f>'Controle Silo Grano'!E157</f>
        <v>0</v>
      </c>
      <c r="E158" s="5">
        <f>'Controle Silo Grano'!H157</f>
        <v>0</v>
      </c>
      <c r="F158" s="6">
        <f>'Controle Silo Grano'!O157</f>
        <v>0</v>
      </c>
      <c r="G158" s="7">
        <f>'Controle Silo Grano'!P157</f>
        <v>0</v>
      </c>
      <c r="H158" s="36" t="str">
        <f>'Controle Silo Grano'!L157</f>
        <v/>
      </c>
      <c r="I158" s="11" t="str">
        <f>'Controle Silo Grano'!Q157</f>
        <v/>
      </c>
      <c r="J158" s="30">
        <f t="array" ref="J158">IF(OR(ISBLANK(I158),I158=""),2.1,
   IFERROR(INDEX('BT2'!C:C,MATCH(ROUND(I158,5),ROUND('BT2'!A:A,5),0)),2.1))</f>
        <v>2.1</v>
      </c>
      <c r="K158" s="8" t="str">
        <f t="shared" si="3"/>
        <v/>
      </c>
    </row>
    <row r="159" spans="1:11" x14ac:dyDescent="0.25">
      <c r="A159" s="5">
        <f>'Controle Silo Grano'!A158</f>
        <v>0</v>
      </c>
      <c r="B159" s="5">
        <f>'Controle Silo Grano'!B158</f>
        <v>0</v>
      </c>
      <c r="C159" s="5">
        <f>'Controle Silo Grano'!D158</f>
        <v>0</v>
      </c>
      <c r="D159" s="9">
        <f>'Controle Silo Grano'!E158</f>
        <v>0</v>
      </c>
      <c r="E159" s="5">
        <f>'Controle Silo Grano'!H158</f>
        <v>0</v>
      </c>
      <c r="F159" s="6">
        <f>'Controle Silo Grano'!O158</f>
        <v>0</v>
      </c>
      <c r="G159" s="7">
        <f>'Controle Silo Grano'!P158</f>
        <v>0</v>
      </c>
      <c r="H159" s="36" t="str">
        <f>'Controle Silo Grano'!L158</f>
        <v/>
      </c>
      <c r="I159" s="11" t="str">
        <f>'Controle Silo Grano'!Q158</f>
        <v/>
      </c>
      <c r="J159" s="30">
        <f t="array" ref="J159">IF(OR(ISBLANK(I159),I159=""),2.1,
   IFERROR(INDEX('BT2'!C:C,MATCH(ROUND(I159,5),ROUND('BT2'!A:A,5),0)),2.1))</f>
        <v>2.1</v>
      </c>
      <c r="K159" s="8" t="str">
        <f t="shared" si="3"/>
        <v/>
      </c>
    </row>
    <row r="160" spans="1:11" x14ac:dyDescent="0.25">
      <c r="A160" s="5">
        <f>'Controle Silo Grano'!A159</f>
        <v>0</v>
      </c>
      <c r="B160" s="5">
        <f>'Controle Silo Grano'!B159</f>
        <v>0</v>
      </c>
      <c r="C160" s="5">
        <f>'Controle Silo Grano'!D159</f>
        <v>0</v>
      </c>
      <c r="D160" s="9">
        <f>'Controle Silo Grano'!E159</f>
        <v>0</v>
      </c>
      <c r="E160" s="5">
        <f>'Controle Silo Grano'!H159</f>
        <v>0</v>
      </c>
      <c r="F160" s="6">
        <f>'Controle Silo Grano'!O159</f>
        <v>0</v>
      </c>
      <c r="G160" s="7">
        <f>'Controle Silo Grano'!P159</f>
        <v>0</v>
      </c>
      <c r="H160" s="36" t="str">
        <f>'Controle Silo Grano'!L159</f>
        <v/>
      </c>
      <c r="I160" s="11" t="str">
        <f>'Controle Silo Grano'!Q159</f>
        <v/>
      </c>
      <c r="J160" s="30">
        <f t="array" ref="J160">IF(OR(ISBLANK(I160),I160=""),2.1,
   IFERROR(INDEX('BT2'!C:C,MATCH(ROUND(I160,5),ROUND('BT2'!A:A,5),0)),2.1))</f>
        <v>2.1</v>
      </c>
      <c r="K160" s="8" t="str">
        <f t="shared" si="3"/>
        <v/>
      </c>
    </row>
    <row r="161" spans="1:11" x14ac:dyDescent="0.25">
      <c r="A161" s="5">
        <f>'Controle Silo Grano'!A160</f>
        <v>0</v>
      </c>
      <c r="B161" s="5">
        <f>'Controle Silo Grano'!B160</f>
        <v>0</v>
      </c>
      <c r="C161" s="5">
        <f>'Controle Silo Grano'!D160</f>
        <v>0</v>
      </c>
      <c r="D161" s="9">
        <f>'Controle Silo Grano'!E160</f>
        <v>0</v>
      </c>
      <c r="E161" s="5">
        <f>'Controle Silo Grano'!H160</f>
        <v>0</v>
      </c>
      <c r="F161" s="6">
        <f>'Controle Silo Grano'!O160</f>
        <v>0</v>
      </c>
      <c r="G161" s="7">
        <f>'Controle Silo Grano'!P160</f>
        <v>0</v>
      </c>
      <c r="H161" s="36" t="str">
        <f>'Controle Silo Grano'!L160</f>
        <v/>
      </c>
      <c r="I161" s="11" t="str">
        <f>'Controle Silo Grano'!Q160</f>
        <v/>
      </c>
      <c r="J161" s="30">
        <f t="array" ref="J161">IF(OR(ISBLANK(I161),I161=""),2.1,
   IFERROR(INDEX('BT2'!C:C,MATCH(ROUND(I161,5),ROUND('BT2'!A:A,5),0)),2.1))</f>
        <v>2.1</v>
      </c>
      <c r="K161" s="8" t="str">
        <f t="shared" si="3"/>
        <v/>
      </c>
    </row>
    <row r="162" spans="1:11" x14ac:dyDescent="0.25">
      <c r="A162" s="5">
        <f>'Controle Silo Grano'!A161</f>
        <v>0</v>
      </c>
      <c r="B162" s="5">
        <f>'Controle Silo Grano'!B161</f>
        <v>0</v>
      </c>
      <c r="C162" s="5">
        <f>'Controle Silo Grano'!D161</f>
        <v>0</v>
      </c>
      <c r="D162" s="9">
        <f>'Controle Silo Grano'!E161</f>
        <v>0</v>
      </c>
      <c r="E162" s="5">
        <f>'Controle Silo Grano'!H161</f>
        <v>0</v>
      </c>
      <c r="F162" s="6">
        <f>'Controle Silo Grano'!O161</f>
        <v>0</v>
      </c>
      <c r="G162" s="7">
        <f>'Controle Silo Grano'!P161</f>
        <v>0</v>
      </c>
      <c r="H162" s="36" t="str">
        <f>'Controle Silo Grano'!L161</f>
        <v/>
      </c>
      <c r="I162" s="11" t="str">
        <f>'Controle Silo Grano'!Q161</f>
        <v/>
      </c>
      <c r="J162" s="30">
        <f t="array" ref="J162">IF(OR(ISBLANK(I162),I162=""),2.1,
   IFERROR(INDEX('BT2'!C:C,MATCH(ROUND(I162,5),ROUND('BT2'!A:A,5),0)),2.1))</f>
        <v>2.1</v>
      </c>
      <c r="K162" s="8" t="str">
        <f t="shared" si="3"/>
        <v/>
      </c>
    </row>
    <row r="163" spans="1:11" x14ac:dyDescent="0.25">
      <c r="A163" s="5">
        <f>'Controle Silo Grano'!A162</f>
        <v>0</v>
      </c>
      <c r="B163" s="5">
        <f>'Controle Silo Grano'!B162</f>
        <v>0</v>
      </c>
      <c r="C163" s="5">
        <f>'Controle Silo Grano'!D162</f>
        <v>0</v>
      </c>
      <c r="D163" s="9">
        <f>'Controle Silo Grano'!E162</f>
        <v>0</v>
      </c>
      <c r="E163" s="5">
        <f>'Controle Silo Grano'!H162</f>
        <v>0</v>
      </c>
      <c r="F163" s="6">
        <f>'Controle Silo Grano'!O162</f>
        <v>0</v>
      </c>
      <c r="G163" s="7">
        <f>'Controle Silo Grano'!P162</f>
        <v>0</v>
      </c>
      <c r="H163" s="36" t="str">
        <f>'Controle Silo Grano'!L162</f>
        <v/>
      </c>
      <c r="I163" s="11" t="str">
        <f>'Controle Silo Grano'!Q162</f>
        <v/>
      </c>
      <c r="J163" s="30">
        <f t="array" ref="J163">IF(OR(ISBLANK(I163),I163=""),2.1,
   IFERROR(INDEX('BT2'!C:C,MATCH(ROUND(I163,5),ROUND('BT2'!A:A,5),0)),2.1))</f>
        <v>2.1</v>
      </c>
      <c r="K163" s="8" t="str">
        <f t="shared" si="3"/>
        <v/>
      </c>
    </row>
    <row r="164" spans="1:11" x14ac:dyDescent="0.25">
      <c r="A164" s="5">
        <f>'Controle Silo Grano'!A163</f>
        <v>0</v>
      </c>
      <c r="B164" s="5">
        <f>'Controle Silo Grano'!B163</f>
        <v>0</v>
      </c>
      <c r="C164" s="5">
        <f>'Controle Silo Grano'!D163</f>
        <v>0</v>
      </c>
      <c r="D164" s="9">
        <f>'Controle Silo Grano'!E163</f>
        <v>0</v>
      </c>
      <c r="E164" s="5">
        <f>'Controle Silo Grano'!H163</f>
        <v>0</v>
      </c>
      <c r="F164" s="6">
        <f>'Controle Silo Grano'!O163</f>
        <v>0</v>
      </c>
      <c r="G164" s="7">
        <f>'Controle Silo Grano'!P163</f>
        <v>0</v>
      </c>
      <c r="H164" s="36" t="str">
        <f>'Controle Silo Grano'!L163</f>
        <v/>
      </c>
      <c r="I164" s="11" t="str">
        <f>'Controle Silo Grano'!Q163</f>
        <v/>
      </c>
      <c r="J164" s="30">
        <f t="array" ref="J164">IF(OR(ISBLANK(I164),I164=""),2.1,
   IFERROR(INDEX('BT2'!C:C,MATCH(ROUND(I164,5),ROUND('BT2'!A:A,5),0)),2.1))</f>
        <v>2.1</v>
      </c>
      <c r="K164" s="8" t="str">
        <f t="shared" si="3"/>
        <v/>
      </c>
    </row>
    <row r="165" spans="1:11" x14ac:dyDescent="0.25">
      <c r="A165" s="5">
        <f>'Controle Silo Grano'!A164</f>
        <v>0</v>
      </c>
      <c r="B165" s="5">
        <f>'Controle Silo Grano'!B164</f>
        <v>0</v>
      </c>
      <c r="C165" s="5">
        <f>'Controle Silo Grano'!D164</f>
        <v>0</v>
      </c>
      <c r="D165" s="9">
        <f>'Controle Silo Grano'!E164</f>
        <v>0</v>
      </c>
      <c r="E165" s="5">
        <f>'Controle Silo Grano'!H164</f>
        <v>0</v>
      </c>
      <c r="F165" s="6">
        <f>'Controle Silo Grano'!O164</f>
        <v>0</v>
      </c>
      <c r="G165" s="7">
        <f>'Controle Silo Grano'!P164</f>
        <v>0</v>
      </c>
      <c r="H165" s="36" t="str">
        <f>'Controle Silo Grano'!L164</f>
        <v/>
      </c>
      <c r="I165" s="11" t="str">
        <f>'Controle Silo Grano'!Q164</f>
        <v/>
      </c>
      <c r="J165" s="30">
        <f t="array" ref="J165">IF(OR(ISBLANK(I165),I165=""),2.1,
   IFERROR(INDEX('BT2'!C:C,MATCH(ROUND(I165,5),ROUND('BT2'!A:A,5),0)),2.1))</f>
        <v>2.1</v>
      </c>
      <c r="K165" s="8" t="str">
        <f t="shared" si="3"/>
        <v/>
      </c>
    </row>
    <row r="166" spans="1:11" x14ac:dyDescent="0.25">
      <c r="A166" s="5">
        <f>'Controle Silo Grano'!A165</f>
        <v>0</v>
      </c>
      <c r="B166" s="5">
        <f>'Controle Silo Grano'!B165</f>
        <v>0</v>
      </c>
      <c r="C166" s="5">
        <f>'Controle Silo Grano'!D165</f>
        <v>0</v>
      </c>
      <c r="D166" s="9">
        <f>'Controle Silo Grano'!E165</f>
        <v>0</v>
      </c>
      <c r="E166" s="5">
        <f>'Controle Silo Grano'!H165</f>
        <v>0</v>
      </c>
      <c r="F166" s="6">
        <f>'Controle Silo Grano'!O165</f>
        <v>0</v>
      </c>
      <c r="G166" s="7">
        <f>'Controle Silo Grano'!P165</f>
        <v>0</v>
      </c>
      <c r="H166" s="36" t="str">
        <f>'Controle Silo Grano'!L165</f>
        <v/>
      </c>
      <c r="I166" s="11" t="str">
        <f>'Controle Silo Grano'!Q165</f>
        <v/>
      </c>
      <c r="J166" s="30">
        <f t="array" ref="J166">IF(OR(ISBLANK(I166),I166=""),2.1,
   IFERROR(INDEX('BT2'!C:C,MATCH(ROUND(I166,5),ROUND('BT2'!A:A,5),0)),2.1))</f>
        <v>2.1</v>
      </c>
      <c r="K166" s="8" t="str">
        <f t="shared" si="3"/>
        <v/>
      </c>
    </row>
    <row r="167" spans="1:11" x14ac:dyDescent="0.25">
      <c r="A167" s="5">
        <f>'Controle Silo Grano'!A166</f>
        <v>0</v>
      </c>
      <c r="B167" s="5">
        <f>'Controle Silo Grano'!B166</f>
        <v>0</v>
      </c>
      <c r="C167" s="5">
        <f>'Controle Silo Grano'!D166</f>
        <v>0</v>
      </c>
      <c r="D167" s="9">
        <f>'Controle Silo Grano'!E166</f>
        <v>0</v>
      </c>
      <c r="E167" s="5">
        <f>'Controle Silo Grano'!H166</f>
        <v>0</v>
      </c>
      <c r="F167" s="6">
        <f>'Controle Silo Grano'!O166</f>
        <v>0</v>
      </c>
      <c r="G167" s="7">
        <f>'Controle Silo Grano'!P166</f>
        <v>0</v>
      </c>
      <c r="H167" s="36" t="str">
        <f>'Controle Silo Grano'!L166</f>
        <v/>
      </c>
      <c r="I167" s="11" t="str">
        <f>'Controle Silo Grano'!Q166</f>
        <v/>
      </c>
      <c r="J167" s="30">
        <f t="array" ref="J167">IF(OR(ISBLANK(I167),I167=""),2.1,
   IFERROR(INDEX('BT2'!C:C,MATCH(ROUND(I167,5),ROUND('BT2'!A:A,5),0)),2.1))</f>
        <v>2.1</v>
      </c>
      <c r="K167" s="8" t="str">
        <f t="shared" si="3"/>
        <v/>
      </c>
    </row>
    <row r="168" spans="1:11" x14ac:dyDescent="0.25">
      <c r="A168" s="5">
        <f>'Controle Silo Grano'!A167</f>
        <v>0</v>
      </c>
      <c r="B168" s="5">
        <f>'Controle Silo Grano'!B167</f>
        <v>0</v>
      </c>
      <c r="C168" s="5">
        <f>'Controle Silo Grano'!D167</f>
        <v>0</v>
      </c>
      <c r="D168" s="9">
        <f>'Controle Silo Grano'!E167</f>
        <v>0</v>
      </c>
      <c r="E168" s="5">
        <f>'Controle Silo Grano'!H167</f>
        <v>0</v>
      </c>
      <c r="F168" s="6">
        <f>'Controle Silo Grano'!O167</f>
        <v>0</v>
      </c>
      <c r="G168" s="7">
        <f>'Controle Silo Grano'!P167</f>
        <v>0</v>
      </c>
      <c r="H168" s="36" t="str">
        <f>'Controle Silo Grano'!L167</f>
        <v/>
      </c>
      <c r="I168" s="11" t="str">
        <f>'Controle Silo Grano'!Q167</f>
        <v/>
      </c>
      <c r="J168" s="30">
        <f t="array" ref="J168">IF(OR(ISBLANK(I168),I168=""),2.1,
   IFERROR(INDEX('BT2'!C:C,MATCH(ROUND(I168,5),ROUND('BT2'!A:A,5),0)),2.1))</f>
        <v>2.1</v>
      </c>
      <c r="K168" s="8" t="str">
        <f t="shared" si="3"/>
        <v/>
      </c>
    </row>
    <row r="169" spans="1:11" x14ac:dyDescent="0.25">
      <c r="A169" s="5">
        <f>'Controle Silo Grano'!A168</f>
        <v>0</v>
      </c>
      <c r="B169" s="5">
        <f>'Controle Silo Grano'!B168</f>
        <v>0</v>
      </c>
      <c r="C169" s="5">
        <f>'Controle Silo Grano'!D168</f>
        <v>0</v>
      </c>
      <c r="D169" s="9">
        <f>'Controle Silo Grano'!E168</f>
        <v>0</v>
      </c>
      <c r="E169" s="5">
        <f>'Controle Silo Grano'!H168</f>
        <v>0</v>
      </c>
      <c r="F169" s="6">
        <f>'Controle Silo Grano'!O168</f>
        <v>0</v>
      </c>
      <c r="G169" s="7">
        <f>'Controle Silo Grano'!P168</f>
        <v>0</v>
      </c>
      <c r="H169" s="36" t="str">
        <f>'Controle Silo Grano'!L168</f>
        <v/>
      </c>
      <c r="I169" s="11" t="str">
        <f>'Controle Silo Grano'!Q168</f>
        <v/>
      </c>
      <c r="J169" s="30">
        <f t="array" ref="J169">IF(OR(ISBLANK(I169),I169=""),2.1,
   IFERROR(INDEX('BT2'!C:C,MATCH(ROUND(I169,5),ROUND('BT2'!A:A,5),0)),2.1))</f>
        <v>2.1</v>
      </c>
      <c r="K169" s="8" t="str">
        <f t="shared" si="3"/>
        <v/>
      </c>
    </row>
    <row r="170" spans="1:11" x14ac:dyDescent="0.25">
      <c r="A170" s="5">
        <f>'Controle Silo Grano'!A169</f>
        <v>0</v>
      </c>
      <c r="B170" s="5">
        <f>'Controle Silo Grano'!B169</f>
        <v>0</v>
      </c>
      <c r="C170" s="5">
        <f>'Controle Silo Grano'!D169</f>
        <v>0</v>
      </c>
      <c r="D170" s="9">
        <f>'Controle Silo Grano'!E169</f>
        <v>0</v>
      </c>
      <c r="E170" s="5">
        <f>'Controle Silo Grano'!H169</f>
        <v>0</v>
      </c>
      <c r="F170" s="6">
        <f>'Controle Silo Grano'!O169</f>
        <v>0</v>
      </c>
      <c r="G170" s="7">
        <f>'Controle Silo Grano'!P169</f>
        <v>0</v>
      </c>
      <c r="H170" s="36" t="str">
        <f>'Controle Silo Grano'!L169</f>
        <v/>
      </c>
      <c r="I170" s="11" t="str">
        <f>'Controle Silo Grano'!Q169</f>
        <v/>
      </c>
      <c r="J170" s="30">
        <f t="array" ref="J170">IF(OR(ISBLANK(I170),I170=""),2.1,
   IFERROR(INDEX('BT2'!C:C,MATCH(ROUND(I170,5),ROUND('BT2'!A:A,5),0)),2.1))</f>
        <v>2.1</v>
      </c>
      <c r="K170" s="8" t="str">
        <f t="shared" si="3"/>
        <v/>
      </c>
    </row>
    <row r="171" spans="1:11" x14ac:dyDescent="0.25">
      <c r="A171" s="5">
        <f>'Controle Silo Grano'!A170</f>
        <v>0</v>
      </c>
      <c r="B171" s="5">
        <f>'Controle Silo Grano'!B170</f>
        <v>0</v>
      </c>
      <c r="C171" s="5">
        <f>'Controle Silo Grano'!D170</f>
        <v>0</v>
      </c>
      <c r="D171" s="9">
        <f>'Controle Silo Grano'!E170</f>
        <v>0</v>
      </c>
      <c r="E171" s="5">
        <f>'Controle Silo Grano'!H170</f>
        <v>0</v>
      </c>
      <c r="F171" s="6">
        <f>'Controle Silo Grano'!O170</f>
        <v>0</v>
      </c>
      <c r="G171" s="7">
        <f>'Controle Silo Grano'!P170</f>
        <v>0</v>
      </c>
      <c r="H171" s="36" t="str">
        <f>'Controle Silo Grano'!L170</f>
        <v/>
      </c>
      <c r="I171" s="11" t="str">
        <f>'Controle Silo Grano'!Q170</f>
        <v/>
      </c>
      <c r="J171" s="30">
        <f t="array" ref="J171">IF(OR(ISBLANK(I171),I171=""),2.1,
   IFERROR(INDEX('BT2'!C:C,MATCH(ROUND(I171,5),ROUND('BT2'!A:A,5),0)),2.1))</f>
        <v>2.1</v>
      </c>
      <c r="K171" s="8" t="str">
        <f t="shared" si="3"/>
        <v/>
      </c>
    </row>
    <row r="172" spans="1:11" x14ac:dyDescent="0.25">
      <c r="A172" s="5">
        <f>'Controle Silo Grano'!A171</f>
        <v>0</v>
      </c>
      <c r="B172" s="5">
        <f>'Controle Silo Grano'!B171</f>
        <v>0</v>
      </c>
      <c r="C172" s="5">
        <f>'Controle Silo Grano'!D171</f>
        <v>0</v>
      </c>
      <c r="D172" s="9">
        <f>'Controle Silo Grano'!E171</f>
        <v>0</v>
      </c>
      <c r="E172" s="5">
        <f>'Controle Silo Grano'!H171</f>
        <v>0</v>
      </c>
      <c r="F172" s="6">
        <f>'Controle Silo Grano'!O171</f>
        <v>0</v>
      </c>
      <c r="G172" s="7">
        <f>'Controle Silo Grano'!P171</f>
        <v>0</v>
      </c>
      <c r="H172" s="36" t="str">
        <f>'Controle Silo Grano'!L171</f>
        <v/>
      </c>
      <c r="I172" s="11" t="str">
        <f>'Controle Silo Grano'!Q171</f>
        <v/>
      </c>
      <c r="J172" s="30">
        <f t="array" ref="J172">IF(OR(ISBLANK(I172),I172=""),2.1,
   IFERROR(INDEX('BT2'!C:C,MATCH(ROUND(I172,5),ROUND('BT2'!A:A,5),0)),2.1))</f>
        <v>2.1</v>
      </c>
      <c r="K172" s="8" t="str">
        <f t="shared" si="3"/>
        <v/>
      </c>
    </row>
    <row r="173" spans="1:11" x14ac:dyDescent="0.25">
      <c r="A173" s="5">
        <f>'Controle Silo Grano'!A172</f>
        <v>0</v>
      </c>
      <c r="B173" s="5">
        <f>'Controle Silo Grano'!B172</f>
        <v>0</v>
      </c>
      <c r="C173" s="5">
        <f>'Controle Silo Grano'!D172</f>
        <v>0</v>
      </c>
      <c r="D173" s="9">
        <f>'Controle Silo Grano'!E172</f>
        <v>0</v>
      </c>
      <c r="E173" s="5">
        <f>'Controle Silo Grano'!H172</f>
        <v>0</v>
      </c>
      <c r="F173" s="6">
        <f>'Controle Silo Grano'!O172</f>
        <v>0</v>
      </c>
      <c r="G173" s="7">
        <f>'Controle Silo Grano'!P172</f>
        <v>0</v>
      </c>
      <c r="H173" s="36" t="str">
        <f>'Controle Silo Grano'!L172</f>
        <v/>
      </c>
      <c r="I173" s="11" t="str">
        <f>'Controle Silo Grano'!Q172</f>
        <v/>
      </c>
      <c r="J173" s="30">
        <f t="array" ref="J173">IF(OR(ISBLANK(I173),I173=""),2.1,
   IFERROR(INDEX('BT2'!C:C,MATCH(ROUND(I173,5),ROUND('BT2'!A:A,5),0)),2.1))</f>
        <v>2.1</v>
      </c>
      <c r="K173" s="8" t="str">
        <f t="shared" si="3"/>
        <v/>
      </c>
    </row>
    <row r="174" spans="1:11" x14ac:dyDescent="0.25">
      <c r="A174" s="5">
        <f>'Controle Silo Grano'!A173</f>
        <v>0</v>
      </c>
      <c r="B174" s="5">
        <f>'Controle Silo Grano'!B173</f>
        <v>0</v>
      </c>
      <c r="C174" s="5">
        <f>'Controle Silo Grano'!D173</f>
        <v>0</v>
      </c>
      <c r="D174" s="9">
        <f>'Controle Silo Grano'!E173</f>
        <v>0</v>
      </c>
      <c r="E174" s="5">
        <f>'Controle Silo Grano'!H173</f>
        <v>0</v>
      </c>
      <c r="F174" s="6">
        <f>'Controle Silo Grano'!O173</f>
        <v>0</v>
      </c>
      <c r="G174" s="7">
        <f>'Controle Silo Grano'!P173</f>
        <v>0</v>
      </c>
      <c r="H174" s="36" t="str">
        <f>'Controle Silo Grano'!L173</f>
        <v/>
      </c>
      <c r="I174" s="11" t="str">
        <f>'Controle Silo Grano'!Q173</f>
        <v/>
      </c>
      <c r="J174" s="30">
        <f t="array" ref="J174">IF(OR(ISBLANK(I174),I174=""),2.1,
   IFERROR(INDEX('BT2'!C:C,MATCH(ROUND(I174,5),ROUND('BT2'!A:A,5),0)),2.1))</f>
        <v>2.1</v>
      </c>
      <c r="K174" s="8" t="str">
        <f t="shared" si="3"/>
        <v/>
      </c>
    </row>
    <row r="175" spans="1:11" x14ac:dyDescent="0.25">
      <c r="A175" s="5">
        <f>'Controle Silo Grano'!A174</f>
        <v>0</v>
      </c>
      <c r="B175" s="5">
        <f>'Controle Silo Grano'!B174</f>
        <v>0</v>
      </c>
      <c r="C175" s="5">
        <f>'Controle Silo Grano'!D174</f>
        <v>0</v>
      </c>
      <c r="D175" s="9">
        <f>'Controle Silo Grano'!E174</f>
        <v>0</v>
      </c>
      <c r="E175" s="5">
        <f>'Controle Silo Grano'!H174</f>
        <v>0</v>
      </c>
      <c r="F175" s="6">
        <f>'Controle Silo Grano'!O174</f>
        <v>0</v>
      </c>
      <c r="G175" s="7">
        <f>'Controle Silo Grano'!P174</f>
        <v>0</v>
      </c>
      <c r="H175" s="36" t="str">
        <f>'Controle Silo Grano'!L174</f>
        <v/>
      </c>
      <c r="I175" s="11" t="str">
        <f>'Controle Silo Grano'!Q174</f>
        <v/>
      </c>
      <c r="J175" s="30">
        <f t="array" ref="J175">IF(OR(ISBLANK(I175),I175=""),2.1,
   IFERROR(INDEX('BT2'!C:C,MATCH(ROUND(I175,5),ROUND('BT2'!A:A,5),0)),2.1))</f>
        <v>2.1</v>
      </c>
      <c r="K175" s="8" t="str">
        <f t="shared" si="3"/>
        <v/>
      </c>
    </row>
    <row r="176" spans="1:11" x14ac:dyDescent="0.25">
      <c r="A176" s="5">
        <f>'Controle Silo Grano'!A175</f>
        <v>0</v>
      </c>
      <c r="B176" s="5">
        <f>'Controle Silo Grano'!B175</f>
        <v>0</v>
      </c>
      <c r="C176" s="5">
        <f>'Controle Silo Grano'!D175</f>
        <v>0</v>
      </c>
      <c r="D176" s="9">
        <f>'Controle Silo Grano'!E175</f>
        <v>0</v>
      </c>
      <c r="E176" s="5">
        <f>'Controle Silo Grano'!H175</f>
        <v>0</v>
      </c>
      <c r="F176" s="6">
        <f>'Controle Silo Grano'!O175</f>
        <v>0</v>
      </c>
      <c r="G176" s="7">
        <f>'Controle Silo Grano'!P175</f>
        <v>0</v>
      </c>
      <c r="H176" s="36" t="str">
        <f>'Controle Silo Grano'!L175</f>
        <v/>
      </c>
      <c r="I176" s="11" t="str">
        <f>'Controle Silo Grano'!Q175</f>
        <v/>
      </c>
      <c r="J176" s="30">
        <f t="array" ref="J176">IF(OR(ISBLANK(I176),I176=""),2.1,
   IFERROR(INDEX('BT2'!C:C,MATCH(ROUND(I176,5),ROUND('BT2'!A:A,5),0)),2.1))</f>
        <v>2.1</v>
      </c>
      <c r="K176" s="8" t="str">
        <f t="shared" si="3"/>
        <v/>
      </c>
    </row>
    <row r="177" spans="1:11" x14ac:dyDescent="0.25">
      <c r="A177" s="5">
        <f>'Controle Silo Grano'!A176</f>
        <v>0</v>
      </c>
      <c r="B177" s="5">
        <f>'Controle Silo Grano'!B176</f>
        <v>0</v>
      </c>
      <c r="C177" s="5">
        <f>'Controle Silo Grano'!D176</f>
        <v>0</v>
      </c>
      <c r="D177" s="9">
        <f>'Controle Silo Grano'!E176</f>
        <v>0</v>
      </c>
      <c r="E177" s="5">
        <f>'Controle Silo Grano'!H176</f>
        <v>0</v>
      </c>
      <c r="F177" s="6">
        <f>'Controle Silo Grano'!O176</f>
        <v>0</v>
      </c>
      <c r="G177" s="7">
        <f>'Controle Silo Grano'!P176</f>
        <v>0</v>
      </c>
      <c r="H177" s="36" t="str">
        <f>'Controle Silo Grano'!L176</f>
        <v/>
      </c>
      <c r="I177" s="11" t="str">
        <f>'Controle Silo Grano'!Q176</f>
        <v/>
      </c>
      <c r="J177" s="30">
        <f t="array" ref="J177">IF(OR(ISBLANK(I177),I177=""),2.1,
   IFERROR(INDEX('BT2'!C:C,MATCH(ROUND(I177,5),ROUND('BT2'!A:A,5),0)),2.1))</f>
        <v>2.1</v>
      </c>
      <c r="K177" s="8" t="str">
        <f t="shared" si="3"/>
        <v/>
      </c>
    </row>
    <row r="178" spans="1:11" x14ac:dyDescent="0.25">
      <c r="A178" s="5">
        <f>'Controle Silo Grano'!A177</f>
        <v>0</v>
      </c>
      <c r="B178" s="5">
        <f>'Controle Silo Grano'!B177</f>
        <v>0</v>
      </c>
      <c r="C178" s="5">
        <f>'Controle Silo Grano'!D177</f>
        <v>0</v>
      </c>
      <c r="D178" s="9">
        <f>'Controle Silo Grano'!E177</f>
        <v>0</v>
      </c>
      <c r="E178" s="5">
        <f>'Controle Silo Grano'!H177</f>
        <v>0</v>
      </c>
      <c r="F178" s="6">
        <f>'Controle Silo Grano'!O177</f>
        <v>0</v>
      </c>
      <c r="G178" s="7">
        <f>'Controle Silo Grano'!P177</f>
        <v>0</v>
      </c>
      <c r="H178" s="36" t="str">
        <f>'Controle Silo Grano'!L177</f>
        <v/>
      </c>
      <c r="I178" s="11" t="str">
        <f>'Controle Silo Grano'!Q177</f>
        <v/>
      </c>
      <c r="J178" s="30">
        <f t="array" ref="J178">IF(OR(ISBLANK(I178),I178=""),2.1,
   IFERROR(INDEX('BT2'!C:C,MATCH(ROUND(I178,5),ROUND('BT2'!A:A,5),0)),2.1))</f>
        <v>2.1</v>
      </c>
      <c r="K178" s="8" t="str">
        <f t="shared" si="3"/>
        <v/>
      </c>
    </row>
    <row r="179" spans="1:11" x14ac:dyDescent="0.25">
      <c r="A179" s="5">
        <f>'Controle Silo Grano'!A178</f>
        <v>0</v>
      </c>
      <c r="B179" s="5">
        <f>'Controle Silo Grano'!B178</f>
        <v>0</v>
      </c>
      <c r="C179" s="5">
        <f>'Controle Silo Grano'!D178</f>
        <v>0</v>
      </c>
      <c r="D179" s="9">
        <f>'Controle Silo Grano'!E178</f>
        <v>0</v>
      </c>
      <c r="E179" s="5">
        <f>'Controle Silo Grano'!H178</f>
        <v>0</v>
      </c>
      <c r="F179" s="6">
        <f>'Controle Silo Grano'!O178</f>
        <v>0</v>
      </c>
      <c r="G179" s="7">
        <f>'Controle Silo Grano'!P178</f>
        <v>0</v>
      </c>
      <c r="H179" s="36" t="str">
        <f>'Controle Silo Grano'!L178</f>
        <v/>
      </c>
      <c r="I179" s="11" t="str">
        <f>'Controle Silo Grano'!Q178</f>
        <v/>
      </c>
      <c r="J179" s="30">
        <f t="array" ref="J179">IF(OR(ISBLANK(I179),I179=""),2.1,
   IFERROR(INDEX('BT2'!C:C,MATCH(ROUND(I179,5),ROUND('BT2'!A:A,5),0)),2.1))</f>
        <v>2.1</v>
      </c>
      <c r="K179" s="8" t="str">
        <f t="shared" si="3"/>
        <v/>
      </c>
    </row>
    <row r="180" spans="1:11" x14ac:dyDescent="0.25">
      <c r="A180" s="5">
        <f>'Controle Silo Grano'!A179</f>
        <v>0</v>
      </c>
      <c r="B180" s="5">
        <f>'Controle Silo Grano'!B179</f>
        <v>0</v>
      </c>
      <c r="C180" s="5">
        <f>'Controle Silo Grano'!D179</f>
        <v>0</v>
      </c>
      <c r="D180" s="9">
        <f>'Controle Silo Grano'!E179</f>
        <v>0</v>
      </c>
      <c r="E180" s="5">
        <f>'Controle Silo Grano'!H179</f>
        <v>0</v>
      </c>
      <c r="F180" s="6">
        <f>'Controle Silo Grano'!O179</f>
        <v>0</v>
      </c>
      <c r="G180" s="7">
        <f>'Controle Silo Grano'!P179</f>
        <v>0</v>
      </c>
      <c r="H180" s="36" t="str">
        <f>'Controle Silo Grano'!L179</f>
        <v/>
      </c>
      <c r="I180" s="11" t="str">
        <f>'Controle Silo Grano'!Q179</f>
        <v/>
      </c>
      <c r="J180" s="30">
        <f t="array" ref="J180">IF(OR(ISBLANK(I180),I180=""),2.1,
   IFERROR(INDEX('BT2'!C:C,MATCH(ROUND(I180,5),ROUND('BT2'!A:A,5),0)),2.1))</f>
        <v>2.1</v>
      </c>
      <c r="K180" s="8" t="str">
        <f t="shared" si="3"/>
        <v/>
      </c>
    </row>
    <row r="181" spans="1:11" x14ac:dyDescent="0.25">
      <c r="A181" s="5">
        <f>'Controle Silo Grano'!A180</f>
        <v>0</v>
      </c>
      <c r="B181" s="5">
        <f>'Controle Silo Grano'!B180</f>
        <v>0</v>
      </c>
      <c r="C181" s="5">
        <f>'Controle Silo Grano'!D180</f>
        <v>0</v>
      </c>
      <c r="D181" s="9">
        <f>'Controle Silo Grano'!E180</f>
        <v>0</v>
      </c>
      <c r="E181" s="5">
        <f>'Controle Silo Grano'!H180</f>
        <v>0</v>
      </c>
      <c r="F181" s="6">
        <f>'Controle Silo Grano'!O180</f>
        <v>0</v>
      </c>
      <c r="G181" s="7">
        <f>'Controle Silo Grano'!P180</f>
        <v>0</v>
      </c>
      <c r="H181" s="36" t="str">
        <f>'Controle Silo Grano'!L180</f>
        <v/>
      </c>
      <c r="I181" s="11" t="str">
        <f>'Controle Silo Grano'!Q180</f>
        <v/>
      </c>
      <c r="J181" s="30">
        <f t="array" ref="J181">IF(OR(ISBLANK(I181),I181=""),2.1,
   IFERROR(INDEX('BT2'!C:C,MATCH(ROUND(I181,5),ROUND('BT2'!A:A,5),0)),2.1))</f>
        <v>2.1</v>
      </c>
      <c r="K181" s="8" t="str">
        <f t="shared" si="3"/>
        <v/>
      </c>
    </row>
    <row r="182" spans="1:11" x14ac:dyDescent="0.25">
      <c r="A182" s="5">
        <f>'Controle Silo Grano'!A181</f>
        <v>0</v>
      </c>
      <c r="B182" s="5">
        <f>'Controle Silo Grano'!B181</f>
        <v>0</v>
      </c>
      <c r="C182" s="5">
        <f>'Controle Silo Grano'!D181</f>
        <v>0</v>
      </c>
      <c r="D182" s="9">
        <f>'Controle Silo Grano'!E181</f>
        <v>0</v>
      </c>
      <c r="E182" s="5">
        <f>'Controle Silo Grano'!H181</f>
        <v>0</v>
      </c>
      <c r="F182" s="6">
        <f>'Controle Silo Grano'!O181</f>
        <v>0</v>
      </c>
      <c r="G182" s="7">
        <f>'Controle Silo Grano'!P181</f>
        <v>0</v>
      </c>
      <c r="H182" s="36" t="str">
        <f>'Controle Silo Grano'!L181</f>
        <v/>
      </c>
      <c r="I182" s="11" t="str">
        <f>'Controle Silo Grano'!Q181</f>
        <v/>
      </c>
      <c r="J182" s="30">
        <f t="array" ref="J182">IF(OR(ISBLANK(I182),I182=""),2.1,
   IFERROR(INDEX('BT2'!C:C,MATCH(ROUND(I182,5),ROUND('BT2'!A:A,5),0)),2.1))</f>
        <v>2.1</v>
      </c>
      <c r="K182" s="8" t="str">
        <f t="shared" si="3"/>
        <v/>
      </c>
    </row>
    <row r="183" spans="1:11" x14ac:dyDescent="0.25">
      <c r="A183" s="5">
        <f>'Controle Silo Grano'!A182</f>
        <v>0</v>
      </c>
      <c r="B183" s="5">
        <f>'Controle Silo Grano'!B182</f>
        <v>0</v>
      </c>
      <c r="C183" s="5">
        <f>'Controle Silo Grano'!D182</f>
        <v>0</v>
      </c>
      <c r="D183" s="9">
        <f>'Controle Silo Grano'!E182</f>
        <v>0</v>
      </c>
      <c r="E183" s="5">
        <f>'Controle Silo Grano'!H182</f>
        <v>0</v>
      </c>
      <c r="F183" s="6">
        <f>'Controle Silo Grano'!O182</f>
        <v>0</v>
      </c>
      <c r="G183" s="7">
        <f>'Controle Silo Grano'!P182</f>
        <v>0</v>
      </c>
      <c r="H183" s="36" t="str">
        <f>'Controle Silo Grano'!L182</f>
        <v/>
      </c>
      <c r="I183" s="11" t="str">
        <f>'Controle Silo Grano'!Q182</f>
        <v/>
      </c>
      <c r="J183" s="30">
        <f t="array" ref="J183">IF(OR(ISBLANK(I183),I183=""),2.1,
   IFERROR(INDEX('BT2'!C:C,MATCH(ROUND(I183,5),ROUND('BT2'!A:A,5),0)),2.1))</f>
        <v>2.1</v>
      </c>
      <c r="K183" s="8" t="str">
        <f t="shared" si="3"/>
        <v/>
      </c>
    </row>
    <row r="184" spans="1:11" x14ac:dyDescent="0.25">
      <c r="A184" s="5">
        <f>'Controle Silo Grano'!A183</f>
        <v>0</v>
      </c>
      <c r="B184" s="5">
        <f>'Controle Silo Grano'!B183</f>
        <v>0</v>
      </c>
      <c r="C184" s="5">
        <f>'Controle Silo Grano'!D183</f>
        <v>0</v>
      </c>
      <c r="D184" s="9">
        <f>'Controle Silo Grano'!E183</f>
        <v>0</v>
      </c>
      <c r="E184" s="5">
        <f>'Controle Silo Grano'!H183</f>
        <v>0</v>
      </c>
      <c r="F184" s="6">
        <f>'Controle Silo Grano'!O183</f>
        <v>0</v>
      </c>
      <c r="G184" s="7">
        <f>'Controle Silo Grano'!P183</f>
        <v>0</v>
      </c>
      <c r="H184" s="36" t="str">
        <f>'Controle Silo Grano'!L183</f>
        <v/>
      </c>
      <c r="I184" s="11" t="str">
        <f>'Controle Silo Grano'!Q183</f>
        <v/>
      </c>
      <c r="J184" s="30">
        <f t="array" ref="J184">IF(OR(ISBLANK(I184),I184=""),2.1,
   IFERROR(INDEX('BT2'!C:C,MATCH(ROUND(I184,5),ROUND('BT2'!A:A,5),0)),2.1))</f>
        <v>2.1</v>
      </c>
      <c r="K184" s="8" t="str">
        <f t="shared" si="3"/>
        <v/>
      </c>
    </row>
    <row r="185" spans="1:11" x14ac:dyDescent="0.25">
      <c r="A185" s="5">
        <f>'Controle Silo Grano'!A184</f>
        <v>0</v>
      </c>
      <c r="B185" s="5">
        <f>'Controle Silo Grano'!B184</f>
        <v>0</v>
      </c>
      <c r="C185" s="5">
        <f>'Controle Silo Grano'!D184</f>
        <v>0</v>
      </c>
      <c r="D185" s="9">
        <f>'Controle Silo Grano'!E184</f>
        <v>0</v>
      </c>
      <c r="E185" s="5">
        <f>'Controle Silo Grano'!H184</f>
        <v>0</v>
      </c>
      <c r="F185" s="6">
        <f>'Controle Silo Grano'!O184</f>
        <v>0</v>
      </c>
      <c r="G185" s="7">
        <f>'Controle Silo Grano'!P184</f>
        <v>0</v>
      </c>
      <c r="H185" s="36" t="str">
        <f>'Controle Silo Grano'!L184</f>
        <v/>
      </c>
      <c r="I185" s="11" t="str">
        <f>'Controle Silo Grano'!Q184</f>
        <v/>
      </c>
      <c r="J185" s="30">
        <f t="array" ref="J185">IF(OR(ISBLANK(I185),I185=""),2.1,
   IFERROR(INDEX('BT2'!C:C,MATCH(ROUND(I185,5),ROUND('BT2'!A:A,5),0)),2.1))</f>
        <v>2.1</v>
      </c>
      <c r="K185" s="8" t="str">
        <f t="shared" si="3"/>
        <v/>
      </c>
    </row>
    <row r="186" spans="1:11" x14ac:dyDescent="0.25">
      <c r="A186" s="5">
        <f>'Controle Silo Grano'!A185</f>
        <v>0</v>
      </c>
      <c r="B186" s="5">
        <f>'Controle Silo Grano'!B185</f>
        <v>0</v>
      </c>
      <c r="C186" s="5">
        <f>'Controle Silo Grano'!D185</f>
        <v>0</v>
      </c>
      <c r="D186" s="9">
        <f>'Controle Silo Grano'!E185</f>
        <v>0</v>
      </c>
      <c r="E186" s="5">
        <f>'Controle Silo Grano'!H185</f>
        <v>0</v>
      </c>
      <c r="F186" s="6">
        <f>'Controle Silo Grano'!O185</f>
        <v>0</v>
      </c>
      <c r="G186" s="7">
        <f>'Controle Silo Grano'!P185</f>
        <v>0</v>
      </c>
      <c r="H186" s="36" t="str">
        <f>'Controle Silo Grano'!L185</f>
        <v/>
      </c>
      <c r="I186" s="11" t="str">
        <f>'Controle Silo Grano'!Q185</f>
        <v/>
      </c>
      <c r="J186" s="30">
        <f t="array" ref="J186">IF(OR(ISBLANK(I186),I186=""),2.1,
   IFERROR(INDEX('BT2'!C:C,MATCH(ROUND(I186,5),ROUND('BT2'!A:A,5),0)),2.1))</f>
        <v>2.1</v>
      </c>
      <c r="K186" s="8" t="str">
        <f t="shared" si="3"/>
        <v/>
      </c>
    </row>
    <row r="187" spans="1:11" x14ac:dyDescent="0.25">
      <c r="A187" s="5">
        <f>'Controle Silo Grano'!A186</f>
        <v>0</v>
      </c>
      <c r="B187" s="5">
        <f>'Controle Silo Grano'!B186</f>
        <v>0</v>
      </c>
      <c r="C187" s="5">
        <f>'Controle Silo Grano'!D186</f>
        <v>0</v>
      </c>
      <c r="D187" s="9">
        <f>'Controle Silo Grano'!E186</f>
        <v>0</v>
      </c>
      <c r="E187" s="5">
        <f>'Controle Silo Grano'!H186</f>
        <v>0</v>
      </c>
      <c r="F187" s="6">
        <f>'Controle Silo Grano'!O186</f>
        <v>0</v>
      </c>
      <c r="G187" s="7">
        <f>'Controle Silo Grano'!P186</f>
        <v>0</v>
      </c>
      <c r="H187" s="36" t="str">
        <f>'Controle Silo Grano'!L186</f>
        <v/>
      </c>
      <c r="I187" s="11" t="str">
        <f>'Controle Silo Grano'!Q186</f>
        <v/>
      </c>
      <c r="J187" s="30">
        <f t="array" ref="J187">IF(OR(ISBLANK(I187),I187=""),2.1,
   IFERROR(INDEX('BT2'!C:C,MATCH(ROUND(I187,5),ROUND('BT2'!A:A,5),0)),2.1))</f>
        <v>2.1</v>
      </c>
      <c r="K187" s="8" t="str">
        <f t="shared" si="3"/>
        <v/>
      </c>
    </row>
    <row r="188" spans="1:11" x14ac:dyDescent="0.25">
      <c r="A188" s="5">
        <f>'Controle Silo Grano'!A187</f>
        <v>0</v>
      </c>
      <c r="B188" s="5">
        <f>'Controle Silo Grano'!B187</f>
        <v>0</v>
      </c>
      <c r="C188" s="5">
        <f>'Controle Silo Grano'!D187</f>
        <v>0</v>
      </c>
      <c r="D188" s="9">
        <f>'Controle Silo Grano'!E187</f>
        <v>0</v>
      </c>
      <c r="E188" s="5">
        <f>'Controle Silo Grano'!H187</f>
        <v>0</v>
      </c>
      <c r="F188" s="6">
        <f>'Controle Silo Grano'!O187</f>
        <v>0</v>
      </c>
      <c r="G188" s="7">
        <f>'Controle Silo Grano'!P187</f>
        <v>0</v>
      </c>
      <c r="H188" s="36" t="str">
        <f>'Controle Silo Grano'!L187</f>
        <v/>
      </c>
      <c r="I188" s="11" t="str">
        <f>'Controle Silo Grano'!Q187</f>
        <v/>
      </c>
      <c r="J188" s="30">
        <f t="array" ref="J188">IF(OR(ISBLANK(I188),I188=""),2.1,
   IFERROR(INDEX('BT2'!C:C,MATCH(ROUND(I188,5),ROUND('BT2'!A:A,5),0)),2.1))</f>
        <v>2.1</v>
      </c>
      <c r="K188" s="8" t="str">
        <f t="shared" si="3"/>
        <v/>
      </c>
    </row>
    <row r="189" spans="1:11" x14ac:dyDescent="0.25">
      <c r="A189" s="5">
        <f>'Controle Silo Grano'!A188</f>
        <v>0</v>
      </c>
      <c r="B189" s="5">
        <f>'Controle Silo Grano'!B188</f>
        <v>0</v>
      </c>
      <c r="C189" s="5">
        <f>'Controle Silo Grano'!D188</f>
        <v>0</v>
      </c>
      <c r="D189" s="9">
        <f>'Controle Silo Grano'!E188</f>
        <v>0</v>
      </c>
      <c r="E189" s="5">
        <f>'Controle Silo Grano'!H188</f>
        <v>0</v>
      </c>
      <c r="F189" s="6">
        <f>'Controle Silo Grano'!O188</f>
        <v>0</v>
      </c>
      <c r="G189" s="7">
        <f>'Controle Silo Grano'!P188</f>
        <v>0</v>
      </c>
      <c r="H189" s="36" t="str">
        <f>'Controle Silo Grano'!L188</f>
        <v/>
      </c>
      <c r="I189" s="11" t="str">
        <f>'Controle Silo Grano'!Q188</f>
        <v/>
      </c>
      <c r="J189" s="30">
        <f t="array" ref="J189">IF(OR(ISBLANK(I189),I189=""),2.1,
   IFERROR(INDEX('BT2'!C:C,MATCH(ROUND(I189,5),ROUND('BT2'!A:A,5),0)),2.1))</f>
        <v>2.1</v>
      </c>
      <c r="K189" s="8" t="str">
        <f t="shared" si="3"/>
        <v/>
      </c>
    </row>
    <row r="190" spans="1:11" x14ac:dyDescent="0.25">
      <c r="A190" s="5">
        <f>'Controle Silo Grano'!A189</f>
        <v>0</v>
      </c>
      <c r="B190" s="5">
        <f>'Controle Silo Grano'!B189</f>
        <v>0</v>
      </c>
      <c r="C190" s="5">
        <f>'Controle Silo Grano'!D189</f>
        <v>0</v>
      </c>
      <c r="D190" s="9">
        <f>'Controle Silo Grano'!E189</f>
        <v>0</v>
      </c>
      <c r="E190" s="5">
        <f>'Controle Silo Grano'!H189</f>
        <v>0</v>
      </c>
      <c r="F190" s="6">
        <f>'Controle Silo Grano'!O189</f>
        <v>0</v>
      </c>
      <c r="G190" s="7">
        <f>'Controle Silo Grano'!P189</f>
        <v>0</v>
      </c>
      <c r="H190" s="36" t="str">
        <f>'Controle Silo Grano'!L189</f>
        <v/>
      </c>
      <c r="I190" s="11" t="str">
        <f>'Controle Silo Grano'!Q189</f>
        <v/>
      </c>
      <c r="J190" s="30">
        <f t="array" ref="J190">IF(OR(ISBLANK(I190),I190=""),2.1,
   IFERROR(INDEX('BT2'!C:C,MATCH(ROUND(I190,5),ROUND('BT2'!A:A,5),0)),2.1))</f>
        <v>2.1</v>
      </c>
      <c r="K190" s="8" t="str">
        <f t="shared" si="3"/>
        <v/>
      </c>
    </row>
    <row r="191" spans="1:11" x14ac:dyDescent="0.25">
      <c r="A191" s="5">
        <f>'Controle Silo Grano'!A190</f>
        <v>0</v>
      </c>
      <c r="B191" s="5">
        <f>'Controle Silo Grano'!B190</f>
        <v>0</v>
      </c>
      <c r="C191" s="5">
        <f>'Controle Silo Grano'!D190</f>
        <v>0</v>
      </c>
      <c r="D191" s="9">
        <f>'Controle Silo Grano'!E190</f>
        <v>0</v>
      </c>
      <c r="E191" s="5">
        <f>'Controle Silo Grano'!H190</f>
        <v>0</v>
      </c>
      <c r="F191" s="6">
        <f>'Controle Silo Grano'!O190</f>
        <v>0</v>
      </c>
      <c r="G191" s="7">
        <f>'Controle Silo Grano'!P190</f>
        <v>0</v>
      </c>
      <c r="H191" s="36" t="str">
        <f>'Controle Silo Grano'!L190</f>
        <v/>
      </c>
      <c r="I191" s="11" t="str">
        <f>'Controle Silo Grano'!Q190</f>
        <v/>
      </c>
      <c r="J191" s="30">
        <f t="array" ref="J191">IF(OR(ISBLANK(I191),I191=""),2.1,
   IFERROR(INDEX('BT2'!C:C,MATCH(ROUND(I191,5),ROUND('BT2'!A:A,5),0)),2.1))</f>
        <v>2.1</v>
      </c>
      <c r="K191" s="8" t="str">
        <f t="shared" si="3"/>
        <v/>
      </c>
    </row>
    <row r="192" spans="1:11" x14ac:dyDescent="0.25">
      <c r="A192" s="5">
        <f>'Controle Silo Grano'!A191</f>
        <v>0</v>
      </c>
      <c r="B192" s="5">
        <f>'Controle Silo Grano'!B191</f>
        <v>0</v>
      </c>
      <c r="C192" s="5">
        <f>'Controle Silo Grano'!D191</f>
        <v>0</v>
      </c>
      <c r="D192" s="9">
        <f>'Controle Silo Grano'!E191</f>
        <v>0</v>
      </c>
      <c r="E192" s="5">
        <f>'Controle Silo Grano'!H191</f>
        <v>0</v>
      </c>
      <c r="F192" s="6">
        <f>'Controle Silo Grano'!O191</f>
        <v>0</v>
      </c>
      <c r="G192" s="7">
        <f>'Controle Silo Grano'!P191</f>
        <v>0</v>
      </c>
      <c r="H192" s="36" t="str">
        <f>'Controle Silo Grano'!L191</f>
        <v/>
      </c>
      <c r="I192" s="11" t="str">
        <f>'Controle Silo Grano'!Q191</f>
        <v/>
      </c>
      <c r="J192" s="30">
        <f t="array" ref="J192">IF(OR(ISBLANK(I192),I192=""),2.1,
   IFERROR(INDEX('BT2'!C:C,MATCH(ROUND(I192,5),ROUND('BT2'!A:A,5),0)),2.1))</f>
        <v>2.1</v>
      </c>
      <c r="K192" s="8" t="str">
        <f t="shared" si="3"/>
        <v/>
      </c>
    </row>
    <row r="193" spans="1:11" x14ac:dyDescent="0.25">
      <c r="A193" s="5">
        <f>'Controle Silo Grano'!A192</f>
        <v>0</v>
      </c>
      <c r="B193" s="5">
        <f>'Controle Silo Grano'!B192</f>
        <v>0</v>
      </c>
      <c r="C193" s="5">
        <f>'Controle Silo Grano'!D192</f>
        <v>0</v>
      </c>
      <c r="D193" s="9">
        <f>'Controle Silo Grano'!E192</f>
        <v>0</v>
      </c>
      <c r="E193" s="5">
        <f>'Controle Silo Grano'!H192</f>
        <v>0</v>
      </c>
      <c r="F193" s="6">
        <f>'Controle Silo Grano'!O192</f>
        <v>0</v>
      </c>
      <c r="G193" s="7">
        <f>'Controle Silo Grano'!P192</f>
        <v>0</v>
      </c>
      <c r="H193" s="36" t="str">
        <f>'Controle Silo Grano'!L192</f>
        <v/>
      </c>
      <c r="I193" s="11" t="str">
        <f>'Controle Silo Grano'!Q192</f>
        <v/>
      </c>
      <c r="J193" s="30">
        <f t="array" ref="J193">IF(OR(ISBLANK(I193),I193=""),2.1,
   IFERROR(INDEX('BT2'!C:C,MATCH(ROUND(I193,5),ROUND('BT2'!A:A,5),0)),2.1))</f>
        <v>2.1</v>
      </c>
      <c r="K193" s="8" t="str">
        <f t="shared" si="3"/>
        <v/>
      </c>
    </row>
    <row r="194" spans="1:11" x14ac:dyDescent="0.25">
      <c r="A194" s="5">
        <f>'Controle Silo Grano'!A193</f>
        <v>0</v>
      </c>
      <c r="B194" s="5">
        <f>'Controle Silo Grano'!B193</f>
        <v>0</v>
      </c>
      <c r="C194" s="5">
        <f>'Controle Silo Grano'!D193</f>
        <v>0</v>
      </c>
      <c r="D194" s="9">
        <f>'Controle Silo Grano'!E193</f>
        <v>0</v>
      </c>
      <c r="E194" s="5">
        <f>'Controle Silo Grano'!H193</f>
        <v>0</v>
      </c>
      <c r="F194" s="6">
        <f>'Controle Silo Grano'!O193</f>
        <v>0</v>
      </c>
      <c r="G194" s="7">
        <f>'Controle Silo Grano'!P193</f>
        <v>0</v>
      </c>
      <c r="H194" s="36" t="str">
        <f>'Controle Silo Grano'!L193</f>
        <v/>
      </c>
      <c r="I194" s="11" t="str">
        <f>'Controle Silo Grano'!Q193</f>
        <v/>
      </c>
      <c r="J194" s="30">
        <f t="array" ref="J194">IF(OR(ISBLANK(I194),I194=""),2.1,
   IFERROR(INDEX('BT2'!C:C,MATCH(ROUND(I194,5),ROUND('BT2'!A:A,5),0)),2.1))</f>
        <v>2.1</v>
      </c>
      <c r="K194" s="8" t="str">
        <f t="shared" si="3"/>
        <v/>
      </c>
    </row>
    <row r="195" spans="1:11" x14ac:dyDescent="0.25">
      <c r="A195" s="5">
        <f>'Controle Silo Grano'!A194</f>
        <v>0</v>
      </c>
      <c r="B195" s="5">
        <f>'Controle Silo Grano'!B194</f>
        <v>0</v>
      </c>
      <c r="C195" s="5">
        <f>'Controle Silo Grano'!D194</f>
        <v>0</v>
      </c>
      <c r="D195" s="9">
        <f>'Controle Silo Grano'!E194</f>
        <v>0</v>
      </c>
      <c r="E195" s="5">
        <f>'Controle Silo Grano'!H194</f>
        <v>0</v>
      </c>
      <c r="F195" s="6">
        <f>'Controle Silo Grano'!O194</f>
        <v>0</v>
      </c>
      <c r="G195" s="7">
        <f>'Controle Silo Grano'!P194</f>
        <v>0</v>
      </c>
      <c r="H195" s="36" t="str">
        <f>'Controle Silo Grano'!L194</f>
        <v/>
      </c>
      <c r="I195" s="11" t="str">
        <f>'Controle Silo Grano'!Q194</f>
        <v/>
      </c>
      <c r="J195" s="30">
        <f t="array" ref="J195">IF(OR(ISBLANK(I195),I195=""),2.1,
   IFERROR(INDEX('BT2'!C:C,MATCH(ROUND(I195,5),ROUND('BT2'!A:A,5),0)),2.1))</f>
        <v>2.1</v>
      </c>
      <c r="K195" s="8" t="str">
        <f t="shared" si="3"/>
        <v/>
      </c>
    </row>
    <row r="196" spans="1:11" x14ac:dyDescent="0.25">
      <c r="A196" s="5">
        <f>'Controle Silo Grano'!A195</f>
        <v>0</v>
      </c>
      <c r="B196" s="5">
        <f>'Controle Silo Grano'!B195</f>
        <v>0</v>
      </c>
      <c r="C196" s="5">
        <f>'Controle Silo Grano'!D195</f>
        <v>0</v>
      </c>
      <c r="D196" s="9">
        <f>'Controle Silo Grano'!E195</f>
        <v>0</v>
      </c>
      <c r="E196" s="5">
        <f>'Controle Silo Grano'!H195</f>
        <v>0</v>
      </c>
      <c r="F196" s="6">
        <f>'Controle Silo Grano'!O195</f>
        <v>0</v>
      </c>
      <c r="G196" s="7">
        <f>'Controle Silo Grano'!P195</f>
        <v>0</v>
      </c>
      <c r="H196" s="36" t="str">
        <f>'Controle Silo Grano'!L195</f>
        <v/>
      </c>
      <c r="I196" s="11" t="str">
        <f>'Controle Silo Grano'!Q195</f>
        <v/>
      </c>
      <c r="J196" s="30">
        <f t="array" ref="J196">IF(OR(ISBLANK(I196),I196=""),2.1,
   IFERROR(INDEX('BT2'!C:C,MATCH(ROUND(I196,5),ROUND('BT2'!A:A,5),0)),2.1))</f>
        <v>2.1</v>
      </c>
      <c r="K196" s="8" t="str">
        <f t="shared" si="3"/>
        <v/>
      </c>
    </row>
    <row r="197" spans="1:11" x14ac:dyDescent="0.25">
      <c r="A197" s="5">
        <f>'Controle Silo Grano'!A196</f>
        <v>0</v>
      </c>
      <c r="B197" s="5">
        <f>'Controle Silo Grano'!B196</f>
        <v>0</v>
      </c>
      <c r="C197" s="5">
        <f>'Controle Silo Grano'!D196</f>
        <v>0</v>
      </c>
      <c r="D197" s="9">
        <f>'Controle Silo Grano'!E196</f>
        <v>0</v>
      </c>
      <c r="E197" s="5">
        <f>'Controle Silo Grano'!H196</f>
        <v>0</v>
      </c>
      <c r="F197" s="6">
        <f>'Controle Silo Grano'!O196</f>
        <v>0</v>
      </c>
      <c r="G197" s="7">
        <f>'Controle Silo Grano'!P196</f>
        <v>0</v>
      </c>
      <c r="H197" s="36" t="str">
        <f>'Controle Silo Grano'!L196</f>
        <v/>
      </c>
      <c r="I197" s="11" t="str">
        <f>'Controle Silo Grano'!Q196</f>
        <v/>
      </c>
      <c r="J197" s="30">
        <f t="array" ref="J197">IF(OR(ISBLANK(I197),I197=""),2.1,
   IFERROR(INDEX('BT2'!C:C,MATCH(ROUND(I197,5),ROUND('BT2'!A:A,5),0)),2.1))</f>
        <v>2.1</v>
      </c>
      <c r="K197" s="8" t="str">
        <f t="shared" si="3"/>
        <v/>
      </c>
    </row>
    <row r="198" spans="1:11" x14ac:dyDescent="0.25">
      <c r="A198" s="5">
        <f>'Controle Silo Grano'!A197</f>
        <v>0</v>
      </c>
      <c r="B198" s="5">
        <f>'Controle Silo Grano'!B197</f>
        <v>0</v>
      </c>
      <c r="C198" s="5">
        <f>'Controle Silo Grano'!D197</f>
        <v>0</v>
      </c>
      <c r="D198" s="9">
        <f>'Controle Silo Grano'!E197</f>
        <v>0</v>
      </c>
      <c r="E198" s="5">
        <f>'Controle Silo Grano'!H197</f>
        <v>0</v>
      </c>
      <c r="F198" s="6">
        <f>'Controle Silo Grano'!O197</f>
        <v>0</v>
      </c>
      <c r="G198" s="7">
        <f>'Controle Silo Grano'!P197</f>
        <v>0</v>
      </c>
      <c r="H198" s="36" t="str">
        <f>'Controle Silo Grano'!L197</f>
        <v/>
      </c>
      <c r="I198" s="11" t="str">
        <f>'Controle Silo Grano'!Q197</f>
        <v/>
      </c>
      <c r="J198" s="30">
        <f t="array" ref="J198">IF(OR(ISBLANK(I198),I198=""),2.1,
   IFERROR(INDEX('BT2'!C:C,MATCH(ROUND(I198,5),ROUND('BT2'!A:A,5),0)),2.1))</f>
        <v>2.1</v>
      </c>
      <c r="K198" s="8" t="str">
        <f t="shared" si="3"/>
        <v/>
      </c>
    </row>
    <row r="199" spans="1:11" x14ac:dyDescent="0.25">
      <c r="A199" s="5">
        <f>'Controle Silo Grano'!A198</f>
        <v>0</v>
      </c>
      <c r="B199" s="5">
        <f>'Controle Silo Grano'!B198</f>
        <v>0</v>
      </c>
      <c r="C199" s="5">
        <f>'Controle Silo Grano'!D198</f>
        <v>0</v>
      </c>
      <c r="D199" s="9">
        <f>'Controle Silo Grano'!E198</f>
        <v>0</v>
      </c>
      <c r="E199" s="5">
        <f>'Controle Silo Grano'!H198</f>
        <v>0</v>
      </c>
      <c r="F199" s="6">
        <f>'Controle Silo Grano'!O198</f>
        <v>0</v>
      </c>
      <c r="G199" s="7">
        <f>'Controle Silo Grano'!P198</f>
        <v>0</v>
      </c>
      <c r="H199" s="36" t="str">
        <f>'Controle Silo Grano'!L198</f>
        <v/>
      </c>
      <c r="I199" s="11" t="str">
        <f>'Controle Silo Grano'!Q198</f>
        <v/>
      </c>
      <c r="J199" s="30">
        <f t="array" ref="J199">IF(OR(ISBLANK(I199),I199=""),2.1,
   IFERROR(INDEX('BT2'!C:C,MATCH(ROUND(I199,5),ROUND('BT2'!A:A,5),0)),2.1))</f>
        <v>2.1</v>
      </c>
      <c r="K199" s="8" t="str">
        <f t="shared" si="3"/>
        <v/>
      </c>
    </row>
    <row r="200" spans="1:11" x14ac:dyDescent="0.25">
      <c r="A200" s="5">
        <f>'Controle Silo Grano'!A199</f>
        <v>0</v>
      </c>
      <c r="B200" s="5">
        <f>'Controle Silo Grano'!B199</f>
        <v>0</v>
      </c>
      <c r="C200" s="5">
        <f>'Controle Silo Grano'!D199</f>
        <v>0</v>
      </c>
      <c r="D200" s="9">
        <f>'Controle Silo Grano'!E199</f>
        <v>0</v>
      </c>
      <c r="E200" s="5">
        <f>'Controle Silo Grano'!H199</f>
        <v>0</v>
      </c>
      <c r="F200" s="6">
        <f>'Controle Silo Grano'!O199</f>
        <v>0</v>
      </c>
      <c r="G200" s="7">
        <f>'Controle Silo Grano'!P199</f>
        <v>0</v>
      </c>
      <c r="H200" s="36" t="str">
        <f>'Controle Silo Grano'!L199</f>
        <v/>
      </c>
      <c r="I200" s="11" t="str">
        <f>'Controle Silo Grano'!Q199</f>
        <v/>
      </c>
      <c r="J200" s="30">
        <f t="array" ref="J200">IF(OR(ISBLANK(I200),I200=""),2.1,
   IFERROR(INDEX('BT2'!C:C,MATCH(ROUND(I200,5),ROUND('BT2'!A:A,5),0)),2.1))</f>
        <v>2.1</v>
      </c>
      <c r="K200" s="8" t="str">
        <f t="shared" si="3"/>
        <v/>
      </c>
    </row>
    <row r="201" spans="1:11" x14ac:dyDescent="0.25">
      <c r="A201" s="5">
        <f>'Controle Silo Grano'!A200</f>
        <v>0</v>
      </c>
      <c r="B201" s="5">
        <f>'Controle Silo Grano'!B200</f>
        <v>0</v>
      </c>
      <c r="C201" s="5">
        <f>'Controle Silo Grano'!D200</f>
        <v>0</v>
      </c>
      <c r="D201" s="9">
        <f>'Controle Silo Grano'!E200</f>
        <v>0</v>
      </c>
      <c r="E201" s="5">
        <f>'Controle Silo Grano'!H200</f>
        <v>0</v>
      </c>
      <c r="F201" s="6">
        <f>'Controle Silo Grano'!O200</f>
        <v>0</v>
      </c>
      <c r="G201" s="7">
        <f>'Controle Silo Grano'!P200</f>
        <v>0</v>
      </c>
      <c r="H201" s="36" t="str">
        <f>'Controle Silo Grano'!L200</f>
        <v/>
      </c>
      <c r="I201" s="11" t="str">
        <f>'Controle Silo Grano'!Q200</f>
        <v/>
      </c>
      <c r="J201" s="30">
        <f t="array" ref="J201">IF(OR(ISBLANK(I201),I201=""),2.1,
   IFERROR(INDEX('BT2'!C:C,MATCH(ROUND(I201,5),ROUND('BT2'!A:A,5),0)),2.1))</f>
        <v>2.1</v>
      </c>
      <c r="K201" s="8" t="str">
        <f t="shared" si="3"/>
        <v/>
      </c>
    </row>
    <row r="202" spans="1:11" x14ac:dyDescent="0.25">
      <c r="A202" s="5">
        <f>'Controle Silo Grano'!A201</f>
        <v>0</v>
      </c>
      <c r="B202" s="5">
        <f>'Controle Silo Grano'!B201</f>
        <v>0</v>
      </c>
      <c r="C202" s="5">
        <f>'Controle Silo Grano'!D201</f>
        <v>0</v>
      </c>
      <c r="D202" s="9">
        <f>'Controle Silo Grano'!E201</f>
        <v>0</v>
      </c>
      <c r="E202" s="5">
        <f>'Controle Silo Grano'!H201</f>
        <v>0</v>
      </c>
      <c r="F202" s="6">
        <f>'Controle Silo Grano'!O201</f>
        <v>0</v>
      </c>
      <c r="G202" s="7">
        <f>'Controle Silo Grano'!P201</f>
        <v>0</v>
      </c>
      <c r="H202" s="36" t="str">
        <f>'Controle Silo Grano'!L201</f>
        <v/>
      </c>
      <c r="I202" s="11" t="str">
        <f>'Controle Silo Grano'!Q201</f>
        <v/>
      </c>
      <c r="J202" s="30">
        <f t="array" ref="J202">IF(OR(ISBLANK(I202),I202=""),2.1,
   IFERROR(INDEX('BT2'!C:C,MATCH(ROUND(I202,5),ROUND('BT2'!A:A,5),0)),2.1))</f>
        <v>2.1</v>
      </c>
      <c r="K202" s="8" t="str">
        <f t="shared" si="3"/>
        <v/>
      </c>
    </row>
    <row r="203" spans="1:11" x14ac:dyDescent="0.25">
      <c r="A203" s="5">
        <f>'Controle Silo Grano'!A202</f>
        <v>0</v>
      </c>
      <c r="B203" s="5">
        <f>'Controle Silo Grano'!B202</f>
        <v>0</v>
      </c>
      <c r="C203" s="5">
        <f>'Controle Silo Grano'!D202</f>
        <v>0</v>
      </c>
      <c r="D203" s="9">
        <f>'Controle Silo Grano'!E202</f>
        <v>0</v>
      </c>
      <c r="E203" s="5">
        <f>'Controle Silo Grano'!H202</f>
        <v>0</v>
      </c>
      <c r="F203" s="6">
        <f>'Controle Silo Grano'!O202</f>
        <v>0</v>
      </c>
      <c r="G203" s="7">
        <f>'Controle Silo Grano'!P202</f>
        <v>0</v>
      </c>
      <c r="H203" s="36" t="str">
        <f>'Controle Silo Grano'!L202</f>
        <v/>
      </c>
      <c r="I203" s="11" t="str">
        <f>'Controle Silo Grano'!Q202</f>
        <v/>
      </c>
      <c r="J203" s="30">
        <f t="array" ref="J203">IF(OR(ISBLANK(I203),I203=""),2.1,
   IFERROR(INDEX('BT2'!C:C,MATCH(ROUND(I203,5),ROUND('BT2'!A:A,5),0)),2.1))</f>
        <v>2.1</v>
      </c>
      <c r="K203" s="8" t="str">
        <f t="shared" si="3"/>
        <v/>
      </c>
    </row>
    <row r="204" spans="1:11" x14ac:dyDescent="0.25">
      <c r="A204" s="5">
        <f>'Controle Silo Grano'!A203</f>
        <v>0</v>
      </c>
      <c r="B204" s="5">
        <f>'Controle Silo Grano'!B203</f>
        <v>0</v>
      </c>
      <c r="C204" s="5">
        <f>'Controle Silo Grano'!D203</f>
        <v>0</v>
      </c>
      <c r="D204" s="9">
        <f>'Controle Silo Grano'!E203</f>
        <v>0</v>
      </c>
      <c r="E204" s="5">
        <f>'Controle Silo Grano'!H203</f>
        <v>0</v>
      </c>
      <c r="F204" s="6">
        <f>'Controle Silo Grano'!O203</f>
        <v>0</v>
      </c>
      <c r="G204" s="7">
        <f>'Controle Silo Grano'!P203</f>
        <v>0</v>
      </c>
      <c r="H204" s="36" t="str">
        <f>'Controle Silo Grano'!L203</f>
        <v/>
      </c>
      <c r="I204" s="11" t="str">
        <f>'Controle Silo Grano'!Q203</f>
        <v/>
      </c>
      <c r="J204" s="30">
        <f t="array" ref="J204">IF(OR(ISBLANK(I204),I204=""),2.1,
   IFERROR(INDEX('BT2'!C:C,MATCH(ROUND(I204,5),ROUND('BT2'!A:A,5),0)),2.1))</f>
        <v>2.1</v>
      </c>
      <c r="K204" s="8" t="str">
        <f t="shared" si="3"/>
        <v/>
      </c>
    </row>
    <row r="205" spans="1:11" x14ac:dyDescent="0.25">
      <c r="A205" s="5">
        <f>'Controle Silo Grano'!A204</f>
        <v>0</v>
      </c>
      <c r="B205" s="5">
        <f>'Controle Silo Grano'!B204</f>
        <v>0</v>
      </c>
      <c r="C205" s="5">
        <f>'Controle Silo Grano'!D204</f>
        <v>0</v>
      </c>
      <c r="D205" s="9">
        <f>'Controle Silo Grano'!E204</f>
        <v>0</v>
      </c>
      <c r="E205" s="5">
        <f>'Controle Silo Grano'!H204</f>
        <v>0</v>
      </c>
      <c r="F205" s="6">
        <f>'Controle Silo Grano'!O204</f>
        <v>0</v>
      </c>
      <c r="G205" s="7">
        <f>'Controle Silo Grano'!P204</f>
        <v>0</v>
      </c>
      <c r="H205" s="36" t="str">
        <f>'Controle Silo Grano'!L204</f>
        <v/>
      </c>
      <c r="I205" s="11" t="str">
        <f>'Controle Silo Grano'!Q204</f>
        <v/>
      </c>
      <c r="J205" s="30">
        <f t="array" ref="J205">IF(OR(ISBLANK(I205),I205=""),2.1,
   IFERROR(INDEX('BT2'!C:C,MATCH(ROUND(I205,5),ROUND('BT2'!A:A,5),0)),2.1))</f>
        <v>2.1</v>
      </c>
      <c r="K205" s="8" t="str">
        <f t="shared" si="3"/>
        <v/>
      </c>
    </row>
    <row r="206" spans="1:11" x14ac:dyDescent="0.25">
      <c r="A206" s="5">
        <f>'Controle Silo Grano'!A205</f>
        <v>0</v>
      </c>
      <c r="B206" s="5">
        <f>'Controle Silo Grano'!B205</f>
        <v>0</v>
      </c>
      <c r="C206" s="5">
        <f>'Controle Silo Grano'!D205</f>
        <v>0</v>
      </c>
      <c r="D206" s="9">
        <f>'Controle Silo Grano'!E205</f>
        <v>0</v>
      </c>
      <c r="E206" s="5">
        <f>'Controle Silo Grano'!H205</f>
        <v>0</v>
      </c>
      <c r="F206" s="6">
        <f>'Controle Silo Grano'!O205</f>
        <v>0</v>
      </c>
      <c r="G206" s="7">
        <f>'Controle Silo Grano'!P205</f>
        <v>0</v>
      </c>
      <c r="H206" s="36" t="str">
        <f>'Controle Silo Grano'!L205</f>
        <v/>
      </c>
      <c r="I206" s="11" t="str">
        <f>'Controle Silo Grano'!Q205</f>
        <v/>
      </c>
      <c r="J206" s="30">
        <f t="array" ref="J206">IF(OR(ISBLANK(I206),I206=""),2.1,
   IFERROR(INDEX('BT2'!C:C,MATCH(ROUND(I206,5),ROUND('BT2'!A:A,5),0)),2.1))</f>
        <v>2.1</v>
      </c>
      <c r="K206" s="8" t="str">
        <f t="shared" si="3"/>
        <v/>
      </c>
    </row>
    <row r="207" spans="1:11" x14ac:dyDescent="0.25">
      <c r="A207" s="5">
        <f>'Controle Silo Grano'!A206</f>
        <v>0</v>
      </c>
      <c r="B207" s="5">
        <f>'Controle Silo Grano'!B206</f>
        <v>0</v>
      </c>
      <c r="C207" s="5">
        <f>'Controle Silo Grano'!D206</f>
        <v>0</v>
      </c>
      <c r="D207" s="9">
        <f>'Controle Silo Grano'!E206</f>
        <v>0</v>
      </c>
      <c r="E207" s="5">
        <f>'Controle Silo Grano'!H206</f>
        <v>0</v>
      </c>
      <c r="F207" s="6">
        <f>'Controle Silo Grano'!O206</f>
        <v>0</v>
      </c>
      <c r="G207" s="7">
        <f>'Controle Silo Grano'!P206</f>
        <v>0</v>
      </c>
      <c r="H207" s="36" t="str">
        <f>'Controle Silo Grano'!L206</f>
        <v/>
      </c>
      <c r="I207" s="11" t="str">
        <f>'Controle Silo Grano'!Q206</f>
        <v/>
      </c>
      <c r="J207" s="30">
        <f t="array" ref="J207">IF(OR(ISBLANK(I207),I207=""),2.1,
   IFERROR(INDEX('BT2'!C:C,MATCH(ROUND(I207,5),ROUND('BT2'!A:A,5),0)),2.1))</f>
        <v>2.1</v>
      </c>
      <c r="K207" s="8" t="str">
        <f t="shared" si="3"/>
        <v/>
      </c>
    </row>
    <row r="208" spans="1:11" x14ac:dyDescent="0.25">
      <c r="A208" s="5">
        <f>'Controle Silo Grano'!A207</f>
        <v>0</v>
      </c>
      <c r="B208" s="5">
        <f>'Controle Silo Grano'!B207</f>
        <v>0</v>
      </c>
      <c r="C208" s="5">
        <f>'Controle Silo Grano'!D207</f>
        <v>0</v>
      </c>
      <c r="D208" s="9">
        <f>'Controle Silo Grano'!E207</f>
        <v>0</v>
      </c>
      <c r="E208" s="5">
        <f>'Controle Silo Grano'!H207</f>
        <v>0</v>
      </c>
      <c r="F208" s="6">
        <f>'Controle Silo Grano'!O207</f>
        <v>0</v>
      </c>
      <c r="G208" s="7">
        <f>'Controle Silo Grano'!P207</f>
        <v>0</v>
      </c>
      <c r="H208" s="36" t="str">
        <f>'Controle Silo Grano'!L207</f>
        <v/>
      </c>
      <c r="I208" s="11" t="str">
        <f>'Controle Silo Grano'!Q207</f>
        <v/>
      </c>
      <c r="J208" s="30">
        <f t="array" ref="J208">IF(OR(ISBLANK(I208),I208=""),2.1,
   IFERROR(INDEX('BT2'!C:C,MATCH(ROUND(I208,5),ROUND('BT2'!A:A,5),0)),2.1))</f>
        <v>2.1</v>
      </c>
      <c r="K208" s="8" t="str">
        <f t="shared" si="3"/>
        <v/>
      </c>
    </row>
    <row r="209" spans="1:11" x14ac:dyDescent="0.25">
      <c r="A209" s="5">
        <f>'Controle Silo Grano'!A208</f>
        <v>0</v>
      </c>
      <c r="B209" s="5">
        <f>'Controle Silo Grano'!B208</f>
        <v>0</v>
      </c>
      <c r="C209" s="5">
        <f>'Controle Silo Grano'!D208</f>
        <v>0</v>
      </c>
      <c r="D209" s="9">
        <f>'Controle Silo Grano'!E208</f>
        <v>0</v>
      </c>
      <c r="E209" s="5">
        <f>'Controle Silo Grano'!H208</f>
        <v>0</v>
      </c>
      <c r="F209" s="6">
        <f>'Controle Silo Grano'!O208</f>
        <v>0</v>
      </c>
      <c r="G209" s="7">
        <f>'Controle Silo Grano'!P208</f>
        <v>0</v>
      </c>
      <c r="H209" s="36" t="str">
        <f>'Controle Silo Grano'!L208</f>
        <v/>
      </c>
      <c r="I209" s="11" t="str">
        <f>'Controle Silo Grano'!Q208</f>
        <v/>
      </c>
      <c r="J209" s="30">
        <f t="array" ref="J209">IF(OR(ISBLANK(I209),I209=""),2.1,
   IFERROR(INDEX('BT2'!C:C,MATCH(ROUND(I209,5),ROUND('BT2'!A:A,5),0)),2.1))</f>
        <v>2.1</v>
      </c>
      <c r="K209" s="8" t="str">
        <f t="shared" si="3"/>
        <v/>
      </c>
    </row>
    <row r="210" spans="1:11" x14ac:dyDescent="0.25">
      <c r="A210" s="5">
        <f>'Controle Silo Grano'!A209</f>
        <v>0</v>
      </c>
      <c r="B210" s="5">
        <f>'Controle Silo Grano'!B209</f>
        <v>0</v>
      </c>
      <c r="C210" s="5">
        <f>'Controle Silo Grano'!D209</f>
        <v>0</v>
      </c>
      <c r="D210" s="9">
        <f>'Controle Silo Grano'!E209</f>
        <v>0</v>
      </c>
      <c r="E210" s="5">
        <f>'Controle Silo Grano'!H209</f>
        <v>0</v>
      </c>
      <c r="F210" s="6">
        <f>'Controle Silo Grano'!O209</f>
        <v>0</v>
      </c>
      <c r="G210" s="7">
        <f>'Controle Silo Grano'!P209</f>
        <v>0</v>
      </c>
      <c r="H210" s="36" t="str">
        <f>'Controle Silo Grano'!L209</f>
        <v/>
      </c>
      <c r="I210" s="11" t="str">
        <f>'Controle Silo Grano'!Q209</f>
        <v/>
      </c>
      <c r="J210" s="30">
        <f t="array" ref="J210">IF(OR(ISBLANK(I210),I210=""),2.1,
   IFERROR(INDEX('BT2'!C:C,MATCH(ROUND(I210,5),ROUND('BT2'!A:A,5),0)),2.1))</f>
        <v>2.1</v>
      </c>
      <c r="K210" s="8" t="str">
        <f t="shared" ref="K210:K273" si="4">IF(AND(H210="RECEBIMENTO",ISNUMBER(G210),ISNUMBER(J210),J210&lt;&gt;0),G210*J210,"")</f>
        <v/>
      </c>
    </row>
    <row r="211" spans="1:11" x14ac:dyDescent="0.25">
      <c r="A211" s="5">
        <f>'Controle Silo Grano'!A210</f>
        <v>0</v>
      </c>
      <c r="B211" s="5">
        <f>'Controle Silo Grano'!B210</f>
        <v>0</v>
      </c>
      <c r="C211" s="5">
        <f>'Controle Silo Grano'!D210</f>
        <v>0</v>
      </c>
      <c r="D211" s="9">
        <f>'Controle Silo Grano'!E210</f>
        <v>0</v>
      </c>
      <c r="E211" s="5">
        <f>'Controle Silo Grano'!H210</f>
        <v>0</v>
      </c>
      <c r="F211" s="6">
        <f>'Controle Silo Grano'!O210</f>
        <v>0</v>
      </c>
      <c r="G211" s="7">
        <f>'Controle Silo Grano'!P210</f>
        <v>0</v>
      </c>
      <c r="H211" s="36" t="str">
        <f>'Controle Silo Grano'!L210</f>
        <v/>
      </c>
      <c r="I211" s="11" t="str">
        <f>'Controle Silo Grano'!Q210</f>
        <v/>
      </c>
      <c r="J211" s="30">
        <f t="array" ref="J211">IF(OR(ISBLANK(I211),I211=""),2.1,
   IFERROR(INDEX('BT2'!C:C,MATCH(ROUND(I211,5),ROUND('BT2'!A:A,5),0)),2.1))</f>
        <v>2.1</v>
      </c>
      <c r="K211" s="8" t="str">
        <f t="shared" si="4"/>
        <v/>
      </c>
    </row>
    <row r="212" spans="1:11" x14ac:dyDescent="0.25">
      <c r="A212" s="5">
        <f>'Controle Silo Grano'!A211</f>
        <v>0</v>
      </c>
      <c r="B212" s="5">
        <f>'Controle Silo Grano'!B211</f>
        <v>0</v>
      </c>
      <c r="C212" s="5">
        <f>'Controle Silo Grano'!D211</f>
        <v>0</v>
      </c>
      <c r="D212" s="9">
        <f>'Controle Silo Grano'!E211</f>
        <v>0</v>
      </c>
      <c r="E212" s="5">
        <f>'Controle Silo Grano'!H211</f>
        <v>0</v>
      </c>
      <c r="F212" s="6">
        <f>'Controle Silo Grano'!O211</f>
        <v>0</v>
      </c>
      <c r="G212" s="7">
        <f>'Controle Silo Grano'!P211</f>
        <v>0</v>
      </c>
      <c r="H212" s="36" t="str">
        <f>'Controle Silo Grano'!L211</f>
        <v/>
      </c>
      <c r="I212" s="11" t="str">
        <f>'Controle Silo Grano'!Q211</f>
        <v/>
      </c>
      <c r="J212" s="30">
        <f t="array" ref="J212">IF(OR(ISBLANK(I212),I212=""),2.1,
   IFERROR(INDEX('BT2'!C:C,MATCH(ROUND(I212,5),ROUND('BT2'!A:A,5),0)),2.1))</f>
        <v>2.1</v>
      </c>
      <c r="K212" s="8" t="str">
        <f t="shared" si="4"/>
        <v/>
      </c>
    </row>
    <row r="213" spans="1:11" x14ac:dyDescent="0.25">
      <c r="A213" s="5">
        <f>'Controle Silo Grano'!A212</f>
        <v>0</v>
      </c>
      <c r="B213" s="5">
        <f>'Controle Silo Grano'!B212</f>
        <v>0</v>
      </c>
      <c r="C213" s="5">
        <f>'Controle Silo Grano'!D212</f>
        <v>0</v>
      </c>
      <c r="D213" s="9">
        <f>'Controle Silo Grano'!E212</f>
        <v>0</v>
      </c>
      <c r="E213" s="5">
        <f>'Controle Silo Grano'!H212</f>
        <v>0</v>
      </c>
      <c r="F213" s="6">
        <f>'Controle Silo Grano'!O212</f>
        <v>0</v>
      </c>
      <c r="G213" s="7">
        <f>'Controle Silo Grano'!P212</f>
        <v>0</v>
      </c>
      <c r="H213" s="36" t="str">
        <f>'Controle Silo Grano'!L212</f>
        <v/>
      </c>
      <c r="I213" s="11" t="str">
        <f>'Controle Silo Grano'!Q212</f>
        <v/>
      </c>
      <c r="J213" s="30">
        <f t="array" ref="J213">IF(OR(ISBLANK(I213),I213=""),2.1,
   IFERROR(INDEX('BT2'!C:C,MATCH(ROUND(I213,5),ROUND('BT2'!A:A,5),0)),2.1))</f>
        <v>2.1</v>
      </c>
      <c r="K213" s="8" t="str">
        <f t="shared" si="4"/>
        <v/>
      </c>
    </row>
    <row r="214" spans="1:11" x14ac:dyDescent="0.25">
      <c r="A214" s="5">
        <f>'Controle Silo Grano'!A213</f>
        <v>0</v>
      </c>
      <c r="B214" s="5">
        <f>'Controle Silo Grano'!B213</f>
        <v>0</v>
      </c>
      <c r="C214" s="5">
        <f>'Controle Silo Grano'!D213</f>
        <v>0</v>
      </c>
      <c r="D214" s="9">
        <f>'Controle Silo Grano'!E213</f>
        <v>0</v>
      </c>
      <c r="E214" s="5">
        <f>'Controle Silo Grano'!H213</f>
        <v>0</v>
      </c>
      <c r="F214" s="6">
        <f>'Controle Silo Grano'!O213</f>
        <v>0</v>
      </c>
      <c r="G214" s="7">
        <f>'Controle Silo Grano'!P213</f>
        <v>0</v>
      </c>
      <c r="H214" s="36" t="str">
        <f>'Controle Silo Grano'!L213</f>
        <v/>
      </c>
      <c r="I214" s="11" t="str">
        <f>'Controle Silo Grano'!Q213</f>
        <v/>
      </c>
      <c r="J214" s="30">
        <f t="array" ref="J214">IF(OR(ISBLANK(I214),I214=""),2.1,
   IFERROR(INDEX('BT2'!C:C,MATCH(ROUND(I214,5),ROUND('BT2'!A:A,5),0)),2.1))</f>
        <v>2.1</v>
      </c>
      <c r="K214" s="8" t="str">
        <f t="shared" si="4"/>
        <v/>
      </c>
    </row>
    <row r="215" spans="1:11" x14ac:dyDescent="0.25">
      <c r="A215" s="5">
        <f>'Controle Silo Grano'!A214</f>
        <v>0</v>
      </c>
      <c r="B215" s="5">
        <f>'Controle Silo Grano'!B214</f>
        <v>0</v>
      </c>
      <c r="C215" s="5">
        <f>'Controle Silo Grano'!D214</f>
        <v>0</v>
      </c>
      <c r="D215" s="9">
        <f>'Controle Silo Grano'!E214</f>
        <v>0</v>
      </c>
      <c r="E215" s="5">
        <f>'Controle Silo Grano'!H214</f>
        <v>0</v>
      </c>
      <c r="F215" s="6">
        <f>'Controle Silo Grano'!O214</f>
        <v>0</v>
      </c>
      <c r="G215" s="7">
        <f>'Controle Silo Grano'!P214</f>
        <v>0</v>
      </c>
      <c r="H215" s="36" t="str">
        <f>'Controle Silo Grano'!L214</f>
        <v/>
      </c>
      <c r="I215" s="11" t="str">
        <f>'Controle Silo Grano'!Q214</f>
        <v/>
      </c>
      <c r="J215" s="30">
        <f t="array" ref="J215">IF(OR(ISBLANK(I215),I215=""),2.1,
   IFERROR(INDEX('BT2'!C:C,MATCH(ROUND(I215,5),ROUND('BT2'!A:A,5),0)),2.1))</f>
        <v>2.1</v>
      </c>
      <c r="K215" s="8" t="str">
        <f t="shared" si="4"/>
        <v/>
      </c>
    </row>
    <row r="216" spans="1:11" x14ac:dyDescent="0.25">
      <c r="A216" s="5">
        <f>'Controle Silo Grano'!A215</f>
        <v>0</v>
      </c>
      <c r="B216" s="5">
        <f>'Controle Silo Grano'!B215</f>
        <v>0</v>
      </c>
      <c r="C216" s="5">
        <f>'Controle Silo Grano'!D215</f>
        <v>0</v>
      </c>
      <c r="D216" s="9">
        <f>'Controle Silo Grano'!E215</f>
        <v>0</v>
      </c>
      <c r="E216" s="5">
        <f>'Controle Silo Grano'!H215</f>
        <v>0</v>
      </c>
      <c r="F216" s="6">
        <f>'Controle Silo Grano'!O215</f>
        <v>0</v>
      </c>
      <c r="G216" s="7">
        <f>'Controle Silo Grano'!P215</f>
        <v>0</v>
      </c>
      <c r="H216" s="36" t="str">
        <f>'Controle Silo Grano'!L215</f>
        <v/>
      </c>
      <c r="I216" s="11" t="str">
        <f>'Controle Silo Grano'!Q215</f>
        <v/>
      </c>
      <c r="J216" s="30">
        <f t="array" ref="J216">IF(OR(ISBLANK(I216),I216=""),2.1,
   IFERROR(INDEX('BT2'!C:C,MATCH(ROUND(I216,5),ROUND('BT2'!A:A,5),0)),2.1))</f>
        <v>2.1</v>
      </c>
      <c r="K216" s="8" t="str">
        <f t="shared" si="4"/>
        <v/>
      </c>
    </row>
    <row r="217" spans="1:11" x14ac:dyDescent="0.25">
      <c r="A217" s="5">
        <f>'Controle Silo Grano'!A216</f>
        <v>0</v>
      </c>
      <c r="B217" s="5">
        <f>'Controle Silo Grano'!B216</f>
        <v>0</v>
      </c>
      <c r="C217" s="5">
        <f>'Controle Silo Grano'!D216</f>
        <v>0</v>
      </c>
      <c r="D217" s="9">
        <f>'Controle Silo Grano'!E216</f>
        <v>0</v>
      </c>
      <c r="E217" s="5">
        <f>'Controle Silo Grano'!H216</f>
        <v>0</v>
      </c>
      <c r="F217" s="6">
        <f>'Controle Silo Grano'!O216</f>
        <v>0</v>
      </c>
      <c r="G217" s="7">
        <f>'Controle Silo Grano'!P216</f>
        <v>0</v>
      </c>
      <c r="H217" s="36" t="str">
        <f>'Controle Silo Grano'!L216</f>
        <v/>
      </c>
      <c r="I217" s="11" t="str">
        <f>'Controle Silo Grano'!Q216</f>
        <v/>
      </c>
      <c r="J217" s="30">
        <f t="array" ref="J217">IF(OR(ISBLANK(I217),I217=""),2.1,
   IFERROR(INDEX('BT2'!C:C,MATCH(ROUND(I217,5),ROUND('BT2'!A:A,5),0)),2.1))</f>
        <v>2.1</v>
      </c>
      <c r="K217" s="8" t="str">
        <f t="shared" si="4"/>
        <v/>
      </c>
    </row>
    <row r="218" spans="1:11" x14ac:dyDescent="0.25">
      <c r="A218" s="5">
        <f>'Controle Silo Grano'!A217</f>
        <v>0</v>
      </c>
      <c r="B218" s="5">
        <f>'Controle Silo Grano'!B217</f>
        <v>0</v>
      </c>
      <c r="C218" s="5">
        <f>'Controle Silo Grano'!D217</f>
        <v>0</v>
      </c>
      <c r="D218" s="9">
        <f>'Controle Silo Grano'!E217</f>
        <v>0</v>
      </c>
      <c r="E218" s="5">
        <f>'Controle Silo Grano'!H217</f>
        <v>0</v>
      </c>
      <c r="F218" s="6">
        <f>'Controle Silo Grano'!O217</f>
        <v>0</v>
      </c>
      <c r="G218" s="7">
        <f>'Controle Silo Grano'!P217</f>
        <v>0</v>
      </c>
      <c r="H218" s="36" t="str">
        <f>'Controle Silo Grano'!L217</f>
        <v/>
      </c>
      <c r="I218" s="11" t="str">
        <f>'Controle Silo Grano'!Q217</f>
        <v/>
      </c>
      <c r="J218" s="30">
        <f t="array" ref="J218">IF(OR(ISBLANK(I218),I218=""),2.1,
   IFERROR(INDEX('BT2'!C:C,MATCH(ROUND(I218,5),ROUND('BT2'!A:A,5),0)),2.1))</f>
        <v>2.1</v>
      </c>
      <c r="K218" s="8" t="str">
        <f t="shared" si="4"/>
        <v/>
      </c>
    </row>
    <row r="219" spans="1:11" x14ac:dyDescent="0.25">
      <c r="A219" s="5">
        <f>'Controle Silo Grano'!A218</f>
        <v>0</v>
      </c>
      <c r="B219" s="5">
        <f>'Controle Silo Grano'!B218</f>
        <v>0</v>
      </c>
      <c r="C219" s="5">
        <f>'Controle Silo Grano'!D218</f>
        <v>0</v>
      </c>
      <c r="D219" s="9">
        <f>'Controle Silo Grano'!E218</f>
        <v>0</v>
      </c>
      <c r="E219" s="5">
        <f>'Controle Silo Grano'!H218</f>
        <v>0</v>
      </c>
      <c r="F219" s="6">
        <f>'Controle Silo Grano'!O218</f>
        <v>0</v>
      </c>
      <c r="G219" s="7">
        <f>'Controle Silo Grano'!P218</f>
        <v>0</v>
      </c>
      <c r="H219" s="36" t="str">
        <f>'Controle Silo Grano'!L218</f>
        <v/>
      </c>
      <c r="I219" s="11" t="str">
        <f>'Controle Silo Grano'!Q218</f>
        <v/>
      </c>
      <c r="J219" s="30">
        <f t="array" ref="J219">IF(OR(ISBLANK(I219),I219=""),2.1,
   IFERROR(INDEX('BT2'!C:C,MATCH(ROUND(I219,5),ROUND('BT2'!A:A,5),0)),2.1))</f>
        <v>2.1</v>
      </c>
      <c r="K219" s="8" t="str">
        <f t="shared" si="4"/>
        <v/>
      </c>
    </row>
    <row r="220" spans="1:11" x14ac:dyDescent="0.25">
      <c r="A220" s="5">
        <f>'Controle Silo Grano'!A219</f>
        <v>0</v>
      </c>
      <c r="B220" s="5">
        <f>'Controle Silo Grano'!B219</f>
        <v>0</v>
      </c>
      <c r="C220" s="5">
        <f>'Controle Silo Grano'!D219</f>
        <v>0</v>
      </c>
      <c r="D220" s="9">
        <f>'Controle Silo Grano'!E219</f>
        <v>0</v>
      </c>
      <c r="E220" s="5">
        <f>'Controle Silo Grano'!H219</f>
        <v>0</v>
      </c>
      <c r="F220" s="6">
        <f>'Controle Silo Grano'!O219</f>
        <v>0</v>
      </c>
      <c r="G220" s="7">
        <f>'Controle Silo Grano'!P219</f>
        <v>0</v>
      </c>
      <c r="H220" s="36" t="str">
        <f>'Controle Silo Grano'!L219</f>
        <v/>
      </c>
      <c r="I220" s="11" t="str">
        <f>'Controle Silo Grano'!Q219</f>
        <v/>
      </c>
      <c r="J220" s="30">
        <f t="array" ref="J220">IF(OR(ISBLANK(I220),I220=""),2.1,
   IFERROR(INDEX('BT2'!C:C,MATCH(ROUND(I220,5),ROUND('BT2'!A:A,5),0)),2.1))</f>
        <v>2.1</v>
      </c>
      <c r="K220" s="8" t="str">
        <f t="shared" si="4"/>
        <v/>
      </c>
    </row>
    <row r="221" spans="1:11" x14ac:dyDescent="0.25">
      <c r="A221" s="5">
        <f>'Controle Silo Grano'!A220</f>
        <v>0</v>
      </c>
      <c r="B221" s="5">
        <f>'Controle Silo Grano'!B220</f>
        <v>0</v>
      </c>
      <c r="C221" s="5">
        <f>'Controle Silo Grano'!D220</f>
        <v>0</v>
      </c>
      <c r="D221" s="9">
        <f>'Controle Silo Grano'!E220</f>
        <v>0</v>
      </c>
      <c r="E221" s="5">
        <f>'Controle Silo Grano'!H220</f>
        <v>0</v>
      </c>
      <c r="F221" s="6">
        <f>'Controle Silo Grano'!O220</f>
        <v>0</v>
      </c>
      <c r="G221" s="7">
        <f>'Controle Silo Grano'!P220</f>
        <v>0</v>
      </c>
      <c r="H221" s="36" t="str">
        <f>'Controle Silo Grano'!L220</f>
        <v/>
      </c>
      <c r="I221" s="11" t="str">
        <f>'Controle Silo Grano'!Q220</f>
        <v/>
      </c>
      <c r="J221" s="30">
        <f t="array" ref="J221">IF(OR(ISBLANK(I221),I221=""),2.1,
   IFERROR(INDEX('BT2'!C:C,MATCH(ROUND(I221,5),ROUND('BT2'!A:A,5),0)),2.1))</f>
        <v>2.1</v>
      </c>
      <c r="K221" s="8" t="str">
        <f t="shared" si="4"/>
        <v/>
      </c>
    </row>
    <row r="222" spans="1:11" x14ac:dyDescent="0.25">
      <c r="A222" s="5">
        <f>'Controle Silo Grano'!A221</f>
        <v>0</v>
      </c>
      <c r="B222" s="5">
        <f>'Controle Silo Grano'!B221</f>
        <v>0</v>
      </c>
      <c r="C222" s="5">
        <f>'Controle Silo Grano'!D221</f>
        <v>0</v>
      </c>
      <c r="D222" s="9">
        <f>'Controle Silo Grano'!E221</f>
        <v>0</v>
      </c>
      <c r="E222" s="5">
        <f>'Controle Silo Grano'!H221</f>
        <v>0</v>
      </c>
      <c r="F222" s="6">
        <f>'Controle Silo Grano'!O221</f>
        <v>0</v>
      </c>
      <c r="G222" s="7">
        <f>'Controle Silo Grano'!P221</f>
        <v>0</v>
      </c>
      <c r="H222" s="36" t="str">
        <f>'Controle Silo Grano'!L221</f>
        <v/>
      </c>
      <c r="I222" s="11" t="str">
        <f>'Controle Silo Grano'!Q221</f>
        <v/>
      </c>
      <c r="J222" s="30">
        <f t="array" ref="J222">IF(OR(ISBLANK(I222),I222=""),2.1,
   IFERROR(INDEX('BT2'!C:C,MATCH(ROUND(I222,5),ROUND('BT2'!A:A,5),0)),2.1))</f>
        <v>2.1</v>
      </c>
      <c r="K222" s="8" t="str">
        <f t="shared" si="4"/>
        <v/>
      </c>
    </row>
    <row r="223" spans="1:11" x14ac:dyDescent="0.25">
      <c r="A223" s="5">
        <f>'Controle Silo Grano'!A222</f>
        <v>0</v>
      </c>
      <c r="B223" s="5">
        <f>'Controle Silo Grano'!B222</f>
        <v>0</v>
      </c>
      <c r="C223" s="5">
        <f>'Controle Silo Grano'!D222</f>
        <v>0</v>
      </c>
      <c r="D223" s="9">
        <f>'Controle Silo Grano'!E222</f>
        <v>0</v>
      </c>
      <c r="E223" s="5">
        <f>'Controle Silo Grano'!H222</f>
        <v>0</v>
      </c>
      <c r="F223" s="6">
        <f>'Controle Silo Grano'!O222</f>
        <v>0</v>
      </c>
      <c r="G223" s="7">
        <f>'Controle Silo Grano'!P222</f>
        <v>0</v>
      </c>
      <c r="H223" s="36" t="str">
        <f>'Controle Silo Grano'!L222</f>
        <v/>
      </c>
      <c r="I223" s="11" t="str">
        <f>'Controle Silo Grano'!Q222</f>
        <v/>
      </c>
      <c r="J223" s="30">
        <f t="array" ref="J223">IF(OR(ISBLANK(I223),I223=""),2.1,
   IFERROR(INDEX('BT2'!C:C,MATCH(ROUND(I223,5),ROUND('BT2'!A:A,5),0)),2.1))</f>
        <v>2.1</v>
      </c>
      <c r="K223" s="8" t="str">
        <f t="shared" si="4"/>
        <v/>
      </c>
    </row>
    <row r="224" spans="1:11" x14ac:dyDescent="0.25">
      <c r="A224" s="5">
        <f>'Controle Silo Grano'!A223</f>
        <v>0</v>
      </c>
      <c r="B224" s="5">
        <f>'Controle Silo Grano'!B223</f>
        <v>0</v>
      </c>
      <c r="C224" s="5">
        <f>'Controle Silo Grano'!D223</f>
        <v>0</v>
      </c>
      <c r="D224" s="9">
        <f>'Controle Silo Grano'!E223</f>
        <v>0</v>
      </c>
      <c r="E224" s="5">
        <f>'Controle Silo Grano'!H223</f>
        <v>0</v>
      </c>
      <c r="F224" s="6">
        <f>'Controle Silo Grano'!O223</f>
        <v>0</v>
      </c>
      <c r="G224" s="7">
        <f>'Controle Silo Grano'!P223</f>
        <v>0</v>
      </c>
      <c r="H224" s="36" t="str">
        <f>'Controle Silo Grano'!L223</f>
        <v/>
      </c>
      <c r="I224" s="11" t="str">
        <f>'Controle Silo Grano'!Q223</f>
        <v/>
      </c>
      <c r="J224" s="30">
        <f t="array" ref="J224">IF(OR(ISBLANK(I224),I224=""),2.1,
   IFERROR(INDEX('BT2'!C:C,MATCH(ROUND(I224,5),ROUND('BT2'!A:A,5),0)),2.1))</f>
        <v>2.1</v>
      </c>
      <c r="K224" s="8" t="str">
        <f t="shared" si="4"/>
        <v/>
      </c>
    </row>
    <row r="225" spans="1:11" x14ac:dyDescent="0.25">
      <c r="A225" s="5">
        <f>'Controle Silo Grano'!A224</f>
        <v>0</v>
      </c>
      <c r="B225" s="5">
        <f>'Controle Silo Grano'!B224</f>
        <v>0</v>
      </c>
      <c r="C225" s="5">
        <f>'Controle Silo Grano'!D224</f>
        <v>0</v>
      </c>
      <c r="D225" s="9">
        <f>'Controle Silo Grano'!E224</f>
        <v>0</v>
      </c>
      <c r="E225" s="5">
        <f>'Controle Silo Grano'!H224</f>
        <v>0</v>
      </c>
      <c r="F225" s="6">
        <f>'Controle Silo Grano'!O224</f>
        <v>0</v>
      </c>
      <c r="G225" s="7">
        <f>'Controle Silo Grano'!P224</f>
        <v>0</v>
      </c>
      <c r="H225" s="36" t="str">
        <f>'Controle Silo Grano'!L224</f>
        <v/>
      </c>
      <c r="I225" s="11" t="str">
        <f>'Controle Silo Grano'!Q224</f>
        <v/>
      </c>
      <c r="J225" s="30">
        <f t="array" ref="J225">IF(OR(ISBLANK(I225),I225=""),2.1,
   IFERROR(INDEX('BT2'!C:C,MATCH(ROUND(I225,5),ROUND('BT2'!A:A,5),0)),2.1))</f>
        <v>2.1</v>
      </c>
      <c r="K225" s="8" t="str">
        <f t="shared" si="4"/>
        <v/>
      </c>
    </row>
    <row r="226" spans="1:11" x14ac:dyDescent="0.25">
      <c r="A226" s="5">
        <f>'Controle Silo Grano'!A225</f>
        <v>0</v>
      </c>
      <c r="B226" s="5">
        <f>'Controle Silo Grano'!B225</f>
        <v>0</v>
      </c>
      <c r="C226" s="5">
        <f>'Controle Silo Grano'!D225</f>
        <v>0</v>
      </c>
      <c r="D226" s="9">
        <f>'Controle Silo Grano'!E225</f>
        <v>0</v>
      </c>
      <c r="E226" s="5">
        <f>'Controle Silo Grano'!H225</f>
        <v>0</v>
      </c>
      <c r="F226" s="6">
        <f>'Controle Silo Grano'!O225</f>
        <v>0</v>
      </c>
      <c r="G226" s="7">
        <f>'Controle Silo Grano'!P225</f>
        <v>0</v>
      </c>
      <c r="H226" s="36" t="str">
        <f>'Controle Silo Grano'!L225</f>
        <v/>
      </c>
      <c r="I226" s="11" t="str">
        <f>'Controle Silo Grano'!Q225</f>
        <v/>
      </c>
      <c r="J226" s="30">
        <f t="array" ref="J226">IF(OR(ISBLANK(I226),I226=""),2.1,
   IFERROR(INDEX('BT2'!C:C,MATCH(ROUND(I226,5),ROUND('BT2'!A:A,5),0)),2.1))</f>
        <v>2.1</v>
      </c>
      <c r="K226" s="8" t="str">
        <f t="shared" si="4"/>
        <v/>
      </c>
    </row>
    <row r="227" spans="1:11" x14ac:dyDescent="0.25">
      <c r="A227" s="5">
        <f>'Controle Silo Grano'!A226</f>
        <v>0</v>
      </c>
      <c r="B227" s="5">
        <f>'Controle Silo Grano'!B226</f>
        <v>0</v>
      </c>
      <c r="C227" s="5">
        <f>'Controle Silo Grano'!D226</f>
        <v>0</v>
      </c>
      <c r="D227" s="9">
        <f>'Controle Silo Grano'!E226</f>
        <v>0</v>
      </c>
      <c r="E227" s="5">
        <f>'Controle Silo Grano'!H226</f>
        <v>0</v>
      </c>
      <c r="F227" s="6">
        <f>'Controle Silo Grano'!O226</f>
        <v>0</v>
      </c>
      <c r="G227" s="7">
        <f>'Controle Silo Grano'!P226</f>
        <v>0</v>
      </c>
      <c r="H227" s="36" t="str">
        <f>'Controle Silo Grano'!L226</f>
        <v/>
      </c>
      <c r="I227" s="11" t="str">
        <f>'Controle Silo Grano'!Q226</f>
        <v/>
      </c>
      <c r="J227" s="30">
        <f t="array" ref="J227">IF(OR(ISBLANK(I227),I227=""),2.1,
   IFERROR(INDEX('BT2'!C:C,MATCH(ROUND(I227,5),ROUND('BT2'!A:A,5),0)),2.1))</f>
        <v>2.1</v>
      </c>
      <c r="K227" s="8" t="str">
        <f t="shared" si="4"/>
        <v/>
      </c>
    </row>
    <row r="228" spans="1:11" x14ac:dyDescent="0.25">
      <c r="A228" s="5">
        <f>'Controle Silo Grano'!A227</f>
        <v>0</v>
      </c>
      <c r="B228" s="5">
        <f>'Controle Silo Grano'!B227</f>
        <v>0</v>
      </c>
      <c r="C228" s="5">
        <f>'Controle Silo Grano'!D227</f>
        <v>0</v>
      </c>
      <c r="D228" s="9">
        <f>'Controle Silo Grano'!E227</f>
        <v>0</v>
      </c>
      <c r="E228" s="5">
        <f>'Controle Silo Grano'!H227</f>
        <v>0</v>
      </c>
      <c r="F228" s="6">
        <f>'Controle Silo Grano'!O227</f>
        <v>0</v>
      </c>
      <c r="G228" s="7">
        <f>'Controle Silo Grano'!P227</f>
        <v>0</v>
      </c>
      <c r="H228" s="36" t="str">
        <f>'Controle Silo Grano'!L227</f>
        <v/>
      </c>
      <c r="I228" s="11" t="str">
        <f>'Controle Silo Grano'!Q227</f>
        <v/>
      </c>
      <c r="J228" s="30">
        <f t="array" ref="J228">IF(OR(ISBLANK(I228),I228=""),2.1,
   IFERROR(INDEX('BT2'!C:C,MATCH(ROUND(I228,5),ROUND('BT2'!A:A,5),0)),2.1))</f>
        <v>2.1</v>
      </c>
      <c r="K228" s="8" t="str">
        <f t="shared" si="4"/>
        <v/>
      </c>
    </row>
    <row r="229" spans="1:11" x14ac:dyDescent="0.25">
      <c r="A229" s="5">
        <f>'Controle Silo Grano'!A228</f>
        <v>0</v>
      </c>
      <c r="B229" s="5">
        <f>'Controle Silo Grano'!B228</f>
        <v>0</v>
      </c>
      <c r="C229" s="5">
        <f>'Controle Silo Grano'!D228</f>
        <v>0</v>
      </c>
      <c r="D229" s="9">
        <f>'Controle Silo Grano'!E228</f>
        <v>0</v>
      </c>
      <c r="E229" s="5">
        <f>'Controle Silo Grano'!H228</f>
        <v>0</v>
      </c>
      <c r="F229" s="6">
        <f>'Controle Silo Grano'!O228</f>
        <v>0</v>
      </c>
      <c r="G229" s="7">
        <f>'Controle Silo Grano'!P228</f>
        <v>0</v>
      </c>
      <c r="H229" s="36" t="str">
        <f>'Controle Silo Grano'!L228</f>
        <v/>
      </c>
      <c r="I229" s="11" t="str">
        <f>'Controle Silo Grano'!Q228</f>
        <v/>
      </c>
      <c r="J229" s="30">
        <f t="array" ref="J229">IF(OR(ISBLANK(I229),I229=""),2.1,
   IFERROR(INDEX('BT2'!C:C,MATCH(ROUND(I229,5),ROUND('BT2'!A:A,5),0)),2.1))</f>
        <v>2.1</v>
      </c>
      <c r="K229" s="8" t="str">
        <f t="shared" si="4"/>
        <v/>
      </c>
    </row>
    <row r="230" spans="1:11" x14ac:dyDescent="0.25">
      <c r="A230" s="5">
        <f>'Controle Silo Grano'!A229</f>
        <v>0</v>
      </c>
      <c r="B230" s="5">
        <f>'Controle Silo Grano'!B229</f>
        <v>0</v>
      </c>
      <c r="C230" s="5">
        <f>'Controle Silo Grano'!D229</f>
        <v>0</v>
      </c>
      <c r="D230" s="9">
        <f>'Controle Silo Grano'!E229</f>
        <v>0</v>
      </c>
      <c r="E230" s="5">
        <f>'Controle Silo Grano'!H229</f>
        <v>0</v>
      </c>
      <c r="F230" s="6">
        <f>'Controle Silo Grano'!O229</f>
        <v>0</v>
      </c>
      <c r="G230" s="7">
        <f>'Controle Silo Grano'!P229</f>
        <v>0</v>
      </c>
      <c r="H230" s="36" t="str">
        <f>'Controle Silo Grano'!L229</f>
        <v/>
      </c>
      <c r="I230" s="11" t="str">
        <f>'Controle Silo Grano'!Q229</f>
        <v/>
      </c>
      <c r="J230" s="30">
        <f t="array" ref="J230">IF(OR(ISBLANK(I230),I230=""),2.1,
   IFERROR(INDEX('BT2'!C:C,MATCH(ROUND(I230,5),ROUND('BT2'!A:A,5),0)),2.1))</f>
        <v>2.1</v>
      </c>
      <c r="K230" s="8" t="str">
        <f t="shared" si="4"/>
        <v/>
      </c>
    </row>
    <row r="231" spans="1:11" x14ac:dyDescent="0.25">
      <c r="A231" s="5">
        <f>'Controle Silo Grano'!A230</f>
        <v>0</v>
      </c>
      <c r="B231" s="5">
        <f>'Controle Silo Grano'!B230</f>
        <v>0</v>
      </c>
      <c r="C231" s="5">
        <f>'Controle Silo Grano'!D230</f>
        <v>0</v>
      </c>
      <c r="D231" s="9">
        <f>'Controle Silo Grano'!E230</f>
        <v>0</v>
      </c>
      <c r="E231" s="5">
        <f>'Controle Silo Grano'!H230</f>
        <v>0</v>
      </c>
      <c r="F231" s="6">
        <f>'Controle Silo Grano'!O230</f>
        <v>0</v>
      </c>
      <c r="G231" s="7">
        <f>'Controle Silo Grano'!P230</f>
        <v>0</v>
      </c>
      <c r="H231" s="36" t="str">
        <f>'Controle Silo Grano'!L230</f>
        <v/>
      </c>
      <c r="I231" s="11" t="str">
        <f>'Controle Silo Grano'!Q230</f>
        <v/>
      </c>
      <c r="J231" s="30">
        <f t="array" ref="J231">IF(OR(ISBLANK(I231),I231=""),2.1,
   IFERROR(INDEX('BT2'!C:C,MATCH(ROUND(I231,5),ROUND('BT2'!A:A,5),0)),2.1))</f>
        <v>2.1</v>
      </c>
      <c r="K231" s="8" t="str">
        <f t="shared" si="4"/>
        <v/>
      </c>
    </row>
    <row r="232" spans="1:11" x14ac:dyDescent="0.25">
      <c r="A232" s="5">
        <f>'Controle Silo Grano'!A231</f>
        <v>0</v>
      </c>
      <c r="B232" s="5">
        <f>'Controle Silo Grano'!B231</f>
        <v>0</v>
      </c>
      <c r="C232" s="5">
        <f>'Controle Silo Grano'!D231</f>
        <v>0</v>
      </c>
      <c r="D232" s="9">
        <f>'Controle Silo Grano'!E231</f>
        <v>0</v>
      </c>
      <c r="E232" s="5">
        <f>'Controle Silo Grano'!H231</f>
        <v>0</v>
      </c>
      <c r="F232" s="6">
        <f>'Controle Silo Grano'!O231</f>
        <v>0</v>
      </c>
      <c r="G232" s="7">
        <f>'Controle Silo Grano'!P231</f>
        <v>0</v>
      </c>
      <c r="H232" s="36" t="str">
        <f>'Controle Silo Grano'!L231</f>
        <v/>
      </c>
      <c r="I232" s="11" t="str">
        <f>'Controle Silo Grano'!Q231</f>
        <v/>
      </c>
      <c r="J232" s="30">
        <f t="array" ref="J232">IF(OR(ISBLANK(I232),I232=""),2.1,
   IFERROR(INDEX('BT2'!C:C,MATCH(ROUND(I232,5),ROUND('BT2'!A:A,5),0)),2.1))</f>
        <v>2.1</v>
      </c>
      <c r="K232" s="8" t="str">
        <f t="shared" si="4"/>
        <v/>
      </c>
    </row>
    <row r="233" spans="1:11" x14ac:dyDescent="0.25">
      <c r="A233" s="5">
        <f>'Controle Silo Grano'!A232</f>
        <v>0</v>
      </c>
      <c r="B233" s="5">
        <f>'Controle Silo Grano'!B232</f>
        <v>0</v>
      </c>
      <c r="C233" s="5">
        <f>'Controle Silo Grano'!D232</f>
        <v>0</v>
      </c>
      <c r="D233" s="9">
        <f>'Controle Silo Grano'!E232</f>
        <v>0</v>
      </c>
      <c r="E233" s="5">
        <f>'Controle Silo Grano'!H232</f>
        <v>0</v>
      </c>
      <c r="F233" s="6">
        <f>'Controle Silo Grano'!O232</f>
        <v>0</v>
      </c>
      <c r="G233" s="7">
        <f>'Controle Silo Grano'!P232</f>
        <v>0</v>
      </c>
      <c r="H233" s="36" t="str">
        <f>'Controle Silo Grano'!L232</f>
        <v/>
      </c>
      <c r="I233" s="11" t="str">
        <f>'Controle Silo Grano'!Q232</f>
        <v/>
      </c>
      <c r="J233" s="30">
        <f t="array" ref="J233">IF(OR(ISBLANK(I233),I233=""),2.1,
   IFERROR(INDEX('BT2'!C:C,MATCH(ROUND(I233,5),ROUND('BT2'!A:A,5),0)),2.1))</f>
        <v>2.1</v>
      </c>
      <c r="K233" s="8" t="str">
        <f t="shared" si="4"/>
        <v/>
      </c>
    </row>
    <row r="234" spans="1:11" x14ac:dyDescent="0.25">
      <c r="A234" s="5">
        <f>'Controle Silo Grano'!A233</f>
        <v>0</v>
      </c>
      <c r="B234" s="5">
        <f>'Controle Silo Grano'!B233</f>
        <v>0</v>
      </c>
      <c r="C234" s="5">
        <f>'Controle Silo Grano'!D233</f>
        <v>0</v>
      </c>
      <c r="D234" s="9">
        <f>'Controle Silo Grano'!E233</f>
        <v>0</v>
      </c>
      <c r="E234" s="5">
        <f>'Controle Silo Grano'!H233</f>
        <v>0</v>
      </c>
      <c r="F234" s="6">
        <f>'Controle Silo Grano'!O233</f>
        <v>0</v>
      </c>
      <c r="G234" s="7">
        <f>'Controle Silo Grano'!P233</f>
        <v>0</v>
      </c>
      <c r="H234" s="36" t="str">
        <f>'Controle Silo Grano'!L233</f>
        <v/>
      </c>
      <c r="I234" s="11" t="str">
        <f>'Controle Silo Grano'!Q233</f>
        <v/>
      </c>
      <c r="J234" s="30">
        <f t="array" ref="J234">IF(OR(ISBLANK(I234),I234=""),2.1,
   IFERROR(INDEX('BT2'!C:C,MATCH(ROUND(I234,5),ROUND('BT2'!A:A,5),0)),2.1))</f>
        <v>2.1</v>
      </c>
      <c r="K234" s="8" t="str">
        <f t="shared" si="4"/>
        <v/>
      </c>
    </row>
    <row r="235" spans="1:11" x14ac:dyDescent="0.25">
      <c r="A235" s="5">
        <f>'Controle Silo Grano'!A234</f>
        <v>0</v>
      </c>
      <c r="B235" s="5">
        <f>'Controle Silo Grano'!B234</f>
        <v>0</v>
      </c>
      <c r="C235" s="5">
        <f>'Controle Silo Grano'!D234</f>
        <v>0</v>
      </c>
      <c r="D235" s="9">
        <f>'Controle Silo Grano'!E234</f>
        <v>0</v>
      </c>
      <c r="E235" s="5">
        <f>'Controle Silo Grano'!H234</f>
        <v>0</v>
      </c>
      <c r="F235" s="6">
        <f>'Controle Silo Grano'!O234</f>
        <v>0</v>
      </c>
      <c r="G235" s="7">
        <f>'Controle Silo Grano'!P234</f>
        <v>0</v>
      </c>
      <c r="H235" s="36" t="str">
        <f>'Controle Silo Grano'!L234</f>
        <v/>
      </c>
      <c r="I235" s="11" t="str">
        <f>'Controle Silo Grano'!Q234</f>
        <v/>
      </c>
      <c r="J235" s="30">
        <f t="array" ref="J235">IF(OR(ISBLANK(I235),I235=""),2.1,
   IFERROR(INDEX('BT2'!C:C,MATCH(ROUND(I235,5),ROUND('BT2'!A:A,5),0)),2.1))</f>
        <v>2.1</v>
      </c>
      <c r="K235" s="8" t="str">
        <f t="shared" si="4"/>
        <v/>
      </c>
    </row>
    <row r="236" spans="1:11" x14ac:dyDescent="0.25">
      <c r="A236" s="5">
        <f>'Controle Silo Grano'!A235</f>
        <v>0</v>
      </c>
      <c r="B236" s="5">
        <f>'Controle Silo Grano'!B235</f>
        <v>0</v>
      </c>
      <c r="C236" s="5">
        <f>'Controle Silo Grano'!D235</f>
        <v>0</v>
      </c>
      <c r="D236" s="9">
        <f>'Controle Silo Grano'!E235</f>
        <v>0</v>
      </c>
      <c r="E236" s="5">
        <f>'Controle Silo Grano'!H235</f>
        <v>0</v>
      </c>
      <c r="F236" s="6">
        <f>'Controle Silo Grano'!O235</f>
        <v>0</v>
      </c>
      <c r="G236" s="7">
        <f>'Controle Silo Grano'!P235</f>
        <v>0</v>
      </c>
      <c r="H236" s="36" t="str">
        <f>'Controle Silo Grano'!L235</f>
        <v/>
      </c>
      <c r="I236" s="11" t="str">
        <f>'Controle Silo Grano'!Q235</f>
        <v/>
      </c>
      <c r="J236" s="30">
        <f t="array" ref="J236">IF(OR(ISBLANK(I236),I236=""),2.1,
   IFERROR(INDEX('BT2'!C:C,MATCH(ROUND(I236,5),ROUND('BT2'!A:A,5),0)),2.1))</f>
        <v>2.1</v>
      </c>
      <c r="K236" s="8" t="str">
        <f t="shared" si="4"/>
        <v/>
      </c>
    </row>
    <row r="237" spans="1:11" x14ac:dyDescent="0.25">
      <c r="A237" s="5">
        <f>'Controle Silo Grano'!A236</f>
        <v>0</v>
      </c>
      <c r="B237" s="5">
        <f>'Controle Silo Grano'!B236</f>
        <v>0</v>
      </c>
      <c r="C237" s="5">
        <f>'Controle Silo Grano'!D236</f>
        <v>0</v>
      </c>
      <c r="D237" s="9">
        <f>'Controle Silo Grano'!E236</f>
        <v>0</v>
      </c>
      <c r="E237" s="5">
        <f>'Controle Silo Grano'!H236</f>
        <v>0</v>
      </c>
      <c r="F237" s="6">
        <f>'Controle Silo Grano'!O236</f>
        <v>0</v>
      </c>
      <c r="G237" s="7">
        <f>'Controle Silo Grano'!P236</f>
        <v>0</v>
      </c>
      <c r="H237" s="36" t="str">
        <f>'Controle Silo Grano'!L236</f>
        <v/>
      </c>
      <c r="I237" s="11" t="str">
        <f>'Controle Silo Grano'!Q236</f>
        <v/>
      </c>
      <c r="J237" s="30">
        <f t="array" ref="J237">IF(OR(ISBLANK(I237),I237=""),2.1,
   IFERROR(INDEX('BT2'!C:C,MATCH(ROUND(I237,5),ROUND('BT2'!A:A,5),0)),2.1))</f>
        <v>2.1</v>
      </c>
      <c r="K237" s="8" t="str">
        <f t="shared" si="4"/>
        <v/>
      </c>
    </row>
    <row r="238" spans="1:11" x14ac:dyDescent="0.25">
      <c r="A238" s="5">
        <f>'Controle Silo Grano'!A237</f>
        <v>0</v>
      </c>
      <c r="B238" s="5">
        <f>'Controle Silo Grano'!B237</f>
        <v>0</v>
      </c>
      <c r="C238" s="5">
        <f>'Controle Silo Grano'!D237</f>
        <v>0</v>
      </c>
      <c r="D238" s="9">
        <f>'Controle Silo Grano'!E237</f>
        <v>0</v>
      </c>
      <c r="E238" s="5">
        <f>'Controle Silo Grano'!H237</f>
        <v>0</v>
      </c>
      <c r="F238" s="6">
        <f>'Controle Silo Grano'!O237</f>
        <v>0</v>
      </c>
      <c r="G238" s="7">
        <f>'Controle Silo Grano'!P237</f>
        <v>0</v>
      </c>
      <c r="H238" s="36" t="str">
        <f>'Controle Silo Grano'!L237</f>
        <v/>
      </c>
      <c r="I238" s="11" t="str">
        <f>'Controle Silo Grano'!Q237</f>
        <v/>
      </c>
      <c r="J238" s="30">
        <f t="array" ref="J238">IF(OR(ISBLANK(I238),I238=""),2.1,
   IFERROR(INDEX('BT2'!C:C,MATCH(ROUND(I238,5),ROUND('BT2'!A:A,5),0)),2.1))</f>
        <v>2.1</v>
      </c>
      <c r="K238" s="8" t="str">
        <f t="shared" si="4"/>
        <v/>
      </c>
    </row>
    <row r="239" spans="1:11" x14ac:dyDescent="0.25">
      <c r="A239" s="5">
        <f>'Controle Silo Grano'!A238</f>
        <v>0</v>
      </c>
      <c r="B239" s="5">
        <f>'Controle Silo Grano'!B238</f>
        <v>0</v>
      </c>
      <c r="C239" s="5">
        <f>'Controle Silo Grano'!D238</f>
        <v>0</v>
      </c>
      <c r="D239" s="9">
        <f>'Controle Silo Grano'!E238</f>
        <v>0</v>
      </c>
      <c r="E239" s="5">
        <f>'Controle Silo Grano'!H238</f>
        <v>0</v>
      </c>
      <c r="F239" s="6">
        <f>'Controle Silo Grano'!O238</f>
        <v>0</v>
      </c>
      <c r="G239" s="7">
        <f>'Controle Silo Grano'!P238</f>
        <v>0</v>
      </c>
      <c r="H239" s="36" t="str">
        <f>'Controle Silo Grano'!L238</f>
        <v/>
      </c>
      <c r="I239" s="11" t="str">
        <f>'Controle Silo Grano'!Q238</f>
        <v/>
      </c>
      <c r="J239" s="30">
        <f t="array" ref="J239">IF(OR(ISBLANK(I239),I239=""),2.1,
   IFERROR(INDEX('BT2'!C:C,MATCH(ROUND(I239,5),ROUND('BT2'!A:A,5),0)),2.1))</f>
        <v>2.1</v>
      </c>
      <c r="K239" s="8" t="str">
        <f t="shared" si="4"/>
        <v/>
      </c>
    </row>
    <row r="240" spans="1:11" x14ac:dyDescent="0.25">
      <c r="A240" s="5">
        <f>'Controle Silo Grano'!A239</f>
        <v>0</v>
      </c>
      <c r="B240" s="5">
        <f>'Controle Silo Grano'!B239</f>
        <v>0</v>
      </c>
      <c r="C240" s="5">
        <f>'Controle Silo Grano'!D239</f>
        <v>0</v>
      </c>
      <c r="D240" s="9">
        <f>'Controle Silo Grano'!E239</f>
        <v>0</v>
      </c>
      <c r="E240" s="5">
        <f>'Controle Silo Grano'!H239</f>
        <v>0</v>
      </c>
      <c r="F240" s="6">
        <f>'Controle Silo Grano'!O239</f>
        <v>0</v>
      </c>
      <c r="G240" s="7">
        <f>'Controle Silo Grano'!P239</f>
        <v>0</v>
      </c>
      <c r="H240" s="36" t="str">
        <f>'Controle Silo Grano'!L239</f>
        <v/>
      </c>
      <c r="I240" s="11" t="str">
        <f>'Controle Silo Grano'!Q239</f>
        <v/>
      </c>
      <c r="J240" s="30">
        <f t="array" ref="J240">IF(OR(ISBLANK(I240),I240=""),2.1,
   IFERROR(INDEX('BT2'!C:C,MATCH(ROUND(I240,5),ROUND('BT2'!A:A,5),0)),2.1))</f>
        <v>2.1</v>
      </c>
      <c r="K240" s="8" t="str">
        <f t="shared" si="4"/>
        <v/>
      </c>
    </row>
    <row r="241" spans="1:11" x14ac:dyDescent="0.25">
      <c r="A241" s="5">
        <f>'Controle Silo Grano'!A240</f>
        <v>0</v>
      </c>
      <c r="B241" s="5">
        <f>'Controle Silo Grano'!B240</f>
        <v>0</v>
      </c>
      <c r="C241" s="5">
        <f>'Controle Silo Grano'!D240</f>
        <v>0</v>
      </c>
      <c r="D241" s="9">
        <f>'Controle Silo Grano'!E240</f>
        <v>0</v>
      </c>
      <c r="E241" s="5">
        <f>'Controle Silo Grano'!H240</f>
        <v>0</v>
      </c>
      <c r="F241" s="6">
        <f>'Controle Silo Grano'!O240</f>
        <v>0</v>
      </c>
      <c r="G241" s="7">
        <f>'Controle Silo Grano'!P240</f>
        <v>0</v>
      </c>
      <c r="H241" s="36" t="str">
        <f>'Controle Silo Grano'!L240</f>
        <v/>
      </c>
      <c r="I241" s="11" t="str">
        <f>'Controle Silo Grano'!Q240</f>
        <v/>
      </c>
      <c r="J241" s="30">
        <f t="array" ref="J241">IF(OR(ISBLANK(I241),I241=""),2.1,
   IFERROR(INDEX('BT2'!C:C,MATCH(ROUND(I241,5),ROUND('BT2'!A:A,5),0)),2.1))</f>
        <v>2.1</v>
      </c>
      <c r="K241" s="8" t="str">
        <f t="shared" si="4"/>
        <v/>
      </c>
    </row>
    <row r="242" spans="1:11" x14ac:dyDescent="0.25">
      <c r="A242" s="5">
        <f>'Controle Silo Grano'!A241</f>
        <v>0</v>
      </c>
      <c r="B242" s="5">
        <f>'Controle Silo Grano'!B241</f>
        <v>0</v>
      </c>
      <c r="C242" s="5">
        <f>'Controle Silo Grano'!D241</f>
        <v>0</v>
      </c>
      <c r="D242" s="9">
        <f>'Controle Silo Grano'!E241</f>
        <v>0</v>
      </c>
      <c r="E242" s="5">
        <f>'Controle Silo Grano'!H241</f>
        <v>0</v>
      </c>
      <c r="F242" s="6">
        <f>'Controle Silo Grano'!O241</f>
        <v>0</v>
      </c>
      <c r="G242" s="7">
        <f>'Controle Silo Grano'!P241</f>
        <v>0</v>
      </c>
      <c r="H242" s="36" t="str">
        <f>'Controle Silo Grano'!L241</f>
        <v/>
      </c>
      <c r="I242" s="11" t="str">
        <f>'Controle Silo Grano'!Q241</f>
        <v/>
      </c>
      <c r="J242" s="30">
        <f t="array" ref="J242">IF(OR(ISBLANK(I242),I242=""),2.1,
   IFERROR(INDEX('BT2'!C:C,MATCH(ROUND(I242,5),ROUND('BT2'!A:A,5),0)),2.1))</f>
        <v>2.1</v>
      </c>
      <c r="K242" s="8" t="str">
        <f t="shared" si="4"/>
        <v/>
      </c>
    </row>
    <row r="243" spans="1:11" x14ac:dyDescent="0.25">
      <c r="A243" s="5">
        <f>'Controle Silo Grano'!A242</f>
        <v>0</v>
      </c>
      <c r="B243" s="5">
        <f>'Controle Silo Grano'!B242</f>
        <v>0</v>
      </c>
      <c r="C243" s="5">
        <f>'Controle Silo Grano'!D242</f>
        <v>0</v>
      </c>
      <c r="D243" s="9">
        <f>'Controle Silo Grano'!E242</f>
        <v>0</v>
      </c>
      <c r="E243" s="5">
        <f>'Controle Silo Grano'!H242</f>
        <v>0</v>
      </c>
      <c r="F243" s="6">
        <f>'Controle Silo Grano'!O242</f>
        <v>0</v>
      </c>
      <c r="G243" s="7">
        <f>'Controle Silo Grano'!P242</f>
        <v>0</v>
      </c>
      <c r="H243" s="36" t="str">
        <f>'Controle Silo Grano'!L242</f>
        <v/>
      </c>
      <c r="I243" s="11" t="str">
        <f>'Controle Silo Grano'!Q242</f>
        <v/>
      </c>
      <c r="J243" s="30">
        <f t="array" ref="J243">IF(OR(ISBLANK(I243),I243=""),2.1,
   IFERROR(INDEX('BT2'!C:C,MATCH(ROUND(I243,5),ROUND('BT2'!A:A,5),0)),2.1))</f>
        <v>2.1</v>
      </c>
      <c r="K243" s="8" t="str">
        <f t="shared" si="4"/>
        <v/>
      </c>
    </row>
    <row r="244" spans="1:11" x14ac:dyDescent="0.25">
      <c r="A244" s="5">
        <f>'Controle Silo Grano'!A243</f>
        <v>0</v>
      </c>
      <c r="B244" s="5">
        <f>'Controle Silo Grano'!B243</f>
        <v>0</v>
      </c>
      <c r="C244" s="5">
        <f>'Controle Silo Grano'!D243</f>
        <v>0</v>
      </c>
      <c r="D244" s="9">
        <f>'Controle Silo Grano'!E243</f>
        <v>0</v>
      </c>
      <c r="E244" s="5">
        <f>'Controle Silo Grano'!H243</f>
        <v>0</v>
      </c>
      <c r="F244" s="6">
        <f>'Controle Silo Grano'!O243</f>
        <v>0</v>
      </c>
      <c r="G244" s="7">
        <f>'Controle Silo Grano'!P243</f>
        <v>0</v>
      </c>
      <c r="H244" s="36" t="str">
        <f>'Controle Silo Grano'!L243</f>
        <v/>
      </c>
      <c r="I244" s="11" t="str">
        <f>'Controle Silo Grano'!Q243</f>
        <v/>
      </c>
      <c r="J244" s="30">
        <f t="array" ref="J244">IF(OR(ISBLANK(I244),I244=""),2.1,
   IFERROR(INDEX('BT2'!C:C,MATCH(ROUND(I244,5),ROUND('BT2'!A:A,5),0)),2.1))</f>
        <v>2.1</v>
      </c>
      <c r="K244" s="8" t="str">
        <f t="shared" si="4"/>
        <v/>
      </c>
    </row>
    <row r="245" spans="1:11" x14ac:dyDescent="0.25">
      <c r="A245" s="5">
        <f>'Controle Silo Grano'!A244</f>
        <v>0</v>
      </c>
      <c r="B245" s="5">
        <f>'Controle Silo Grano'!B244</f>
        <v>0</v>
      </c>
      <c r="C245" s="5">
        <f>'Controle Silo Grano'!D244</f>
        <v>0</v>
      </c>
      <c r="D245" s="9">
        <f>'Controle Silo Grano'!E244</f>
        <v>0</v>
      </c>
      <c r="E245" s="5">
        <f>'Controle Silo Grano'!H244</f>
        <v>0</v>
      </c>
      <c r="F245" s="6">
        <f>'Controle Silo Grano'!O244</f>
        <v>0</v>
      </c>
      <c r="G245" s="7">
        <f>'Controle Silo Grano'!P244</f>
        <v>0</v>
      </c>
      <c r="H245" s="36" t="str">
        <f>'Controle Silo Grano'!L244</f>
        <v/>
      </c>
      <c r="I245" s="11" t="str">
        <f>'Controle Silo Grano'!Q244</f>
        <v/>
      </c>
      <c r="J245" s="30">
        <f t="array" ref="J245">IF(OR(ISBLANK(I245),I245=""),2.1,
   IFERROR(INDEX('BT2'!C:C,MATCH(ROUND(I245,5),ROUND('BT2'!A:A,5),0)),2.1))</f>
        <v>2.1</v>
      </c>
      <c r="K245" s="8" t="str">
        <f t="shared" si="4"/>
        <v/>
      </c>
    </row>
    <row r="246" spans="1:11" x14ac:dyDescent="0.25">
      <c r="A246" s="5">
        <f>'Controle Silo Grano'!A245</f>
        <v>0</v>
      </c>
      <c r="B246" s="5">
        <f>'Controle Silo Grano'!B245</f>
        <v>0</v>
      </c>
      <c r="C246" s="5">
        <f>'Controle Silo Grano'!D245</f>
        <v>0</v>
      </c>
      <c r="D246" s="9">
        <f>'Controle Silo Grano'!E245</f>
        <v>0</v>
      </c>
      <c r="E246" s="5">
        <f>'Controle Silo Grano'!H245</f>
        <v>0</v>
      </c>
      <c r="F246" s="6">
        <f>'Controle Silo Grano'!O245</f>
        <v>0</v>
      </c>
      <c r="G246" s="7">
        <f>'Controle Silo Grano'!P245</f>
        <v>0</v>
      </c>
      <c r="H246" s="36" t="str">
        <f>'Controle Silo Grano'!L245</f>
        <v/>
      </c>
      <c r="I246" s="11" t="str">
        <f>'Controle Silo Grano'!Q245</f>
        <v/>
      </c>
      <c r="J246" s="30">
        <f t="array" ref="J246">IF(OR(ISBLANK(I246),I246=""),2.1,
   IFERROR(INDEX('BT2'!C:C,MATCH(ROUND(I246,5),ROUND('BT2'!A:A,5),0)),2.1))</f>
        <v>2.1</v>
      </c>
      <c r="K246" s="8" t="str">
        <f t="shared" si="4"/>
        <v/>
      </c>
    </row>
    <row r="247" spans="1:11" x14ac:dyDescent="0.25">
      <c r="A247" s="5">
        <f>'Controle Silo Grano'!A246</f>
        <v>0</v>
      </c>
      <c r="B247" s="5">
        <f>'Controle Silo Grano'!B246</f>
        <v>0</v>
      </c>
      <c r="C247" s="5">
        <f>'Controle Silo Grano'!D246</f>
        <v>0</v>
      </c>
      <c r="D247" s="9">
        <f>'Controle Silo Grano'!E246</f>
        <v>0</v>
      </c>
      <c r="E247" s="5">
        <f>'Controle Silo Grano'!H246</f>
        <v>0</v>
      </c>
      <c r="F247" s="6">
        <f>'Controle Silo Grano'!O246</f>
        <v>0</v>
      </c>
      <c r="G247" s="7">
        <f>'Controle Silo Grano'!P246</f>
        <v>0</v>
      </c>
      <c r="H247" s="36" t="str">
        <f>'Controle Silo Grano'!L246</f>
        <v/>
      </c>
      <c r="I247" s="11" t="str">
        <f>'Controle Silo Grano'!Q246</f>
        <v/>
      </c>
      <c r="J247" s="30">
        <f t="array" ref="J247">IF(OR(ISBLANK(I247),I247=""),2.1,
   IFERROR(INDEX('BT2'!C:C,MATCH(ROUND(I247,5),ROUND('BT2'!A:A,5),0)),2.1))</f>
        <v>2.1</v>
      </c>
      <c r="K247" s="8" t="str">
        <f t="shared" si="4"/>
        <v/>
      </c>
    </row>
    <row r="248" spans="1:11" x14ac:dyDescent="0.25">
      <c r="A248" s="5">
        <f>'Controle Silo Grano'!A247</f>
        <v>0</v>
      </c>
      <c r="B248" s="5">
        <f>'Controle Silo Grano'!B247</f>
        <v>0</v>
      </c>
      <c r="C248" s="5">
        <f>'Controle Silo Grano'!D247</f>
        <v>0</v>
      </c>
      <c r="D248" s="9">
        <f>'Controle Silo Grano'!E247</f>
        <v>0</v>
      </c>
      <c r="E248" s="5">
        <f>'Controle Silo Grano'!H247</f>
        <v>0</v>
      </c>
      <c r="F248" s="6">
        <f>'Controle Silo Grano'!O247</f>
        <v>0</v>
      </c>
      <c r="G248" s="7">
        <f>'Controle Silo Grano'!P247</f>
        <v>0</v>
      </c>
      <c r="H248" s="36" t="str">
        <f>'Controle Silo Grano'!L247</f>
        <v/>
      </c>
      <c r="I248" s="11" t="str">
        <f>'Controle Silo Grano'!Q247</f>
        <v/>
      </c>
      <c r="J248" s="30">
        <f t="array" ref="J248">IF(OR(ISBLANK(I248),I248=""),2.1,
   IFERROR(INDEX('BT2'!C:C,MATCH(ROUND(I248,5),ROUND('BT2'!A:A,5),0)),2.1))</f>
        <v>2.1</v>
      </c>
      <c r="K248" s="8" t="str">
        <f t="shared" si="4"/>
        <v/>
      </c>
    </row>
    <row r="249" spans="1:11" x14ac:dyDescent="0.25">
      <c r="A249" s="5">
        <f>'Controle Silo Grano'!A248</f>
        <v>0</v>
      </c>
      <c r="B249" s="5">
        <f>'Controle Silo Grano'!B248</f>
        <v>0</v>
      </c>
      <c r="C249" s="5">
        <f>'Controle Silo Grano'!D248</f>
        <v>0</v>
      </c>
      <c r="D249" s="9">
        <f>'Controle Silo Grano'!E248</f>
        <v>0</v>
      </c>
      <c r="E249" s="5">
        <f>'Controle Silo Grano'!H248</f>
        <v>0</v>
      </c>
      <c r="F249" s="6">
        <f>'Controle Silo Grano'!O248</f>
        <v>0</v>
      </c>
      <c r="G249" s="7">
        <f>'Controle Silo Grano'!P248</f>
        <v>0</v>
      </c>
      <c r="H249" s="36" t="str">
        <f>'Controle Silo Grano'!L248</f>
        <v/>
      </c>
      <c r="I249" s="11" t="str">
        <f>'Controle Silo Grano'!Q248</f>
        <v/>
      </c>
      <c r="J249" s="30">
        <f t="array" ref="J249">IF(OR(ISBLANK(I249),I249=""),2.1,
   IFERROR(INDEX('BT2'!C:C,MATCH(ROUND(I249,5),ROUND('BT2'!A:A,5),0)),2.1))</f>
        <v>2.1</v>
      </c>
      <c r="K249" s="8" t="str">
        <f t="shared" si="4"/>
        <v/>
      </c>
    </row>
    <row r="250" spans="1:11" x14ac:dyDescent="0.25">
      <c r="A250" s="5">
        <f>'Controle Silo Grano'!A249</f>
        <v>0</v>
      </c>
      <c r="B250" s="5">
        <f>'Controle Silo Grano'!B249</f>
        <v>0</v>
      </c>
      <c r="C250" s="5">
        <f>'Controle Silo Grano'!D249</f>
        <v>0</v>
      </c>
      <c r="D250" s="9">
        <f>'Controle Silo Grano'!E249</f>
        <v>0</v>
      </c>
      <c r="E250" s="5">
        <f>'Controle Silo Grano'!H249</f>
        <v>0</v>
      </c>
      <c r="F250" s="6">
        <f>'Controle Silo Grano'!O249</f>
        <v>0</v>
      </c>
      <c r="G250" s="7">
        <f>'Controle Silo Grano'!P249</f>
        <v>0</v>
      </c>
      <c r="H250" s="36" t="str">
        <f>'Controle Silo Grano'!L249</f>
        <v/>
      </c>
      <c r="I250" s="11" t="str">
        <f>'Controle Silo Grano'!Q249</f>
        <v/>
      </c>
      <c r="J250" s="30">
        <f t="array" ref="J250">IF(OR(ISBLANK(I250),I250=""),2.1,
   IFERROR(INDEX('BT2'!C:C,MATCH(ROUND(I250,5),ROUND('BT2'!A:A,5),0)),2.1))</f>
        <v>2.1</v>
      </c>
      <c r="K250" s="8" t="str">
        <f t="shared" si="4"/>
        <v/>
      </c>
    </row>
    <row r="251" spans="1:11" x14ac:dyDescent="0.25">
      <c r="A251" s="5">
        <f>'Controle Silo Grano'!A250</f>
        <v>0</v>
      </c>
      <c r="B251" s="5">
        <f>'Controle Silo Grano'!B250</f>
        <v>0</v>
      </c>
      <c r="C251" s="5">
        <f>'Controle Silo Grano'!D250</f>
        <v>0</v>
      </c>
      <c r="D251" s="9">
        <f>'Controle Silo Grano'!E250</f>
        <v>0</v>
      </c>
      <c r="E251" s="5">
        <f>'Controle Silo Grano'!H250</f>
        <v>0</v>
      </c>
      <c r="F251" s="6">
        <f>'Controle Silo Grano'!O250</f>
        <v>0</v>
      </c>
      <c r="G251" s="7">
        <f>'Controle Silo Grano'!P250</f>
        <v>0</v>
      </c>
      <c r="H251" s="36" t="str">
        <f>'Controle Silo Grano'!L250</f>
        <v/>
      </c>
      <c r="I251" s="11" t="str">
        <f>'Controle Silo Grano'!Q250</f>
        <v/>
      </c>
      <c r="J251" s="30">
        <f t="array" ref="J251">IF(OR(ISBLANK(I251),I251=""),2.1,
   IFERROR(INDEX('BT2'!C:C,MATCH(ROUND(I251,5),ROUND('BT2'!A:A,5),0)),2.1))</f>
        <v>2.1</v>
      </c>
      <c r="K251" s="8" t="str">
        <f t="shared" si="4"/>
        <v/>
      </c>
    </row>
    <row r="252" spans="1:11" x14ac:dyDescent="0.25">
      <c r="A252" s="5">
        <f>'Controle Silo Grano'!A251</f>
        <v>0</v>
      </c>
      <c r="B252" s="5">
        <f>'Controle Silo Grano'!B251</f>
        <v>0</v>
      </c>
      <c r="C252" s="5">
        <f>'Controle Silo Grano'!D251</f>
        <v>0</v>
      </c>
      <c r="D252" s="9">
        <f>'Controle Silo Grano'!E251</f>
        <v>0</v>
      </c>
      <c r="E252" s="5">
        <f>'Controle Silo Grano'!H251</f>
        <v>0</v>
      </c>
      <c r="F252" s="6">
        <f>'Controle Silo Grano'!O251</f>
        <v>0</v>
      </c>
      <c r="G252" s="7">
        <f>'Controle Silo Grano'!P251</f>
        <v>0</v>
      </c>
      <c r="H252" s="36" t="str">
        <f>'Controle Silo Grano'!L251</f>
        <v/>
      </c>
      <c r="I252" s="11" t="str">
        <f>'Controle Silo Grano'!Q251</f>
        <v/>
      </c>
      <c r="J252" s="30">
        <f t="array" ref="J252">IF(OR(ISBLANK(I252),I252=""),2.1,
   IFERROR(INDEX('BT2'!C:C,MATCH(ROUND(I252,5),ROUND('BT2'!A:A,5),0)),2.1))</f>
        <v>2.1</v>
      </c>
      <c r="K252" s="8" t="str">
        <f t="shared" si="4"/>
        <v/>
      </c>
    </row>
    <row r="253" spans="1:11" x14ac:dyDescent="0.25">
      <c r="A253" s="5">
        <f>'Controle Silo Grano'!A252</f>
        <v>0</v>
      </c>
      <c r="B253" s="5">
        <f>'Controle Silo Grano'!B252</f>
        <v>0</v>
      </c>
      <c r="C253" s="5">
        <f>'Controle Silo Grano'!D252</f>
        <v>0</v>
      </c>
      <c r="D253" s="9">
        <f>'Controle Silo Grano'!E252</f>
        <v>0</v>
      </c>
      <c r="E253" s="5">
        <f>'Controle Silo Grano'!H252</f>
        <v>0</v>
      </c>
      <c r="F253" s="6">
        <f>'Controle Silo Grano'!O252</f>
        <v>0</v>
      </c>
      <c r="G253" s="7">
        <f>'Controle Silo Grano'!P252</f>
        <v>0</v>
      </c>
      <c r="H253" s="36" t="str">
        <f>'Controle Silo Grano'!L252</f>
        <v/>
      </c>
      <c r="I253" s="11" t="str">
        <f>'Controle Silo Grano'!Q252</f>
        <v/>
      </c>
      <c r="J253" s="30">
        <f t="array" ref="J253">IF(OR(ISBLANK(I253),I253=""),2.1,
   IFERROR(INDEX('BT2'!C:C,MATCH(ROUND(I253,5),ROUND('BT2'!A:A,5),0)),2.1))</f>
        <v>2.1</v>
      </c>
      <c r="K253" s="8" t="str">
        <f t="shared" si="4"/>
        <v/>
      </c>
    </row>
    <row r="254" spans="1:11" x14ac:dyDescent="0.25">
      <c r="A254" s="5">
        <f>'Controle Silo Grano'!A253</f>
        <v>0</v>
      </c>
      <c r="B254" s="5">
        <f>'Controle Silo Grano'!B253</f>
        <v>0</v>
      </c>
      <c r="C254" s="5">
        <f>'Controle Silo Grano'!D253</f>
        <v>0</v>
      </c>
      <c r="D254" s="9">
        <f>'Controle Silo Grano'!E253</f>
        <v>0</v>
      </c>
      <c r="E254" s="5">
        <f>'Controle Silo Grano'!H253</f>
        <v>0</v>
      </c>
      <c r="F254" s="6">
        <f>'Controle Silo Grano'!O253</f>
        <v>0</v>
      </c>
      <c r="G254" s="7">
        <f>'Controle Silo Grano'!P253</f>
        <v>0</v>
      </c>
      <c r="H254" s="36" t="str">
        <f>'Controle Silo Grano'!L253</f>
        <v/>
      </c>
      <c r="I254" s="11" t="str">
        <f>'Controle Silo Grano'!Q253</f>
        <v/>
      </c>
      <c r="J254" s="30">
        <f t="array" ref="J254">IF(OR(ISBLANK(I254),I254=""),2.1,
   IFERROR(INDEX('BT2'!C:C,MATCH(ROUND(I254,5),ROUND('BT2'!A:A,5),0)),2.1))</f>
        <v>2.1</v>
      </c>
      <c r="K254" s="8" t="str">
        <f t="shared" si="4"/>
        <v/>
      </c>
    </row>
    <row r="255" spans="1:11" x14ac:dyDescent="0.25">
      <c r="A255" s="5">
        <f>'Controle Silo Grano'!A254</f>
        <v>0</v>
      </c>
      <c r="B255" s="5">
        <f>'Controle Silo Grano'!B254</f>
        <v>0</v>
      </c>
      <c r="C255" s="5">
        <f>'Controle Silo Grano'!D254</f>
        <v>0</v>
      </c>
      <c r="D255" s="9">
        <f>'Controle Silo Grano'!E254</f>
        <v>0</v>
      </c>
      <c r="E255" s="5">
        <f>'Controle Silo Grano'!H254</f>
        <v>0</v>
      </c>
      <c r="F255" s="6">
        <f>'Controle Silo Grano'!O254</f>
        <v>0</v>
      </c>
      <c r="G255" s="7">
        <f>'Controle Silo Grano'!P254</f>
        <v>0</v>
      </c>
      <c r="H255" s="36" t="str">
        <f>'Controle Silo Grano'!L254</f>
        <v/>
      </c>
      <c r="I255" s="11" t="str">
        <f>'Controle Silo Grano'!Q254</f>
        <v/>
      </c>
      <c r="J255" s="30">
        <f t="array" ref="J255">IF(OR(ISBLANK(I255),I255=""),2.1,
   IFERROR(INDEX('BT2'!C:C,MATCH(ROUND(I255,5),ROUND('BT2'!A:A,5),0)),2.1))</f>
        <v>2.1</v>
      </c>
      <c r="K255" s="8" t="str">
        <f t="shared" si="4"/>
        <v/>
      </c>
    </row>
    <row r="256" spans="1:11" x14ac:dyDescent="0.25">
      <c r="A256" s="5">
        <f>'Controle Silo Grano'!A255</f>
        <v>0</v>
      </c>
      <c r="B256" s="5">
        <f>'Controle Silo Grano'!B255</f>
        <v>0</v>
      </c>
      <c r="C256" s="5">
        <f>'Controle Silo Grano'!D255</f>
        <v>0</v>
      </c>
      <c r="D256" s="9">
        <f>'Controle Silo Grano'!E255</f>
        <v>0</v>
      </c>
      <c r="E256" s="5">
        <f>'Controle Silo Grano'!H255</f>
        <v>0</v>
      </c>
      <c r="F256" s="6">
        <f>'Controle Silo Grano'!O255</f>
        <v>0</v>
      </c>
      <c r="G256" s="7">
        <f>'Controle Silo Grano'!P255</f>
        <v>0</v>
      </c>
      <c r="H256" s="36" t="str">
        <f>'Controle Silo Grano'!L255</f>
        <v/>
      </c>
      <c r="I256" s="11" t="str">
        <f>'Controle Silo Grano'!Q255</f>
        <v/>
      </c>
      <c r="J256" s="30">
        <f t="array" ref="J256">IF(OR(ISBLANK(I256),I256=""),2.1,
   IFERROR(INDEX('BT2'!C:C,MATCH(ROUND(I256,5),ROUND('BT2'!A:A,5),0)),2.1))</f>
        <v>2.1</v>
      </c>
      <c r="K256" s="8" t="str">
        <f t="shared" si="4"/>
        <v/>
      </c>
    </row>
    <row r="257" spans="1:11" x14ac:dyDescent="0.25">
      <c r="A257" s="5">
        <f>'Controle Silo Grano'!A256</f>
        <v>0</v>
      </c>
      <c r="B257" s="5">
        <f>'Controle Silo Grano'!B256</f>
        <v>0</v>
      </c>
      <c r="C257" s="5">
        <f>'Controle Silo Grano'!D256</f>
        <v>0</v>
      </c>
      <c r="D257" s="9">
        <f>'Controle Silo Grano'!E256</f>
        <v>0</v>
      </c>
      <c r="E257" s="5">
        <f>'Controle Silo Grano'!H256</f>
        <v>0</v>
      </c>
      <c r="F257" s="6">
        <f>'Controle Silo Grano'!O256</f>
        <v>0</v>
      </c>
      <c r="G257" s="7">
        <f>'Controle Silo Grano'!P256</f>
        <v>0</v>
      </c>
      <c r="H257" s="36" t="str">
        <f>'Controle Silo Grano'!L256</f>
        <v/>
      </c>
      <c r="I257" s="11" t="str">
        <f>'Controle Silo Grano'!Q256</f>
        <v/>
      </c>
      <c r="J257" s="30">
        <f t="array" ref="J257">IF(OR(ISBLANK(I257),I257=""),2.1,
   IFERROR(INDEX('BT2'!C:C,MATCH(ROUND(I257,5),ROUND('BT2'!A:A,5),0)),2.1))</f>
        <v>2.1</v>
      </c>
      <c r="K257" s="8" t="str">
        <f t="shared" si="4"/>
        <v/>
      </c>
    </row>
    <row r="258" spans="1:11" x14ac:dyDescent="0.25">
      <c r="A258" s="5">
        <f>'Controle Silo Grano'!A257</f>
        <v>0</v>
      </c>
      <c r="B258" s="5">
        <f>'Controle Silo Grano'!B257</f>
        <v>0</v>
      </c>
      <c r="C258" s="5">
        <f>'Controle Silo Grano'!D257</f>
        <v>0</v>
      </c>
      <c r="D258" s="9">
        <f>'Controle Silo Grano'!E257</f>
        <v>0</v>
      </c>
      <c r="E258" s="5">
        <f>'Controle Silo Grano'!H257</f>
        <v>0</v>
      </c>
      <c r="F258" s="6">
        <f>'Controle Silo Grano'!O257</f>
        <v>0</v>
      </c>
      <c r="G258" s="7">
        <f>'Controle Silo Grano'!P257</f>
        <v>0</v>
      </c>
      <c r="H258" s="36" t="str">
        <f>'Controle Silo Grano'!L257</f>
        <v/>
      </c>
      <c r="I258" s="11" t="str">
        <f>'Controle Silo Grano'!Q257</f>
        <v/>
      </c>
      <c r="J258" s="30">
        <f t="array" ref="J258">IF(OR(ISBLANK(I258),I258=""),2.1,
   IFERROR(INDEX('BT2'!C:C,MATCH(ROUND(I258,5),ROUND('BT2'!A:A,5),0)),2.1))</f>
        <v>2.1</v>
      </c>
      <c r="K258" s="8" t="str">
        <f t="shared" si="4"/>
        <v/>
      </c>
    </row>
    <row r="259" spans="1:11" x14ac:dyDescent="0.25">
      <c r="A259" s="5">
        <f>'Controle Silo Grano'!A258</f>
        <v>0</v>
      </c>
      <c r="B259" s="5">
        <f>'Controle Silo Grano'!B258</f>
        <v>0</v>
      </c>
      <c r="C259" s="5">
        <f>'Controle Silo Grano'!D258</f>
        <v>0</v>
      </c>
      <c r="D259" s="9">
        <f>'Controle Silo Grano'!E258</f>
        <v>0</v>
      </c>
      <c r="E259" s="5">
        <f>'Controle Silo Grano'!H258</f>
        <v>0</v>
      </c>
      <c r="F259" s="6">
        <f>'Controle Silo Grano'!O258</f>
        <v>0</v>
      </c>
      <c r="G259" s="7">
        <f>'Controle Silo Grano'!P258</f>
        <v>0</v>
      </c>
      <c r="H259" s="36" t="str">
        <f>'Controle Silo Grano'!L258</f>
        <v/>
      </c>
      <c r="I259" s="11" t="str">
        <f>'Controle Silo Grano'!Q258</f>
        <v/>
      </c>
      <c r="J259" s="30">
        <f t="array" ref="J259">IF(OR(ISBLANK(I259),I259=""),2.1,
   IFERROR(INDEX('BT2'!C:C,MATCH(ROUND(I259,5),ROUND('BT2'!A:A,5),0)),2.1))</f>
        <v>2.1</v>
      </c>
      <c r="K259" s="8" t="str">
        <f t="shared" si="4"/>
        <v/>
      </c>
    </row>
    <row r="260" spans="1:11" x14ac:dyDescent="0.25">
      <c r="A260" s="5">
        <f>'Controle Silo Grano'!A259</f>
        <v>0</v>
      </c>
      <c r="B260" s="5">
        <f>'Controle Silo Grano'!B259</f>
        <v>0</v>
      </c>
      <c r="C260" s="5">
        <f>'Controle Silo Grano'!D259</f>
        <v>0</v>
      </c>
      <c r="D260" s="9">
        <f>'Controle Silo Grano'!E259</f>
        <v>0</v>
      </c>
      <c r="E260" s="5">
        <f>'Controle Silo Grano'!H259</f>
        <v>0</v>
      </c>
      <c r="F260" s="6">
        <f>'Controle Silo Grano'!O259</f>
        <v>0</v>
      </c>
      <c r="G260" s="7">
        <f>'Controle Silo Grano'!P259</f>
        <v>0</v>
      </c>
      <c r="H260" s="36" t="str">
        <f>'Controle Silo Grano'!L259</f>
        <v/>
      </c>
      <c r="I260" s="11" t="str">
        <f>'Controle Silo Grano'!Q259</f>
        <v/>
      </c>
      <c r="J260" s="30">
        <f t="array" ref="J260">IF(OR(ISBLANK(I260),I260=""),2.1,
   IFERROR(INDEX('BT2'!C:C,MATCH(ROUND(I260,5),ROUND('BT2'!A:A,5),0)),2.1))</f>
        <v>2.1</v>
      </c>
      <c r="K260" s="8" t="str">
        <f t="shared" si="4"/>
        <v/>
      </c>
    </row>
    <row r="261" spans="1:11" x14ac:dyDescent="0.25">
      <c r="A261" s="5">
        <f>'Controle Silo Grano'!A260</f>
        <v>0</v>
      </c>
      <c r="B261" s="5">
        <f>'Controle Silo Grano'!B260</f>
        <v>0</v>
      </c>
      <c r="C261" s="5">
        <f>'Controle Silo Grano'!D260</f>
        <v>0</v>
      </c>
      <c r="D261" s="9">
        <f>'Controle Silo Grano'!E260</f>
        <v>0</v>
      </c>
      <c r="E261" s="5">
        <f>'Controle Silo Grano'!H260</f>
        <v>0</v>
      </c>
      <c r="F261" s="6">
        <f>'Controle Silo Grano'!O260</f>
        <v>0</v>
      </c>
      <c r="G261" s="7">
        <f>'Controle Silo Grano'!P260</f>
        <v>0</v>
      </c>
      <c r="H261" s="36" t="str">
        <f>'Controle Silo Grano'!L260</f>
        <v/>
      </c>
      <c r="I261" s="11" t="str">
        <f>'Controle Silo Grano'!Q260</f>
        <v/>
      </c>
      <c r="J261" s="30">
        <f t="array" ref="J261">IF(OR(ISBLANK(I261),I261=""),2.1,
   IFERROR(INDEX('BT2'!C:C,MATCH(ROUND(I261,5),ROUND('BT2'!A:A,5),0)),2.1))</f>
        <v>2.1</v>
      </c>
      <c r="K261" s="8" t="str">
        <f t="shared" si="4"/>
        <v/>
      </c>
    </row>
    <row r="262" spans="1:11" x14ac:dyDescent="0.25">
      <c r="A262" s="5">
        <f>'Controle Silo Grano'!A261</f>
        <v>0</v>
      </c>
      <c r="B262" s="5">
        <f>'Controle Silo Grano'!B261</f>
        <v>0</v>
      </c>
      <c r="C262" s="5">
        <f>'Controle Silo Grano'!D261</f>
        <v>0</v>
      </c>
      <c r="D262" s="9">
        <f>'Controle Silo Grano'!E261</f>
        <v>0</v>
      </c>
      <c r="E262" s="5">
        <f>'Controle Silo Grano'!H261</f>
        <v>0</v>
      </c>
      <c r="F262" s="6">
        <f>'Controle Silo Grano'!O261</f>
        <v>0</v>
      </c>
      <c r="G262" s="7">
        <f>'Controle Silo Grano'!P261</f>
        <v>0</v>
      </c>
      <c r="H262" s="36" t="str">
        <f>'Controle Silo Grano'!L261</f>
        <v/>
      </c>
      <c r="I262" s="11" t="str">
        <f>'Controle Silo Grano'!Q261</f>
        <v/>
      </c>
      <c r="J262" s="30">
        <f t="array" ref="J262">IF(OR(ISBLANK(I262),I262=""),2.1,
   IFERROR(INDEX('BT2'!C:C,MATCH(ROUND(I262,5),ROUND('BT2'!A:A,5),0)),2.1))</f>
        <v>2.1</v>
      </c>
      <c r="K262" s="8" t="str">
        <f t="shared" si="4"/>
        <v/>
      </c>
    </row>
    <row r="263" spans="1:11" x14ac:dyDescent="0.25">
      <c r="A263" s="5">
        <f>'Controle Silo Grano'!A262</f>
        <v>0</v>
      </c>
      <c r="B263" s="5">
        <f>'Controle Silo Grano'!B262</f>
        <v>0</v>
      </c>
      <c r="C263" s="5">
        <f>'Controle Silo Grano'!D262</f>
        <v>0</v>
      </c>
      <c r="D263" s="9">
        <f>'Controle Silo Grano'!E262</f>
        <v>0</v>
      </c>
      <c r="E263" s="5">
        <f>'Controle Silo Grano'!H262</f>
        <v>0</v>
      </c>
      <c r="F263" s="6">
        <f>'Controle Silo Grano'!O262</f>
        <v>0</v>
      </c>
      <c r="G263" s="7">
        <f>'Controle Silo Grano'!P262</f>
        <v>0</v>
      </c>
      <c r="H263" s="36" t="str">
        <f>'Controle Silo Grano'!L262</f>
        <v/>
      </c>
      <c r="I263" s="11" t="str">
        <f>'Controle Silo Grano'!Q262</f>
        <v/>
      </c>
      <c r="J263" s="30">
        <f t="array" ref="J263">IF(OR(ISBLANK(I263),I263=""),2.1,
   IFERROR(INDEX('BT2'!C:C,MATCH(ROUND(I263,5),ROUND('BT2'!A:A,5),0)),2.1))</f>
        <v>2.1</v>
      </c>
      <c r="K263" s="8" t="str">
        <f t="shared" si="4"/>
        <v/>
      </c>
    </row>
    <row r="264" spans="1:11" x14ac:dyDescent="0.25">
      <c r="A264" s="5">
        <f>'Controle Silo Grano'!A263</f>
        <v>0</v>
      </c>
      <c r="B264" s="5">
        <f>'Controle Silo Grano'!B263</f>
        <v>0</v>
      </c>
      <c r="C264" s="5">
        <f>'Controle Silo Grano'!D263</f>
        <v>0</v>
      </c>
      <c r="D264" s="9">
        <f>'Controle Silo Grano'!E263</f>
        <v>0</v>
      </c>
      <c r="E264" s="5">
        <f>'Controle Silo Grano'!H263</f>
        <v>0</v>
      </c>
      <c r="F264" s="6">
        <f>'Controle Silo Grano'!O263</f>
        <v>0</v>
      </c>
      <c r="G264" s="7">
        <f>'Controle Silo Grano'!P263</f>
        <v>0</v>
      </c>
      <c r="H264" s="36" t="str">
        <f>'Controle Silo Grano'!L263</f>
        <v/>
      </c>
      <c r="I264" s="11" t="str">
        <f>'Controle Silo Grano'!Q263</f>
        <v/>
      </c>
      <c r="J264" s="30">
        <f t="array" ref="J264">IF(OR(ISBLANK(I264),I264=""),2.1,
   IFERROR(INDEX('BT2'!C:C,MATCH(ROUND(I264,5),ROUND('BT2'!A:A,5),0)),2.1))</f>
        <v>2.1</v>
      </c>
      <c r="K264" s="8" t="str">
        <f t="shared" si="4"/>
        <v/>
      </c>
    </row>
    <row r="265" spans="1:11" x14ac:dyDescent="0.25">
      <c r="A265" s="5">
        <f>'Controle Silo Grano'!A264</f>
        <v>0</v>
      </c>
      <c r="B265" s="5">
        <f>'Controle Silo Grano'!B264</f>
        <v>0</v>
      </c>
      <c r="C265" s="5">
        <f>'Controle Silo Grano'!D264</f>
        <v>0</v>
      </c>
      <c r="D265" s="9">
        <f>'Controle Silo Grano'!E264</f>
        <v>0</v>
      </c>
      <c r="E265" s="5">
        <f>'Controle Silo Grano'!H264</f>
        <v>0</v>
      </c>
      <c r="F265" s="6">
        <f>'Controle Silo Grano'!O264</f>
        <v>0</v>
      </c>
      <c r="G265" s="7">
        <f>'Controle Silo Grano'!P264</f>
        <v>0</v>
      </c>
      <c r="H265" s="36" t="str">
        <f>'Controle Silo Grano'!L264</f>
        <v/>
      </c>
      <c r="I265" s="11" t="str">
        <f>'Controle Silo Grano'!Q264</f>
        <v/>
      </c>
      <c r="J265" s="30">
        <f t="array" ref="J265">IF(OR(ISBLANK(I265),I265=""),2.1,
   IFERROR(INDEX('BT2'!C:C,MATCH(ROUND(I265,5),ROUND('BT2'!A:A,5),0)),2.1))</f>
        <v>2.1</v>
      </c>
      <c r="K265" s="8" t="str">
        <f t="shared" si="4"/>
        <v/>
      </c>
    </row>
    <row r="266" spans="1:11" x14ac:dyDescent="0.25">
      <c r="A266" s="5">
        <f>'Controle Silo Grano'!A265</f>
        <v>0</v>
      </c>
      <c r="B266" s="5">
        <f>'Controle Silo Grano'!B265</f>
        <v>0</v>
      </c>
      <c r="C266" s="5">
        <f>'Controle Silo Grano'!D265</f>
        <v>0</v>
      </c>
      <c r="D266" s="9">
        <f>'Controle Silo Grano'!E265</f>
        <v>0</v>
      </c>
      <c r="E266" s="5">
        <f>'Controle Silo Grano'!H265</f>
        <v>0</v>
      </c>
      <c r="F266" s="6">
        <f>'Controle Silo Grano'!O265</f>
        <v>0</v>
      </c>
      <c r="G266" s="7">
        <f>'Controle Silo Grano'!P265</f>
        <v>0</v>
      </c>
      <c r="H266" s="36" t="str">
        <f>'Controle Silo Grano'!L265</f>
        <v/>
      </c>
      <c r="I266" s="11" t="str">
        <f>'Controle Silo Grano'!Q265</f>
        <v/>
      </c>
      <c r="J266" s="30">
        <f t="array" ref="J266">IF(OR(ISBLANK(I266),I266=""),2.1,
   IFERROR(INDEX('BT2'!C:C,MATCH(ROUND(I266,5),ROUND('BT2'!A:A,5),0)),2.1))</f>
        <v>2.1</v>
      </c>
      <c r="K266" s="8" t="str">
        <f t="shared" si="4"/>
        <v/>
      </c>
    </row>
    <row r="267" spans="1:11" x14ac:dyDescent="0.25">
      <c r="A267" s="5">
        <f>'Controle Silo Grano'!A266</f>
        <v>0</v>
      </c>
      <c r="B267" s="5">
        <f>'Controle Silo Grano'!B266</f>
        <v>0</v>
      </c>
      <c r="C267" s="5">
        <f>'Controle Silo Grano'!D266</f>
        <v>0</v>
      </c>
      <c r="D267" s="9">
        <f>'Controle Silo Grano'!E266</f>
        <v>0</v>
      </c>
      <c r="E267" s="5">
        <f>'Controle Silo Grano'!H266</f>
        <v>0</v>
      </c>
      <c r="F267" s="6">
        <f>'Controle Silo Grano'!O266</f>
        <v>0</v>
      </c>
      <c r="G267" s="7">
        <f>'Controle Silo Grano'!P266</f>
        <v>0</v>
      </c>
      <c r="H267" s="36" t="str">
        <f>'Controle Silo Grano'!L266</f>
        <v/>
      </c>
      <c r="I267" s="11" t="str">
        <f>'Controle Silo Grano'!Q266</f>
        <v/>
      </c>
      <c r="J267" s="30">
        <f t="array" ref="J267">IF(OR(ISBLANK(I267),I267=""),2.1,
   IFERROR(INDEX('BT2'!C:C,MATCH(ROUND(I267,5),ROUND('BT2'!A:A,5),0)),2.1))</f>
        <v>2.1</v>
      </c>
      <c r="K267" s="8" t="str">
        <f t="shared" si="4"/>
        <v/>
      </c>
    </row>
    <row r="268" spans="1:11" x14ac:dyDescent="0.25">
      <c r="A268" s="5">
        <f>'Controle Silo Grano'!A267</f>
        <v>0</v>
      </c>
      <c r="B268" s="5">
        <f>'Controle Silo Grano'!B267</f>
        <v>0</v>
      </c>
      <c r="C268" s="5">
        <f>'Controle Silo Grano'!D267</f>
        <v>0</v>
      </c>
      <c r="D268" s="9">
        <f>'Controle Silo Grano'!E267</f>
        <v>0</v>
      </c>
      <c r="E268" s="5">
        <f>'Controle Silo Grano'!H267</f>
        <v>0</v>
      </c>
      <c r="F268" s="6">
        <f>'Controle Silo Grano'!O267</f>
        <v>0</v>
      </c>
      <c r="G268" s="7">
        <f>'Controle Silo Grano'!P267</f>
        <v>0</v>
      </c>
      <c r="H268" s="36" t="str">
        <f>'Controle Silo Grano'!L267</f>
        <v/>
      </c>
      <c r="I268" s="11" t="str">
        <f>'Controle Silo Grano'!Q267</f>
        <v/>
      </c>
      <c r="J268" s="30">
        <f t="array" ref="J268">IF(OR(ISBLANK(I268),I268=""),2.1,
   IFERROR(INDEX('BT2'!C:C,MATCH(ROUND(I268,5),ROUND('BT2'!A:A,5),0)),2.1))</f>
        <v>2.1</v>
      </c>
      <c r="K268" s="8" t="str">
        <f t="shared" si="4"/>
        <v/>
      </c>
    </row>
    <row r="269" spans="1:11" x14ac:dyDescent="0.25">
      <c r="A269" s="5">
        <f>'Controle Silo Grano'!A268</f>
        <v>0</v>
      </c>
      <c r="B269" s="5">
        <f>'Controle Silo Grano'!B268</f>
        <v>0</v>
      </c>
      <c r="C269" s="5">
        <f>'Controle Silo Grano'!D268</f>
        <v>0</v>
      </c>
      <c r="D269" s="9">
        <f>'Controle Silo Grano'!E268</f>
        <v>0</v>
      </c>
      <c r="E269" s="5">
        <f>'Controle Silo Grano'!H268</f>
        <v>0</v>
      </c>
      <c r="F269" s="6">
        <f>'Controle Silo Grano'!O268</f>
        <v>0</v>
      </c>
      <c r="G269" s="7">
        <f>'Controle Silo Grano'!P268</f>
        <v>0</v>
      </c>
      <c r="H269" s="36" t="str">
        <f>'Controle Silo Grano'!L268</f>
        <v/>
      </c>
      <c r="I269" s="11" t="str">
        <f>'Controle Silo Grano'!Q268</f>
        <v/>
      </c>
      <c r="J269" s="30">
        <f t="array" ref="J269">IF(OR(ISBLANK(I269),I269=""),2.1,
   IFERROR(INDEX('BT2'!C:C,MATCH(ROUND(I269,5),ROUND('BT2'!A:A,5),0)),2.1))</f>
        <v>2.1</v>
      </c>
      <c r="K269" s="8" t="str">
        <f t="shared" si="4"/>
        <v/>
      </c>
    </row>
    <row r="270" spans="1:11" x14ac:dyDescent="0.25">
      <c r="A270" s="5">
        <f>'Controle Silo Grano'!A269</f>
        <v>0</v>
      </c>
      <c r="B270" s="5">
        <f>'Controle Silo Grano'!B269</f>
        <v>0</v>
      </c>
      <c r="C270" s="5">
        <f>'Controle Silo Grano'!D269</f>
        <v>0</v>
      </c>
      <c r="D270" s="9">
        <f>'Controle Silo Grano'!E269</f>
        <v>0</v>
      </c>
      <c r="E270" s="5">
        <f>'Controle Silo Grano'!H269</f>
        <v>0</v>
      </c>
      <c r="F270" s="6">
        <f>'Controle Silo Grano'!O269</f>
        <v>0</v>
      </c>
      <c r="G270" s="7">
        <f>'Controle Silo Grano'!P269</f>
        <v>0</v>
      </c>
      <c r="H270" s="36" t="str">
        <f>'Controle Silo Grano'!L269</f>
        <v/>
      </c>
      <c r="I270" s="11" t="str">
        <f>'Controle Silo Grano'!Q269</f>
        <v/>
      </c>
      <c r="J270" s="30">
        <f t="array" ref="J270">IF(OR(ISBLANK(I270),I270=""),2.1,
   IFERROR(INDEX('BT2'!C:C,MATCH(ROUND(I270,5),ROUND('BT2'!A:A,5),0)),2.1))</f>
        <v>2.1</v>
      </c>
      <c r="K270" s="8" t="str">
        <f t="shared" si="4"/>
        <v/>
      </c>
    </row>
    <row r="271" spans="1:11" x14ac:dyDescent="0.25">
      <c r="A271" s="5">
        <f>'Controle Silo Grano'!A270</f>
        <v>0</v>
      </c>
      <c r="B271" s="5">
        <f>'Controle Silo Grano'!B270</f>
        <v>0</v>
      </c>
      <c r="C271" s="5">
        <f>'Controle Silo Grano'!D270</f>
        <v>0</v>
      </c>
      <c r="D271" s="9">
        <f>'Controle Silo Grano'!E270</f>
        <v>0</v>
      </c>
      <c r="E271" s="5">
        <f>'Controle Silo Grano'!H270</f>
        <v>0</v>
      </c>
      <c r="F271" s="6">
        <f>'Controle Silo Grano'!O270</f>
        <v>0</v>
      </c>
      <c r="G271" s="7">
        <f>'Controle Silo Grano'!P270</f>
        <v>0</v>
      </c>
      <c r="H271" s="36" t="str">
        <f>'Controle Silo Grano'!L270</f>
        <v/>
      </c>
      <c r="I271" s="11" t="str">
        <f>'Controle Silo Grano'!Q270</f>
        <v/>
      </c>
      <c r="J271" s="30">
        <f t="array" ref="J271">IF(OR(ISBLANK(I271),I271=""),2.1,
   IFERROR(INDEX('BT2'!C:C,MATCH(ROUND(I271,5),ROUND('BT2'!A:A,5),0)),2.1))</f>
        <v>2.1</v>
      </c>
      <c r="K271" s="8" t="str">
        <f t="shared" si="4"/>
        <v/>
      </c>
    </row>
    <row r="272" spans="1:11" x14ac:dyDescent="0.25">
      <c r="A272" s="5">
        <f>'Controle Silo Grano'!A271</f>
        <v>0</v>
      </c>
      <c r="B272" s="5">
        <f>'Controle Silo Grano'!B271</f>
        <v>0</v>
      </c>
      <c r="C272" s="5">
        <f>'Controle Silo Grano'!D271</f>
        <v>0</v>
      </c>
      <c r="D272" s="9">
        <f>'Controle Silo Grano'!E271</f>
        <v>0</v>
      </c>
      <c r="E272" s="5">
        <f>'Controle Silo Grano'!H271</f>
        <v>0</v>
      </c>
      <c r="F272" s="6">
        <f>'Controle Silo Grano'!O271</f>
        <v>0</v>
      </c>
      <c r="G272" s="7">
        <f>'Controle Silo Grano'!P271</f>
        <v>0</v>
      </c>
      <c r="H272" s="36" t="str">
        <f>'Controle Silo Grano'!L271</f>
        <v/>
      </c>
      <c r="I272" s="11" t="str">
        <f>'Controle Silo Grano'!Q271</f>
        <v/>
      </c>
      <c r="J272" s="30">
        <f t="array" ref="J272">IF(OR(ISBLANK(I272),I272=""),2.1,
   IFERROR(INDEX('BT2'!C:C,MATCH(ROUND(I272,5),ROUND('BT2'!A:A,5),0)),2.1))</f>
        <v>2.1</v>
      </c>
      <c r="K272" s="8" t="str">
        <f t="shared" si="4"/>
        <v/>
      </c>
    </row>
    <row r="273" spans="1:11" x14ac:dyDescent="0.25">
      <c r="A273" s="5">
        <f>'Controle Silo Grano'!A272</f>
        <v>0</v>
      </c>
      <c r="B273" s="5">
        <f>'Controle Silo Grano'!B272</f>
        <v>0</v>
      </c>
      <c r="C273" s="5">
        <f>'Controle Silo Grano'!D272</f>
        <v>0</v>
      </c>
      <c r="D273" s="9">
        <f>'Controle Silo Grano'!E272</f>
        <v>0</v>
      </c>
      <c r="E273" s="5">
        <f>'Controle Silo Grano'!H272</f>
        <v>0</v>
      </c>
      <c r="F273" s="6">
        <f>'Controle Silo Grano'!O272</f>
        <v>0</v>
      </c>
      <c r="G273" s="7">
        <f>'Controle Silo Grano'!P272</f>
        <v>0</v>
      </c>
      <c r="H273" s="36" t="str">
        <f>'Controle Silo Grano'!L272</f>
        <v/>
      </c>
      <c r="I273" s="11" t="str">
        <f>'Controle Silo Grano'!Q272</f>
        <v/>
      </c>
      <c r="J273" s="30">
        <f t="array" ref="J273">IF(OR(ISBLANK(I273),I273=""),2.1,
   IFERROR(INDEX('BT2'!C:C,MATCH(ROUND(I273,5),ROUND('BT2'!A:A,5),0)),2.1))</f>
        <v>2.1</v>
      </c>
      <c r="K273" s="8" t="str">
        <f t="shared" si="4"/>
        <v/>
      </c>
    </row>
    <row r="274" spans="1:11" x14ac:dyDescent="0.25">
      <c r="A274" s="5">
        <f>'Controle Silo Grano'!A273</f>
        <v>0</v>
      </c>
      <c r="B274" s="5">
        <f>'Controle Silo Grano'!B273</f>
        <v>0</v>
      </c>
      <c r="C274" s="5">
        <f>'Controle Silo Grano'!D273</f>
        <v>0</v>
      </c>
      <c r="D274" s="9">
        <f>'Controle Silo Grano'!E273</f>
        <v>0</v>
      </c>
      <c r="E274" s="5">
        <f>'Controle Silo Grano'!H273</f>
        <v>0</v>
      </c>
      <c r="F274" s="6">
        <f>'Controle Silo Grano'!O273</f>
        <v>0</v>
      </c>
      <c r="G274" s="7">
        <f>'Controle Silo Grano'!P273</f>
        <v>0</v>
      </c>
      <c r="H274" s="36" t="str">
        <f>'Controle Silo Grano'!L273</f>
        <v/>
      </c>
      <c r="I274" s="11" t="str">
        <f>'Controle Silo Grano'!Q273</f>
        <v/>
      </c>
      <c r="J274" s="30">
        <f t="array" ref="J274">IF(OR(ISBLANK(I274),I274=""),2.1,
   IFERROR(INDEX('BT2'!C:C,MATCH(ROUND(I274,5),ROUND('BT2'!A:A,5),0)),2.1))</f>
        <v>2.1</v>
      </c>
      <c r="K274" s="8" t="str">
        <f t="shared" ref="K274:K337" si="5">IF(AND(H274="RECEBIMENTO",ISNUMBER(G274),ISNUMBER(J274),J274&lt;&gt;0),G274*J274,"")</f>
        <v/>
      </c>
    </row>
    <row r="275" spans="1:11" x14ac:dyDescent="0.25">
      <c r="A275" s="5">
        <f>'Controle Silo Grano'!A274</f>
        <v>0</v>
      </c>
      <c r="B275" s="5">
        <f>'Controle Silo Grano'!B274</f>
        <v>0</v>
      </c>
      <c r="C275" s="5">
        <f>'Controle Silo Grano'!D274</f>
        <v>0</v>
      </c>
      <c r="D275" s="9">
        <f>'Controle Silo Grano'!E274</f>
        <v>0</v>
      </c>
      <c r="E275" s="5">
        <f>'Controle Silo Grano'!H274</f>
        <v>0</v>
      </c>
      <c r="F275" s="6">
        <f>'Controle Silo Grano'!O274</f>
        <v>0</v>
      </c>
      <c r="G275" s="7">
        <f>'Controle Silo Grano'!P274</f>
        <v>0</v>
      </c>
      <c r="H275" s="36" t="str">
        <f>'Controle Silo Grano'!L274</f>
        <v/>
      </c>
      <c r="I275" s="11" t="str">
        <f>'Controle Silo Grano'!Q274</f>
        <v/>
      </c>
      <c r="J275" s="30">
        <f t="array" ref="J275">IF(OR(ISBLANK(I275),I275=""),2.1,
   IFERROR(INDEX('BT2'!C:C,MATCH(ROUND(I275,5),ROUND('BT2'!A:A,5),0)),2.1))</f>
        <v>2.1</v>
      </c>
      <c r="K275" s="8" t="str">
        <f t="shared" si="5"/>
        <v/>
      </c>
    </row>
    <row r="276" spans="1:11" x14ac:dyDescent="0.25">
      <c r="A276" s="5">
        <f>'Controle Silo Grano'!A275</f>
        <v>0</v>
      </c>
      <c r="B276" s="5">
        <f>'Controle Silo Grano'!B275</f>
        <v>0</v>
      </c>
      <c r="C276" s="5">
        <f>'Controle Silo Grano'!D275</f>
        <v>0</v>
      </c>
      <c r="D276" s="9">
        <f>'Controle Silo Grano'!E275</f>
        <v>0</v>
      </c>
      <c r="E276" s="5">
        <f>'Controle Silo Grano'!H275</f>
        <v>0</v>
      </c>
      <c r="F276" s="6">
        <f>'Controle Silo Grano'!O275</f>
        <v>0</v>
      </c>
      <c r="G276" s="7">
        <f>'Controle Silo Grano'!P275</f>
        <v>0</v>
      </c>
      <c r="H276" s="36" t="str">
        <f>'Controle Silo Grano'!L275</f>
        <v/>
      </c>
      <c r="I276" s="11" t="str">
        <f>'Controle Silo Grano'!Q275</f>
        <v/>
      </c>
      <c r="J276" s="30">
        <f t="array" ref="J276">IF(OR(ISBLANK(I276),I276=""),2.1,
   IFERROR(INDEX('BT2'!C:C,MATCH(ROUND(I276,5),ROUND('BT2'!A:A,5),0)),2.1))</f>
        <v>2.1</v>
      </c>
      <c r="K276" s="8" t="str">
        <f t="shared" si="5"/>
        <v/>
      </c>
    </row>
    <row r="277" spans="1:11" x14ac:dyDescent="0.25">
      <c r="A277" s="5">
        <f>'Controle Silo Grano'!A276</f>
        <v>0</v>
      </c>
      <c r="B277" s="5">
        <f>'Controle Silo Grano'!B276</f>
        <v>0</v>
      </c>
      <c r="C277" s="5">
        <f>'Controle Silo Grano'!D276</f>
        <v>0</v>
      </c>
      <c r="D277" s="9">
        <f>'Controle Silo Grano'!E276</f>
        <v>0</v>
      </c>
      <c r="E277" s="5">
        <f>'Controle Silo Grano'!H276</f>
        <v>0</v>
      </c>
      <c r="F277" s="6">
        <f>'Controle Silo Grano'!O276</f>
        <v>0</v>
      </c>
      <c r="G277" s="7">
        <f>'Controle Silo Grano'!P276</f>
        <v>0</v>
      </c>
      <c r="H277" s="36" t="str">
        <f>'Controle Silo Grano'!L276</f>
        <v/>
      </c>
      <c r="I277" s="11" t="str">
        <f>'Controle Silo Grano'!Q276</f>
        <v/>
      </c>
      <c r="J277" s="30">
        <f t="array" ref="J277">IF(OR(ISBLANK(I277),I277=""),2.1,
   IFERROR(INDEX('BT2'!C:C,MATCH(ROUND(I277,5),ROUND('BT2'!A:A,5),0)),2.1))</f>
        <v>2.1</v>
      </c>
      <c r="K277" s="8" t="str">
        <f t="shared" si="5"/>
        <v/>
      </c>
    </row>
    <row r="278" spans="1:11" x14ac:dyDescent="0.25">
      <c r="A278" s="5">
        <f>'Controle Silo Grano'!A277</f>
        <v>0</v>
      </c>
      <c r="B278" s="5">
        <f>'Controle Silo Grano'!B277</f>
        <v>0</v>
      </c>
      <c r="C278" s="5">
        <f>'Controle Silo Grano'!D277</f>
        <v>0</v>
      </c>
      <c r="D278" s="9">
        <f>'Controle Silo Grano'!E277</f>
        <v>0</v>
      </c>
      <c r="E278" s="5">
        <f>'Controle Silo Grano'!H277</f>
        <v>0</v>
      </c>
      <c r="F278" s="6">
        <f>'Controle Silo Grano'!O277</f>
        <v>0</v>
      </c>
      <c r="G278" s="7">
        <f>'Controle Silo Grano'!P277</f>
        <v>0</v>
      </c>
      <c r="H278" s="36" t="str">
        <f>'Controle Silo Grano'!L277</f>
        <v/>
      </c>
      <c r="I278" s="11" t="str">
        <f>'Controle Silo Grano'!Q277</f>
        <v/>
      </c>
      <c r="J278" s="30">
        <f t="array" ref="J278">IF(OR(ISBLANK(I278),I278=""),2.1,
   IFERROR(INDEX('BT2'!C:C,MATCH(ROUND(I278,5),ROUND('BT2'!A:A,5),0)),2.1))</f>
        <v>2.1</v>
      </c>
      <c r="K278" s="8" t="str">
        <f t="shared" si="5"/>
        <v/>
      </c>
    </row>
    <row r="279" spans="1:11" x14ac:dyDescent="0.25">
      <c r="A279" s="5">
        <f>'Controle Silo Grano'!A278</f>
        <v>0</v>
      </c>
      <c r="B279" s="5">
        <f>'Controle Silo Grano'!B278</f>
        <v>0</v>
      </c>
      <c r="C279" s="5">
        <f>'Controle Silo Grano'!D278</f>
        <v>0</v>
      </c>
      <c r="D279" s="9">
        <f>'Controle Silo Grano'!E278</f>
        <v>0</v>
      </c>
      <c r="E279" s="5">
        <f>'Controle Silo Grano'!H278</f>
        <v>0</v>
      </c>
      <c r="F279" s="6">
        <f>'Controle Silo Grano'!O278</f>
        <v>0</v>
      </c>
      <c r="G279" s="7">
        <f>'Controle Silo Grano'!P278</f>
        <v>0</v>
      </c>
      <c r="H279" s="36" t="str">
        <f>'Controle Silo Grano'!L278</f>
        <v/>
      </c>
      <c r="I279" s="11" t="str">
        <f>'Controle Silo Grano'!Q278</f>
        <v/>
      </c>
      <c r="J279" s="30">
        <f t="array" ref="J279">IF(OR(ISBLANK(I279),I279=""),2.1,
   IFERROR(INDEX('BT2'!C:C,MATCH(ROUND(I279,5),ROUND('BT2'!A:A,5),0)),2.1))</f>
        <v>2.1</v>
      </c>
      <c r="K279" s="8" t="str">
        <f t="shared" si="5"/>
        <v/>
      </c>
    </row>
    <row r="280" spans="1:11" x14ac:dyDescent="0.25">
      <c r="A280" s="5">
        <f>'Controle Silo Grano'!A279</f>
        <v>0</v>
      </c>
      <c r="B280" s="5">
        <f>'Controle Silo Grano'!B279</f>
        <v>0</v>
      </c>
      <c r="C280" s="5">
        <f>'Controle Silo Grano'!D279</f>
        <v>0</v>
      </c>
      <c r="D280" s="9">
        <f>'Controle Silo Grano'!E279</f>
        <v>0</v>
      </c>
      <c r="E280" s="5">
        <f>'Controle Silo Grano'!H279</f>
        <v>0</v>
      </c>
      <c r="F280" s="6">
        <f>'Controle Silo Grano'!O279</f>
        <v>0</v>
      </c>
      <c r="G280" s="7">
        <f>'Controle Silo Grano'!P279</f>
        <v>0</v>
      </c>
      <c r="H280" s="36" t="str">
        <f>'Controle Silo Grano'!L279</f>
        <v/>
      </c>
      <c r="I280" s="11" t="str">
        <f>'Controle Silo Grano'!Q279</f>
        <v/>
      </c>
      <c r="J280" s="30">
        <f t="array" ref="J280">IF(OR(ISBLANK(I280),I280=""),2.1,
   IFERROR(INDEX('BT2'!C:C,MATCH(ROUND(I280,5),ROUND('BT2'!A:A,5),0)),2.1))</f>
        <v>2.1</v>
      </c>
      <c r="K280" s="8" t="str">
        <f t="shared" si="5"/>
        <v/>
      </c>
    </row>
    <row r="281" spans="1:11" x14ac:dyDescent="0.25">
      <c r="A281" s="5">
        <f>'Controle Silo Grano'!A280</f>
        <v>0</v>
      </c>
      <c r="B281" s="5">
        <f>'Controle Silo Grano'!B280</f>
        <v>0</v>
      </c>
      <c r="C281" s="5">
        <f>'Controle Silo Grano'!D280</f>
        <v>0</v>
      </c>
      <c r="D281" s="9">
        <f>'Controle Silo Grano'!E280</f>
        <v>0</v>
      </c>
      <c r="E281" s="5">
        <f>'Controle Silo Grano'!H280</f>
        <v>0</v>
      </c>
      <c r="F281" s="6">
        <f>'Controle Silo Grano'!O280</f>
        <v>0</v>
      </c>
      <c r="G281" s="7">
        <f>'Controle Silo Grano'!P280</f>
        <v>0</v>
      </c>
      <c r="H281" s="36" t="str">
        <f>'Controle Silo Grano'!L280</f>
        <v/>
      </c>
      <c r="I281" s="11" t="str">
        <f>'Controle Silo Grano'!Q280</f>
        <v/>
      </c>
      <c r="J281" s="30">
        <f t="array" ref="J281">IF(OR(ISBLANK(I281),I281=""),2.1,
   IFERROR(INDEX('BT2'!C:C,MATCH(ROUND(I281,5),ROUND('BT2'!A:A,5),0)),2.1))</f>
        <v>2.1</v>
      </c>
      <c r="K281" s="8" t="str">
        <f t="shared" si="5"/>
        <v/>
      </c>
    </row>
    <row r="282" spans="1:11" x14ac:dyDescent="0.25">
      <c r="A282" s="5">
        <f>'Controle Silo Grano'!A281</f>
        <v>0</v>
      </c>
      <c r="B282" s="5">
        <f>'Controle Silo Grano'!B281</f>
        <v>0</v>
      </c>
      <c r="C282" s="5">
        <f>'Controle Silo Grano'!D281</f>
        <v>0</v>
      </c>
      <c r="D282" s="9">
        <f>'Controle Silo Grano'!E281</f>
        <v>0</v>
      </c>
      <c r="E282" s="5">
        <f>'Controle Silo Grano'!H281</f>
        <v>0</v>
      </c>
      <c r="F282" s="6">
        <f>'Controle Silo Grano'!O281</f>
        <v>0</v>
      </c>
      <c r="G282" s="7">
        <f>'Controle Silo Grano'!P281</f>
        <v>0</v>
      </c>
      <c r="H282" s="36" t="str">
        <f>'Controle Silo Grano'!L281</f>
        <v/>
      </c>
      <c r="I282" s="11" t="str">
        <f>'Controle Silo Grano'!Q281</f>
        <v/>
      </c>
      <c r="J282" s="30">
        <f t="array" ref="J282">IF(OR(ISBLANK(I282),I282=""),2.1,
   IFERROR(INDEX('BT2'!C:C,MATCH(ROUND(I282,5),ROUND('BT2'!A:A,5),0)),2.1))</f>
        <v>2.1</v>
      </c>
      <c r="K282" s="8" t="str">
        <f t="shared" si="5"/>
        <v/>
      </c>
    </row>
    <row r="283" spans="1:11" x14ac:dyDescent="0.25">
      <c r="A283" s="5">
        <f>'Controle Silo Grano'!A282</f>
        <v>0</v>
      </c>
      <c r="B283" s="5">
        <f>'Controle Silo Grano'!B282</f>
        <v>0</v>
      </c>
      <c r="C283" s="5">
        <f>'Controle Silo Grano'!D282</f>
        <v>0</v>
      </c>
      <c r="D283" s="9">
        <f>'Controle Silo Grano'!E282</f>
        <v>0</v>
      </c>
      <c r="E283" s="5">
        <f>'Controle Silo Grano'!H282</f>
        <v>0</v>
      </c>
      <c r="F283" s="6">
        <f>'Controle Silo Grano'!O282</f>
        <v>0</v>
      </c>
      <c r="G283" s="7">
        <f>'Controle Silo Grano'!P282</f>
        <v>0</v>
      </c>
      <c r="H283" s="36" t="str">
        <f>'Controle Silo Grano'!L282</f>
        <v/>
      </c>
      <c r="I283" s="11" t="str">
        <f>'Controle Silo Grano'!Q282</f>
        <v/>
      </c>
      <c r="J283" s="30">
        <f t="array" ref="J283">IF(OR(ISBLANK(I283),I283=""),2.1,
   IFERROR(INDEX('BT2'!C:C,MATCH(ROUND(I283,5),ROUND('BT2'!A:A,5),0)),2.1))</f>
        <v>2.1</v>
      </c>
      <c r="K283" s="8" t="str">
        <f t="shared" si="5"/>
        <v/>
      </c>
    </row>
    <row r="284" spans="1:11" x14ac:dyDescent="0.25">
      <c r="A284" s="5">
        <f>'Controle Silo Grano'!A283</f>
        <v>0</v>
      </c>
      <c r="B284" s="5">
        <f>'Controle Silo Grano'!B283</f>
        <v>0</v>
      </c>
      <c r="C284" s="5">
        <f>'Controle Silo Grano'!D283</f>
        <v>0</v>
      </c>
      <c r="D284" s="9">
        <f>'Controle Silo Grano'!E283</f>
        <v>0</v>
      </c>
      <c r="E284" s="5">
        <f>'Controle Silo Grano'!H283</f>
        <v>0</v>
      </c>
      <c r="F284" s="6">
        <f>'Controle Silo Grano'!O283</f>
        <v>0</v>
      </c>
      <c r="G284" s="7">
        <f>'Controle Silo Grano'!P283</f>
        <v>0</v>
      </c>
      <c r="H284" s="36" t="str">
        <f>'Controle Silo Grano'!L283</f>
        <v/>
      </c>
      <c r="I284" s="11" t="str">
        <f>'Controle Silo Grano'!Q283</f>
        <v/>
      </c>
      <c r="J284" s="30">
        <f t="array" ref="J284">IF(OR(ISBLANK(I284),I284=""),2.1,
   IFERROR(INDEX('BT2'!C:C,MATCH(ROUND(I284,5),ROUND('BT2'!A:A,5),0)),2.1))</f>
        <v>2.1</v>
      </c>
      <c r="K284" s="8" t="str">
        <f t="shared" si="5"/>
        <v/>
      </c>
    </row>
    <row r="285" spans="1:11" x14ac:dyDescent="0.25">
      <c r="A285" s="5">
        <f>'Controle Silo Grano'!A284</f>
        <v>0</v>
      </c>
      <c r="B285" s="5">
        <f>'Controle Silo Grano'!B284</f>
        <v>0</v>
      </c>
      <c r="C285" s="5">
        <f>'Controle Silo Grano'!D284</f>
        <v>0</v>
      </c>
      <c r="D285" s="9">
        <f>'Controle Silo Grano'!E284</f>
        <v>0</v>
      </c>
      <c r="E285" s="5">
        <f>'Controle Silo Grano'!H284</f>
        <v>0</v>
      </c>
      <c r="F285" s="6">
        <f>'Controle Silo Grano'!O284</f>
        <v>0</v>
      </c>
      <c r="G285" s="7">
        <f>'Controle Silo Grano'!P284</f>
        <v>0</v>
      </c>
      <c r="H285" s="36" t="str">
        <f>'Controle Silo Grano'!L284</f>
        <v/>
      </c>
      <c r="I285" s="11" t="str">
        <f>'Controle Silo Grano'!Q284</f>
        <v/>
      </c>
      <c r="J285" s="30">
        <f t="array" ref="J285">IF(OR(ISBLANK(I285),I285=""),2.1,
   IFERROR(INDEX('BT2'!C:C,MATCH(ROUND(I285,5),ROUND('BT2'!A:A,5),0)),2.1))</f>
        <v>2.1</v>
      </c>
      <c r="K285" s="8" t="str">
        <f t="shared" si="5"/>
        <v/>
      </c>
    </row>
    <row r="286" spans="1:11" x14ac:dyDescent="0.25">
      <c r="A286" s="5">
        <f>'Controle Silo Grano'!A285</f>
        <v>0</v>
      </c>
      <c r="B286" s="5">
        <f>'Controle Silo Grano'!B285</f>
        <v>0</v>
      </c>
      <c r="C286" s="5">
        <f>'Controle Silo Grano'!D285</f>
        <v>0</v>
      </c>
      <c r="D286" s="9">
        <f>'Controle Silo Grano'!E285</f>
        <v>0</v>
      </c>
      <c r="E286" s="5">
        <f>'Controle Silo Grano'!H285</f>
        <v>0</v>
      </c>
      <c r="F286" s="6">
        <f>'Controle Silo Grano'!O285</f>
        <v>0</v>
      </c>
      <c r="G286" s="7">
        <f>'Controle Silo Grano'!P285</f>
        <v>0</v>
      </c>
      <c r="H286" s="36" t="str">
        <f>'Controle Silo Grano'!L285</f>
        <v/>
      </c>
      <c r="I286" s="11" t="str">
        <f>'Controle Silo Grano'!Q285</f>
        <v/>
      </c>
      <c r="J286" s="30">
        <f t="array" ref="J286">IF(OR(ISBLANK(I286),I286=""),2.1,
   IFERROR(INDEX('BT2'!C:C,MATCH(ROUND(I286,5),ROUND('BT2'!A:A,5),0)),2.1))</f>
        <v>2.1</v>
      </c>
      <c r="K286" s="8" t="str">
        <f t="shared" si="5"/>
        <v/>
      </c>
    </row>
    <row r="287" spans="1:11" x14ac:dyDescent="0.25">
      <c r="A287" s="5">
        <f>'Controle Silo Grano'!A286</f>
        <v>0</v>
      </c>
      <c r="B287" s="5">
        <f>'Controle Silo Grano'!B286</f>
        <v>0</v>
      </c>
      <c r="C287" s="5">
        <f>'Controle Silo Grano'!D286</f>
        <v>0</v>
      </c>
      <c r="D287" s="9">
        <f>'Controle Silo Grano'!E286</f>
        <v>0</v>
      </c>
      <c r="E287" s="5">
        <f>'Controle Silo Grano'!H286</f>
        <v>0</v>
      </c>
      <c r="F287" s="6">
        <f>'Controle Silo Grano'!O286</f>
        <v>0</v>
      </c>
      <c r="G287" s="7">
        <f>'Controle Silo Grano'!P286</f>
        <v>0</v>
      </c>
      <c r="H287" s="36" t="str">
        <f>'Controle Silo Grano'!L286</f>
        <v/>
      </c>
      <c r="I287" s="11" t="str">
        <f>'Controle Silo Grano'!Q286</f>
        <v/>
      </c>
      <c r="J287" s="30">
        <f t="array" ref="J287">IF(OR(ISBLANK(I287),I287=""),2.1,
   IFERROR(INDEX('BT2'!C:C,MATCH(ROUND(I287,5),ROUND('BT2'!A:A,5),0)),2.1))</f>
        <v>2.1</v>
      </c>
      <c r="K287" s="8" t="str">
        <f t="shared" si="5"/>
        <v/>
      </c>
    </row>
    <row r="288" spans="1:11" x14ac:dyDescent="0.25">
      <c r="A288" s="5">
        <f>'Controle Silo Grano'!A287</f>
        <v>0</v>
      </c>
      <c r="B288" s="5">
        <f>'Controle Silo Grano'!B287</f>
        <v>0</v>
      </c>
      <c r="C288" s="5">
        <f>'Controle Silo Grano'!D287</f>
        <v>0</v>
      </c>
      <c r="D288" s="9">
        <f>'Controle Silo Grano'!E287</f>
        <v>0</v>
      </c>
      <c r="E288" s="5">
        <f>'Controle Silo Grano'!H287</f>
        <v>0</v>
      </c>
      <c r="F288" s="6">
        <f>'Controle Silo Grano'!O287</f>
        <v>0</v>
      </c>
      <c r="G288" s="7">
        <f>'Controle Silo Grano'!P287</f>
        <v>0</v>
      </c>
      <c r="H288" s="36" t="str">
        <f>'Controle Silo Grano'!L287</f>
        <v/>
      </c>
      <c r="I288" s="11" t="str">
        <f>'Controle Silo Grano'!Q287</f>
        <v/>
      </c>
      <c r="J288" s="30">
        <f t="array" ref="J288">IF(OR(ISBLANK(I288),I288=""),2.1,
   IFERROR(INDEX('BT2'!C:C,MATCH(ROUND(I288,5),ROUND('BT2'!A:A,5),0)),2.1))</f>
        <v>2.1</v>
      </c>
      <c r="K288" s="8" t="str">
        <f t="shared" si="5"/>
        <v/>
      </c>
    </row>
    <row r="289" spans="1:11" x14ac:dyDescent="0.25">
      <c r="A289" s="5">
        <f>'Controle Silo Grano'!A288</f>
        <v>0</v>
      </c>
      <c r="B289" s="5">
        <f>'Controle Silo Grano'!B288</f>
        <v>0</v>
      </c>
      <c r="C289" s="5">
        <f>'Controle Silo Grano'!D288</f>
        <v>0</v>
      </c>
      <c r="D289" s="9">
        <f>'Controle Silo Grano'!E288</f>
        <v>0</v>
      </c>
      <c r="E289" s="5">
        <f>'Controle Silo Grano'!H288</f>
        <v>0</v>
      </c>
      <c r="F289" s="6">
        <f>'Controle Silo Grano'!O288</f>
        <v>0</v>
      </c>
      <c r="G289" s="7">
        <f>'Controle Silo Grano'!P288</f>
        <v>0</v>
      </c>
      <c r="H289" s="36" t="str">
        <f>'Controle Silo Grano'!L288</f>
        <v/>
      </c>
      <c r="I289" s="11" t="str">
        <f>'Controle Silo Grano'!Q288</f>
        <v/>
      </c>
      <c r="J289" s="30">
        <f t="array" ref="J289">IF(OR(ISBLANK(I289),I289=""),2.1,
   IFERROR(INDEX('BT2'!C:C,MATCH(ROUND(I289,5),ROUND('BT2'!A:A,5),0)),2.1))</f>
        <v>2.1</v>
      </c>
      <c r="K289" s="8" t="str">
        <f t="shared" si="5"/>
        <v/>
      </c>
    </row>
    <row r="290" spans="1:11" x14ac:dyDescent="0.25">
      <c r="A290" s="5">
        <f>'Controle Silo Grano'!A289</f>
        <v>0</v>
      </c>
      <c r="B290" s="5">
        <f>'Controle Silo Grano'!B289</f>
        <v>0</v>
      </c>
      <c r="C290" s="5">
        <f>'Controle Silo Grano'!D289</f>
        <v>0</v>
      </c>
      <c r="D290" s="9">
        <f>'Controle Silo Grano'!E289</f>
        <v>0</v>
      </c>
      <c r="E290" s="5">
        <f>'Controle Silo Grano'!H289</f>
        <v>0</v>
      </c>
      <c r="F290" s="6">
        <f>'Controle Silo Grano'!O289</f>
        <v>0</v>
      </c>
      <c r="G290" s="7">
        <f>'Controle Silo Grano'!P289</f>
        <v>0</v>
      </c>
      <c r="H290" s="36" t="str">
        <f>'Controle Silo Grano'!L289</f>
        <v/>
      </c>
      <c r="I290" s="11" t="str">
        <f>'Controle Silo Grano'!Q289</f>
        <v/>
      </c>
      <c r="J290" s="30">
        <f t="array" ref="J290">IF(OR(ISBLANK(I290),I290=""),2.1,
   IFERROR(INDEX('BT2'!C:C,MATCH(ROUND(I290,5),ROUND('BT2'!A:A,5),0)),2.1))</f>
        <v>2.1</v>
      </c>
      <c r="K290" s="8" t="str">
        <f t="shared" si="5"/>
        <v/>
      </c>
    </row>
    <row r="291" spans="1:11" x14ac:dyDescent="0.25">
      <c r="A291" s="5">
        <f>'Controle Silo Grano'!A290</f>
        <v>0</v>
      </c>
      <c r="B291" s="5">
        <f>'Controle Silo Grano'!B290</f>
        <v>0</v>
      </c>
      <c r="C291" s="5">
        <f>'Controle Silo Grano'!D290</f>
        <v>0</v>
      </c>
      <c r="D291" s="9">
        <f>'Controle Silo Grano'!E290</f>
        <v>0</v>
      </c>
      <c r="E291" s="5">
        <f>'Controle Silo Grano'!H290</f>
        <v>0</v>
      </c>
      <c r="F291" s="6">
        <f>'Controle Silo Grano'!O290</f>
        <v>0</v>
      </c>
      <c r="G291" s="7">
        <f>'Controle Silo Grano'!P290</f>
        <v>0</v>
      </c>
      <c r="H291" s="36" t="str">
        <f>'Controle Silo Grano'!L290</f>
        <v/>
      </c>
      <c r="I291" s="11" t="str">
        <f>'Controle Silo Grano'!Q290</f>
        <v/>
      </c>
      <c r="J291" s="30">
        <f t="array" ref="J291">IF(OR(ISBLANK(I291),I291=""),2.1,
   IFERROR(INDEX('BT2'!C:C,MATCH(ROUND(I291,5),ROUND('BT2'!A:A,5),0)),2.1))</f>
        <v>2.1</v>
      </c>
      <c r="K291" s="8" t="str">
        <f t="shared" si="5"/>
        <v/>
      </c>
    </row>
    <row r="292" spans="1:11" x14ac:dyDescent="0.25">
      <c r="A292" s="5">
        <f>'Controle Silo Grano'!A291</f>
        <v>0</v>
      </c>
      <c r="B292" s="5">
        <f>'Controle Silo Grano'!B291</f>
        <v>0</v>
      </c>
      <c r="C292" s="5">
        <f>'Controle Silo Grano'!D291</f>
        <v>0</v>
      </c>
      <c r="D292" s="9">
        <f>'Controle Silo Grano'!E291</f>
        <v>0</v>
      </c>
      <c r="E292" s="5">
        <f>'Controle Silo Grano'!H291</f>
        <v>0</v>
      </c>
      <c r="F292" s="6">
        <f>'Controle Silo Grano'!O291</f>
        <v>0</v>
      </c>
      <c r="G292" s="7">
        <f>'Controle Silo Grano'!P291</f>
        <v>0</v>
      </c>
      <c r="H292" s="36" t="str">
        <f>'Controle Silo Grano'!L291</f>
        <v/>
      </c>
      <c r="I292" s="11" t="str">
        <f>'Controle Silo Grano'!Q291</f>
        <v/>
      </c>
      <c r="J292" s="30">
        <f t="array" ref="J292">IF(OR(ISBLANK(I292),I292=""),2.1,
   IFERROR(INDEX('BT2'!C:C,MATCH(ROUND(I292,5),ROUND('BT2'!A:A,5),0)),2.1))</f>
        <v>2.1</v>
      </c>
      <c r="K292" s="8" t="str">
        <f t="shared" si="5"/>
        <v/>
      </c>
    </row>
    <row r="293" spans="1:11" x14ac:dyDescent="0.25">
      <c r="A293" s="5">
        <f>'Controle Silo Grano'!A292</f>
        <v>0</v>
      </c>
      <c r="B293" s="5">
        <f>'Controle Silo Grano'!B292</f>
        <v>0</v>
      </c>
      <c r="C293" s="5">
        <f>'Controle Silo Grano'!D292</f>
        <v>0</v>
      </c>
      <c r="D293" s="9">
        <f>'Controle Silo Grano'!E292</f>
        <v>0</v>
      </c>
      <c r="E293" s="5">
        <f>'Controle Silo Grano'!H292</f>
        <v>0</v>
      </c>
      <c r="F293" s="6">
        <f>'Controle Silo Grano'!O292</f>
        <v>0</v>
      </c>
      <c r="G293" s="7">
        <f>'Controle Silo Grano'!P292</f>
        <v>0</v>
      </c>
      <c r="H293" s="36" t="str">
        <f>'Controle Silo Grano'!L292</f>
        <v/>
      </c>
      <c r="I293" s="11" t="str">
        <f>'Controle Silo Grano'!Q292</f>
        <v/>
      </c>
      <c r="J293" s="30">
        <f t="array" ref="J293">IF(OR(ISBLANK(I293),I293=""),2.1,
   IFERROR(INDEX('BT2'!C:C,MATCH(ROUND(I293,5),ROUND('BT2'!A:A,5),0)),2.1))</f>
        <v>2.1</v>
      </c>
      <c r="K293" s="8" t="str">
        <f t="shared" si="5"/>
        <v/>
      </c>
    </row>
    <row r="294" spans="1:11" x14ac:dyDescent="0.25">
      <c r="A294" s="5">
        <f>'Controle Silo Grano'!A293</f>
        <v>0</v>
      </c>
      <c r="B294" s="5">
        <f>'Controle Silo Grano'!B293</f>
        <v>0</v>
      </c>
      <c r="C294" s="5">
        <f>'Controle Silo Grano'!D293</f>
        <v>0</v>
      </c>
      <c r="D294" s="9">
        <f>'Controle Silo Grano'!E293</f>
        <v>0</v>
      </c>
      <c r="E294" s="5">
        <f>'Controle Silo Grano'!H293</f>
        <v>0</v>
      </c>
      <c r="F294" s="6">
        <f>'Controle Silo Grano'!O293</f>
        <v>0</v>
      </c>
      <c r="G294" s="7">
        <f>'Controle Silo Grano'!P293</f>
        <v>0</v>
      </c>
      <c r="H294" s="36" t="str">
        <f>'Controle Silo Grano'!L293</f>
        <v/>
      </c>
      <c r="I294" s="11" t="str">
        <f>'Controle Silo Grano'!Q293</f>
        <v/>
      </c>
      <c r="J294" s="30">
        <f t="array" ref="J294">IF(OR(ISBLANK(I294),I294=""),2.1,
   IFERROR(INDEX('BT2'!C:C,MATCH(ROUND(I294,5),ROUND('BT2'!A:A,5),0)),2.1))</f>
        <v>2.1</v>
      </c>
      <c r="K294" s="8" t="str">
        <f t="shared" si="5"/>
        <v/>
      </c>
    </row>
    <row r="295" spans="1:11" x14ac:dyDescent="0.25">
      <c r="A295" s="5">
        <f>'Controle Silo Grano'!A294</f>
        <v>0</v>
      </c>
      <c r="B295" s="5">
        <f>'Controle Silo Grano'!B294</f>
        <v>0</v>
      </c>
      <c r="C295" s="5">
        <f>'Controle Silo Grano'!D294</f>
        <v>0</v>
      </c>
      <c r="D295" s="9">
        <f>'Controle Silo Grano'!E294</f>
        <v>0</v>
      </c>
      <c r="E295" s="5">
        <f>'Controle Silo Grano'!H294</f>
        <v>0</v>
      </c>
      <c r="F295" s="6">
        <f>'Controle Silo Grano'!O294</f>
        <v>0</v>
      </c>
      <c r="G295" s="7">
        <f>'Controle Silo Grano'!P294</f>
        <v>0</v>
      </c>
      <c r="H295" s="36" t="str">
        <f>'Controle Silo Grano'!L294</f>
        <v/>
      </c>
      <c r="I295" s="11" t="str">
        <f>'Controle Silo Grano'!Q294</f>
        <v/>
      </c>
      <c r="J295" s="30">
        <f t="array" ref="J295">IF(OR(ISBLANK(I295),I295=""),2.1,
   IFERROR(INDEX('BT2'!C:C,MATCH(ROUND(I295,5),ROUND('BT2'!A:A,5),0)),2.1))</f>
        <v>2.1</v>
      </c>
      <c r="K295" s="8" t="str">
        <f t="shared" si="5"/>
        <v/>
      </c>
    </row>
    <row r="296" spans="1:11" x14ac:dyDescent="0.25">
      <c r="A296" s="5">
        <f>'Controle Silo Grano'!A295</f>
        <v>0</v>
      </c>
      <c r="B296" s="5">
        <f>'Controle Silo Grano'!B295</f>
        <v>0</v>
      </c>
      <c r="C296" s="5">
        <f>'Controle Silo Grano'!D295</f>
        <v>0</v>
      </c>
      <c r="D296" s="9">
        <f>'Controle Silo Grano'!E295</f>
        <v>0</v>
      </c>
      <c r="E296" s="5">
        <f>'Controle Silo Grano'!H295</f>
        <v>0</v>
      </c>
      <c r="F296" s="6">
        <f>'Controle Silo Grano'!O295</f>
        <v>0</v>
      </c>
      <c r="G296" s="7">
        <f>'Controle Silo Grano'!P295</f>
        <v>0</v>
      </c>
      <c r="H296" s="36" t="str">
        <f>'Controle Silo Grano'!L295</f>
        <v/>
      </c>
      <c r="I296" s="11" t="str">
        <f>'Controle Silo Grano'!Q295</f>
        <v/>
      </c>
      <c r="J296" s="30">
        <f t="array" ref="J296">IF(OR(ISBLANK(I296),I296=""),2.1,
   IFERROR(INDEX('BT2'!C:C,MATCH(ROUND(I296,5),ROUND('BT2'!A:A,5),0)),2.1))</f>
        <v>2.1</v>
      </c>
      <c r="K296" s="8" t="str">
        <f t="shared" si="5"/>
        <v/>
      </c>
    </row>
    <row r="297" spans="1:11" x14ac:dyDescent="0.25">
      <c r="A297" s="5">
        <f>'Controle Silo Grano'!A296</f>
        <v>0</v>
      </c>
      <c r="B297" s="5">
        <f>'Controle Silo Grano'!B296</f>
        <v>0</v>
      </c>
      <c r="C297" s="5">
        <f>'Controle Silo Grano'!D296</f>
        <v>0</v>
      </c>
      <c r="D297" s="9">
        <f>'Controle Silo Grano'!E296</f>
        <v>0</v>
      </c>
      <c r="E297" s="5">
        <f>'Controle Silo Grano'!H296</f>
        <v>0</v>
      </c>
      <c r="F297" s="6">
        <f>'Controle Silo Grano'!O296</f>
        <v>0</v>
      </c>
      <c r="G297" s="7">
        <f>'Controle Silo Grano'!P296</f>
        <v>0</v>
      </c>
      <c r="H297" s="36" t="str">
        <f>'Controle Silo Grano'!L296</f>
        <v/>
      </c>
      <c r="I297" s="11" t="str">
        <f>'Controle Silo Grano'!Q296</f>
        <v/>
      </c>
      <c r="J297" s="30">
        <f t="array" ref="J297">IF(OR(ISBLANK(I297),I297=""),2.1,
   IFERROR(INDEX('BT2'!C:C,MATCH(ROUND(I297,5),ROUND('BT2'!A:A,5),0)),2.1))</f>
        <v>2.1</v>
      </c>
      <c r="K297" s="8" t="str">
        <f t="shared" si="5"/>
        <v/>
      </c>
    </row>
    <row r="298" spans="1:11" x14ac:dyDescent="0.25">
      <c r="A298" s="5">
        <f>'Controle Silo Grano'!A297</f>
        <v>0</v>
      </c>
      <c r="B298" s="5">
        <f>'Controle Silo Grano'!B297</f>
        <v>0</v>
      </c>
      <c r="C298" s="5">
        <f>'Controle Silo Grano'!D297</f>
        <v>0</v>
      </c>
      <c r="D298" s="9">
        <f>'Controle Silo Grano'!E297</f>
        <v>0</v>
      </c>
      <c r="E298" s="5">
        <f>'Controle Silo Grano'!H297</f>
        <v>0</v>
      </c>
      <c r="F298" s="6">
        <f>'Controle Silo Grano'!O297</f>
        <v>0</v>
      </c>
      <c r="G298" s="7">
        <f>'Controle Silo Grano'!P297</f>
        <v>0</v>
      </c>
      <c r="H298" s="36" t="str">
        <f>'Controle Silo Grano'!L297</f>
        <v/>
      </c>
      <c r="I298" s="11" t="str">
        <f>'Controle Silo Grano'!Q297</f>
        <v/>
      </c>
      <c r="J298" s="30">
        <f t="array" ref="J298">IF(OR(ISBLANK(I298),I298=""),2.1,
   IFERROR(INDEX('BT2'!C:C,MATCH(ROUND(I298,5),ROUND('BT2'!A:A,5),0)),2.1))</f>
        <v>2.1</v>
      </c>
      <c r="K298" s="8" t="str">
        <f t="shared" si="5"/>
        <v/>
      </c>
    </row>
    <row r="299" spans="1:11" x14ac:dyDescent="0.25">
      <c r="A299" s="5">
        <f>'Controle Silo Grano'!A298</f>
        <v>0</v>
      </c>
      <c r="B299" s="5">
        <f>'Controle Silo Grano'!B298</f>
        <v>0</v>
      </c>
      <c r="C299" s="5">
        <f>'Controle Silo Grano'!D298</f>
        <v>0</v>
      </c>
      <c r="D299" s="9">
        <f>'Controle Silo Grano'!E298</f>
        <v>0</v>
      </c>
      <c r="E299" s="5">
        <f>'Controle Silo Grano'!H298</f>
        <v>0</v>
      </c>
      <c r="F299" s="6">
        <f>'Controle Silo Grano'!O298</f>
        <v>0</v>
      </c>
      <c r="G299" s="7">
        <f>'Controle Silo Grano'!P298</f>
        <v>0</v>
      </c>
      <c r="H299" s="36" t="str">
        <f>'Controle Silo Grano'!L298</f>
        <v/>
      </c>
      <c r="I299" s="11" t="str">
        <f>'Controle Silo Grano'!Q298</f>
        <v/>
      </c>
      <c r="J299" s="30">
        <f t="array" ref="J299">IF(OR(ISBLANK(I299),I299=""),2.1,
   IFERROR(INDEX('BT2'!C:C,MATCH(ROUND(I299,5),ROUND('BT2'!A:A,5),0)),2.1))</f>
        <v>2.1</v>
      </c>
      <c r="K299" s="8" t="str">
        <f t="shared" si="5"/>
        <v/>
      </c>
    </row>
    <row r="300" spans="1:11" x14ac:dyDescent="0.25">
      <c r="A300" s="5">
        <f>'Controle Silo Grano'!A299</f>
        <v>0</v>
      </c>
      <c r="B300" s="5">
        <f>'Controle Silo Grano'!B299</f>
        <v>0</v>
      </c>
      <c r="C300" s="5">
        <f>'Controle Silo Grano'!D299</f>
        <v>0</v>
      </c>
      <c r="D300" s="9">
        <f>'Controle Silo Grano'!E299</f>
        <v>0</v>
      </c>
      <c r="E300" s="5">
        <f>'Controle Silo Grano'!H299</f>
        <v>0</v>
      </c>
      <c r="F300" s="6">
        <f>'Controle Silo Grano'!O299</f>
        <v>0</v>
      </c>
      <c r="G300" s="7">
        <f>'Controle Silo Grano'!P299</f>
        <v>0</v>
      </c>
      <c r="H300" s="36" t="str">
        <f>'Controle Silo Grano'!L299</f>
        <v/>
      </c>
      <c r="I300" s="11" t="str">
        <f>'Controle Silo Grano'!Q299</f>
        <v/>
      </c>
      <c r="J300" s="30">
        <f t="array" ref="J300">IF(OR(ISBLANK(I300),I300=""),2.1,
   IFERROR(INDEX('BT2'!C:C,MATCH(ROUND(I300,5),ROUND('BT2'!A:A,5),0)),2.1))</f>
        <v>2.1</v>
      </c>
      <c r="K300" s="8" t="str">
        <f t="shared" si="5"/>
        <v/>
      </c>
    </row>
    <row r="301" spans="1:11" x14ac:dyDescent="0.25">
      <c r="A301" s="5">
        <f>'Controle Silo Grano'!A300</f>
        <v>0</v>
      </c>
      <c r="B301" s="5">
        <f>'Controle Silo Grano'!B300</f>
        <v>0</v>
      </c>
      <c r="C301" s="5">
        <f>'Controle Silo Grano'!D300</f>
        <v>0</v>
      </c>
      <c r="D301" s="9">
        <f>'Controle Silo Grano'!E300</f>
        <v>0</v>
      </c>
      <c r="E301" s="5">
        <f>'Controle Silo Grano'!H300</f>
        <v>0</v>
      </c>
      <c r="F301" s="6">
        <f>'Controle Silo Grano'!O300</f>
        <v>0</v>
      </c>
      <c r="G301" s="7">
        <f>'Controle Silo Grano'!P300</f>
        <v>0</v>
      </c>
      <c r="H301" s="36" t="str">
        <f>'Controle Silo Grano'!L300</f>
        <v/>
      </c>
      <c r="I301" s="11" t="str">
        <f>'Controle Silo Grano'!Q300</f>
        <v/>
      </c>
      <c r="J301" s="30">
        <f t="array" ref="J301">IF(OR(ISBLANK(I301),I301=""),2.1,
   IFERROR(INDEX('BT2'!C:C,MATCH(ROUND(I301,5),ROUND('BT2'!A:A,5),0)),2.1))</f>
        <v>2.1</v>
      </c>
      <c r="K301" s="8" t="str">
        <f t="shared" si="5"/>
        <v/>
      </c>
    </row>
    <row r="302" spans="1:11" x14ac:dyDescent="0.25">
      <c r="A302" s="5">
        <f>'Controle Silo Grano'!A301</f>
        <v>0</v>
      </c>
      <c r="B302" s="5">
        <f>'Controle Silo Grano'!B301</f>
        <v>0</v>
      </c>
      <c r="C302" s="5">
        <f>'Controle Silo Grano'!D301</f>
        <v>0</v>
      </c>
      <c r="D302" s="9">
        <f>'Controle Silo Grano'!E301</f>
        <v>0</v>
      </c>
      <c r="E302" s="5">
        <f>'Controle Silo Grano'!H301</f>
        <v>0</v>
      </c>
      <c r="F302" s="6">
        <f>'Controle Silo Grano'!O301</f>
        <v>0</v>
      </c>
      <c r="G302" s="7">
        <f>'Controle Silo Grano'!P301</f>
        <v>0</v>
      </c>
      <c r="H302" s="36" t="str">
        <f>'Controle Silo Grano'!L301</f>
        <v/>
      </c>
      <c r="I302" s="11" t="str">
        <f>'Controle Silo Grano'!Q301</f>
        <v/>
      </c>
      <c r="J302" s="30">
        <f t="array" ref="J302">IF(OR(ISBLANK(I302),I302=""),2.1,
   IFERROR(INDEX('BT2'!C:C,MATCH(ROUND(I302,5),ROUND('BT2'!A:A,5),0)),2.1))</f>
        <v>2.1</v>
      </c>
      <c r="K302" s="8" t="str">
        <f t="shared" si="5"/>
        <v/>
      </c>
    </row>
    <row r="303" spans="1:11" x14ac:dyDescent="0.25">
      <c r="A303" s="5">
        <f>'Controle Silo Grano'!A302</f>
        <v>0</v>
      </c>
      <c r="B303" s="5">
        <f>'Controle Silo Grano'!B302</f>
        <v>0</v>
      </c>
      <c r="C303" s="5">
        <f>'Controle Silo Grano'!D302</f>
        <v>0</v>
      </c>
      <c r="D303" s="9">
        <f>'Controle Silo Grano'!E302</f>
        <v>0</v>
      </c>
      <c r="E303" s="5">
        <f>'Controle Silo Grano'!H302</f>
        <v>0</v>
      </c>
      <c r="F303" s="6">
        <f>'Controle Silo Grano'!O302</f>
        <v>0</v>
      </c>
      <c r="G303" s="7">
        <f>'Controle Silo Grano'!P302</f>
        <v>0</v>
      </c>
      <c r="H303" s="36" t="str">
        <f>'Controle Silo Grano'!L302</f>
        <v/>
      </c>
      <c r="I303" s="11" t="str">
        <f>'Controle Silo Grano'!Q302</f>
        <v/>
      </c>
      <c r="J303" s="30">
        <f t="array" ref="J303">IF(OR(ISBLANK(I303),I303=""),2.1,
   IFERROR(INDEX('BT2'!C:C,MATCH(ROUND(I303,5),ROUND('BT2'!A:A,5),0)),2.1))</f>
        <v>2.1</v>
      </c>
      <c r="K303" s="8" t="str">
        <f t="shared" si="5"/>
        <v/>
      </c>
    </row>
    <row r="304" spans="1:11" x14ac:dyDescent="0.25">
      <c r="A304" s="5">
        <f>'Controle Silo Grano'!A303</f>
        <v>0</v>
      </c>
      <c r="B304" s="5">
        <f>'Controle Silo Grano'!B303</f>
        <v>0</v>
      </c>
      <c r="C304" s="5">
        <f>'Controle Silo Grano'!D303</f>
        <v>0</v>
      </c>
      <c r="D304" s="9">
        <f>'Controle Silo Grano'!E303</f>
        <v>0</v>
      </c>
      <c r="E304" s="5">
        <f>'Controle Silo Grano'!H303</f>
        <v>0</v>
      </c>
      <c r="F304" s="6">
        <f>'Controle Silo Grano'!O303</f>
        <v>0</v>
      </c>
      <c r="G304" s="7">
        <f>'Controle Silo Grano'!P303</f>
        <v>0</v>
      </c>
      <c r="H304" s="36" t="str">
        <f>'Controle Silo Grano'!L303</f>
        <v/>
      </c>
      <c r="I304" s="11" t="str">
        <f>'Controle Silo Grano'!Q303</f>
        <v/>
      </c>
      <c r="J304" s="30">
        <f t="array" ref="J304">IF(OR(ISBLANK(I304),I304=""),2.1,
   IFERROR(INDEX('BT2'!C:C,MATCH(ROUND(I304,5),ROUND('BT2'!A:A,5),0)),2.1))</f>
        <v>2.1</v>
      </c>
      <c r="K304" s="8" t="str">
        <f t="shared" si="5"/>
        <v/>
      </c>
    </row>
    <row r="305" spans="1:11" x14ac:dyDescent="0.25">
      <c r="A305" s="5">
        <f>'Controle Silo Grano'!A304</f>
        <v>0</v>
      </c>
      <c r="B305" s="5">
        <f>'Controle Silo Grano'!B304</f>
        <v>0</v>
      </c>
      <c r="C305" s="5">
        <f>'Controle Silo Grano'!D304</f>
        <v>0</v>
      </c>
      <c r="D305" s="9">
        <f>'Controle Silo Grano'!E304</f>
        <v>0</v>
      </c>
      <c r="E305" s="5">
        <f>'Controle Silo Grano'!H304</f>
        <v>0</v>
      </c>
      <c r="F305" s="6">
        <f>'Controle Silo Grano'!O304</f>
        <v>0</v>
      </c>
      <c r="G305" s="7">
        <f>'Controle Silo Grano'!P304</f>
        <v>0</v>
      </c>
      <c r="H305" s="36" t="str">
        <f>'Controle Silo Grano'!L304</f>
        <v/>
      </c>
      <c r="I305" s="11" t="str">
        <f>'Controle Silo Grano'!Q304</f>
        <v/>
      </c>
      <c r="J305" s="30">
        <f t="array" ref="J305">IF(OR(ISBLANK(I305),I305=""),2.1,
   IFERROR(INDEX('BT2'!C:C,MATCH(ROUND(I305,5),ROUND('BT2'!A:A,5),0)),2.1))</f>
        <v>2.1</v>
      </c>
      <c r="K305" s="8" t="str">
        <f t="shared" si="5"/>
        <v/>
      </c>
    </row>
    <row r="306" spans="1:11" x14ac:dyDescent="0.25">
      <c r="A306" s="5">
        <f>'Controle Silo Grano'!A305</f>
        <v>0</v>
      </c>
      <c r="B306" s="5">
        <f>'Controle Silo Grano'!B305</f>
        <v>0</v>
      </c>
      <c r="C306" s="5">
        <f>'Controle Silo Grano'!D305</f>
        <v>0</v>
      </c>
      <c r="D306" s="9">
        <f>'Controle Silo Grano'!E305</f>
        <v>0</v>
      </c>
      <c r="E306" s="5">
        <f>'Controle Silo Grano'!H305</f>
        <v>0</v>
      </c>
      <c r="F306" s="6">
        <f>'Controle Silo Grano'!O305</f>
        <v>0</v>
      </c>
      <c r="G306" s="7">
        <f>'Controle Silo Grano'!P305</f>
        <v>0</v>
      </c>
      <c r="H306" s="36" t="str">
        <f>'Controle Silo Grano'!L305</f>
        <v/>
      </c>
      <c r="I306" s="11" t="str">
        <f>'Controle Silo Grano'!Q305</f>
        <v/>
      </c>
      <c r="J306" s="30">
        <f t="array" ref="J306">IF(OR(ISBLANK(I306),I306=""),2.1,
   IFERROR(INDEX('BT2'!C:C,MATCH(ROUND(I306,5),ROUND('BT2'!A:A,5),0)),2.1))</f>
        <v>2.1</v>
      </c>
      <c r="K306" s="8" t="str">
        <f t="shared" si="5"/>
        <v/>
      </c>
    </row>
    <row r="307" spans="1:11" x14ac:dyDescent="0.25">
      <c r="A307" s="5">
        <f>'Controle Silo Grano'!A306</f>
        <v>0</v>
      </c>
      <c r="B307" s="5">
        <f>'Controle Silo Grano'!B306</f>
        <v>0</v>
      </c>
      <c r="C307" s="5">
        <f>'Controle Silo Grano'!D306</f>
        <v>0</v>
      </c>
      <c r="D307" s="9">
        <f>'Controle Silo Grano'!E306</f>
        <v>0</v>
      </c>
      <c r="E307" s="5">
        <f>'Controle Silo Grano'!H306</f>
        <v>0</v>
      </c>
      <c r="F307" s="6">
        <f>'Controle Silo Grano'!O306</f>
        <v>0</v>
      </c>
      <c r="G307" s="7">
        <f>'Controle Silo Grano'!P306</f>
        <v>0</v>
      </c>
      <c r="H307" s="36" t="str">
        <f>'Controle Silo Grano'!L306</f>
        <v/>
      </c>
      <c r="I307" s="11" t="str">
        <f>'Controle Silo Grano'!Q306</f>
        <v/>
      </c>
      <c r="J307" s="30">
        <f t="array" ref="J307">IF(OR(ISBLANK(I307),I307=""),2.1,
   IFERROR(INDEX('BT2'!C:C,MATCH(ROUND(I307,5),ROUND('BT2'!A:A,5),0)),2.1))</f>
        <v>2.1</v>
      </c>
      <c r="K307" s="8" t="str">
        <f t="shared" si="5"/>
        <v/>
      </c>
    </row>
    <row r="308" spans="1:11" x14ac:dyDescent="0.25">
      <c r="A308" s="5">
        <f>'Controle Silo Grano'!A307</f>
        <v>0</v>
      </c>
      <c r="B308" s="5">
        <f>'Controle Silo Grano'!B307</f>
        <v>0</v>
      </c>
      <c r="C308" s="5">
        <f>'Controle Silo Grano'!D307</f>
        <v>0</v>
      </c>
      <c r="D308" s="9">
        <f>'Controle Silo Grano'!E307</f>
        <v>0</v>
      </c>
      <c r="E308" s="5">
        <f>'Controle Silo Grano'!H307</f>
        <v>0</v>
      </c>
      <c r="F308" s="6">
        <f>'Controle Silo Grano'!O307</f>
        <v>0</v>
      </c>
      <c r="G308" s="7">
        <f>'Controle Silo Grano'!P307</f>
        <v>0</v>
      </c>
      <c r="H308" s="36" t="str">
        <f>'Controle Silo Grano'!L307</f>
        <v/>
      </c>
      <c r="I308" s="11" t="str">
        <f>'Controle Silo Grano'!Q307</f>
        <v/>
      </c>
      <c r="J308" s="30">
        <f t="array" ref="J308">IF(OR(ISBLANK(I308),I308=""),2.1,
   IFERROR(INDEX('BT2'!C:C,MATCH(ROUND(I308,5),ROUND('BT2'!A:A,5),0)),2.1))</f>
        <v>2.1</v>
      </c>
      <c r="K308" s="8" t="str">
        <f t="shared" si="5"/>
        <v/>
      </c>
    </row>
    <row r="309" spans="1:11" x14ac:dyDescent="0.25">
      <c r="A309" s="5">
        <f>'Controle Silo Grano'!A308</f>
        <v>0</v>
      </c>
      <c r="B309" s="5">
        <f>'Controle Silo Grano'!B308</f>
        <v>0</v>
      </c>
      <c r="C309" s="5">
        <f>'Controle Silo Grano'!D308</f>
        <v>0</v>
      </c>
      <c r="D309" s="9">
        <f>'Controle Silo Grano'!E308</f>
        <v>0</v>
      </c>
      <c r="E309" s="5">
        <f>'Controle Silo Grano'!H308</f>
        <v>0</v>
      </c>
      <c r="F309" s="6">
        <f>'Controle Silo Grano'!O308</f>
        <v>0</v>
      </c>
      <c r="G309" s="7">
        <f>'Controle Silo Grano'!P308</f>
        <v>0</v>
      </c>
      <c r="H309" s="36" t="str">
        <f>'Controle Silo Grano'!L308</f>
        <v/>
      </c>
      <c r="I309" s="11" t="str">
        <f>'Controle Silo Grano'!Q308</f>
        <v/>
      </c>
      <c r="J309" s="30">
        <f t="array" ref="J309">IF(OR(ISBLANK(I309),I309=""),2.1,
   IFERROR(INDEX('BT2'!C:C,MATCH(ROUND(I309,5),ROUND('BT2'!A:A,5),0)),2.1))</f>
        <v>2.1</v>
      </c>
      <c r="K309" s="8" t="str">
        <f t="shared" si="5"/>
        <v/>
      </c>
    </row>
    <row r="310" spans="1:11" x14ac:dyDescent="0.25">
      <c r="A310" s="5">
        <f>'Controle Silo Grano'!A309</f>
        <v>0</v>
      </c>
      <c r="B310" s="5">
        <f>'Controle Silo Grano'!B309</f>
        <v>0</v>
      </c>
      <c r="C310" s="5">
        <f>'Controle Silo Grano'!D309</f>
        <v>0</v>
      </c>
      <c r="D310" s="9">
        <f>'Controle Silo Grano'!E309</f>
        <v>0</v>
      </c>
      <c r="E310" s="5">
        <f>'Controle Silo Grano'!H309</f>
        <v>0</v>
      </c>
      <c r="F310" s="6">
        <f>'Controle Silo Grano'!O309</f>
        <v>0</v>
      </c>
      <c r="G310" s="7">
        <f>'Controle Silo Grano'!P309</f>
        <v>0</v>
      </c>
      <c r="H310" s="36" t="str">
        <f>'Controle Silo Grano'!L309</f>
        <v/>
      </c>
      <c r="I310" s="11" t="str">
        <f>'Controle Silo Grano'!Q309</f>
        <v/>
      </c>
      <c r="J310" s="30">
        <f t="array" ref="J310">IF(OR(ISBLANK(I310),I310=""),2.1,
   IFERROR(INDEX('BT2'!C:C,MATCH(ROUND(I310,5),ROUND('BT2'!A:A,5),0)),2.1))</f>
        <v>2.1</v>
      </c>
      <c r="K310" s="8" t="str">
        <f t="shared" si="5"/>
        <v/>
      </c>
    </row>
    <row r="311" spans="1:11" x14ac:dyDescent="0.25">
      <c r="A311" s="5">
        <f>'Controle Silo Grano'!A310</f>
        <v>0</v>
      </c>
      <c r="B311" s="5">
        <f>'Controle Silo Grano'!B310</f>
        <v>0</v>
      </c>
      <c r="C311" s="5">
        <f>'Controle Silo Grano'!D310</f>
        <v>0</v>
      </c>
      <c r="D311" s="9">
        <f>'Controle Silo Grano'!E310</f>
        <v>0</v>
      </c>
      <c r="E311" s="5">
        <f>'Controle Silo Grano'!H310</f>
        <v>0</v>
      </c>
      <c r="F311" s="6">
        <f>'Controle Silo Grano'!O310</f>
        <v>0</v>
      </c>
      <c r="G311" s="7">
        <f>'Controle Silo Grano'!P310</f>
        <v>0</v>
      </c>
      <c r="H311" s="36" t="str">
        <f>'Controle Silo Grano'!L310</f>
        <v/>
      </c>
      <c r="I311" s="11" t="str">
        <f>'Controle Silo Grano'!Q310</f>
        <v/>
      </c>
      <c r="J311" s="30">
        <f t="array" ref="J311">IF(OR(ISBLANK(I311),I311=""),2.1,
   IFERROR(INDEX('BT2'!C:C,MATCH(ROUND(I311,5),ROUND('BT2'!A:A,5),0)),2.1))</f>
        <v>2.1</v>
      </c>
      <c r="K311" s="8" t="str">
        <f t="shared" si="5"/>
        <v/>
      </c>
    </row>
    <row r="312" spans="1:11" x14ac:dyDescent="0.25">
      <c r="A312" s="5">
        <f>'Controle Silo Grano'!A311</f>
        <v>0</v>
      </c>
      <c r="B312" s="5">
        <f>'Controle Silo Grano'!B311</f>
        <v>0</v>
      </c>
      <c r="C312" s="5">
        <f>'Controle Silo Grano'!D311</f>
        <v>0</v>
      </c>
      <c r="D312" s="9">
        <f>'Controle Silo Grano'!E311</f>
        <v>0</v>
      </c>
      <c r="E312" s="5">
        <f>'Controle Silo Grano'!H311</f>
        <v>0</v>
      </c>
      <c r="F312" s="6">
        <f>'Controle Silo Grano'!O311</f>
        <v>0</v>
      </c>
      <c r="G312" s="7">
        <f>'Controle Silo Grano'!P311</f>
        <v>0</v>
      </c>
      <c r="H312" s="36" t="str">
        <f>'Controle Silo Grano'!L311</f>
        <v/>
      </c>
      <c r="I312" s="11" t="str">
        <f>'Controle Silo Grano'!Q311</f>
        <v/>
      </c>
      <c r="J312" s="30">
        <f t="array" ref="J312">IF(OR(ISBLANK(I312),I312=""),2.1,
   IFERROR(INDEX('BT2'!C:C,MATCH(ROUND(I312,5),ROUND('BT2'!A:A,5),0)),2.1))</f>
        <v>2.1</v>
      </c>
      <c r="K312" s="8" t="str">
        <f t="shared" si="5"/>
        <v/>
      </c>
    </row>
    <row r="313" spans="1:11" x14ac:dyDescent="0.25">
      <c r="A313" s="5">
        <f>'Controle Silo Grano'!A312</f>
        <v>0</v>
      </c>
      <c r="B313" s="5">
        <f>'Controle Silo Grano'!B312</f>
        <v>0</v>
      </c>
      <c r="C313" s="5">
        <f>'Controle Silo Grano'!D312</f>
        <v>0</v>
      </c>
      <c r="D313" s="9">
        <f>'Controle Silo Grano'!E312</f>
        <v>0</v>
      </c>
      <c r="E313" s="5">
        <f>'Controle Silo Grano'!H312</f>
        <v>0</v>
      </c>
      <c r="F313" s="6">
        <f>'Controle Silo Grano'!O312</f>
        <v>0</v>
      </c>
      <c r="G313" s="7">
        <f>'Controle Silo Grano'!P312</f>
        <v>0</v>
      </c>
      <c r="H313" s="36" t="str">
        <f>'Controle Silo Grano'!L312</f>
        <v/>
      </c>
      <c r="I313" s="11" t="str">
        <f>'Controle Silo Grano'!Q312</f>
        <v/>
      </c>
      <c r="J313" s="30">
        <f t="array" ref="J313">IF(OR(ISBLANK(I313),I313=""),2.1,
   IFERROR(INDEX('BT2'!C:C,MATCH(ROUND(I313,5),ROUND('BT2'!A:A,5),0)),2.1))</f>
        <v>2.1</v>
      </c>
      <c r="K313" s="8" t="str">
        <f t="shared" si="5"/>
        <v/>
      </c>
    </row>
    <row r="314" spans="1:11" x14ac:dyDescent="0.25">
      <c r="A314" s="5">
        <f>'Controle Silo Grano'!A313</f>
        <v>0</v>
      </c>
      <c r="B314" s="5">
        <f>'Controle Silo Grano'!B313</f>
        <v>0</v>
      </c>
      <c r="C314" s="5">
        <f>'Controle Silo Grano'!D313</f>
        <v>0</v>
      </c>
      <c r="D314" s="9">
        <f>'Controle Silo Grano'!E313</f>
        <v>0</v>
      </c>
      <c r="E314" s="5">
        <f>'Controle Silo Grano'!H313</f>
        <v>0</v>
      </c>
      <c r="F314" s="6">
        <f>'Controle Silo Grano'!O313</f>
        <v>0</v>
      </c>
      <c r="G314" s="7">
        <f>'Controle Silo Grano'!P313</f>
        <v>0</v>
      </c>
      <c r="H314" s="36" t="str">
        <f>'Controle Silo Grano'!L313</f>
        <v/>
      </c>
      <c r="I314" s="11" t="str">
        <f>'Controle Silo Grano'!Q313</f>
        <v/>
      </c>
      <c r="J314" s="30">
        <f t="array" ref="J314">IF(OR(ISBLANK(I314),I314=""),2.1,
   IFERROR(INDEX('BT2'!C:C,MATCH(ROUND(I314,5),ROUND('BT2'!A:A,5),0)),2.1))</f>
        <v>2.1</v>
      </c>
      <c r="K314" s="8" t="str">
        <f t="shared" si="5"/>
        <v/>
      </c>
    </row>
    <row r="315" spans="1:11" x14ac:dyDescent="0.25">
      <c r="A315" s="5">
        <f>'Controle Silo Grano'!A314</f>
        <v>0</v>
      </c>
      <c r="B315" s="5">
        <f>'Controle Silo Grano'!B314</f>
        <v>0</v>
      </c>
      <c r="C315" s="5">
        <f>'Controle Silo Grano'!D314</f>
        <v>0</v>
      </c>
      <c r="D315" s="9">
        <f>'Controle Silo Grano'!E314</f>
        <v>0</v>
      </c>
      <c r="E315" s="5">
        <f>'Controle Silo Grano'!H314</f>
        <v>0</v>
      </c>
      <c r="F315" s="6">
        <f>'Controle Silo Grano'!O314</f>
        <v>0</v>
      </c>
      <c r="G315" s="7">
        <f>'Controle Silo Grano'!P314</f>
        <v>0</v>
      </c>
      <c r="H315" s="36" t="str">
        <f>'Controle Silo Grano'!L314</f>
        <v/>
      </c>
      <c r="I315" s="11" t="str">
        <f>'Controle Silo Grano'!Q314</f>
        <v/>
      </c>
      <c r="J315" s="30">
        <f t="array" ref="J315">IF(OR(ISBLANK(I315),I315=""),2.1,
   IFERROR(INDEX('BT2'!C:C,MATCH(ROUND(I315,5),ROUND('BT2'!A:A,5),0)),2.1))</f>
        <v>2.1</v>
      </c>
      <c r="K315" s="8" t="str">
        <f t="shared" si="5"/>
        <v/>
      </c>
    </row>
    <row r="316" spans="1:11" x14ac:dyDescent="0.25">
      <c r="A316" s="5">
        <f>'Controle Silo Grano'!A315</f>
        <v>0</v>
      </c>
      <c r="B316" s="5">
        <f>'Controle Silo Grano'!B315</f>
        <v>0</v>
      </c>
      <c r="C316" s="5">
        <f>'Controle Silo Grano'!D315</f>
        <v>0</v>
      </c>
      <c r="D316" s="9">
        <f>'Controle Silo Grano'!E315</f>
        <v>0</v>
      </c>
      <c r="E316" s="5">
        <f>'Controle Silo Grano'!H315</f>
        <v>0</v>
      </c>
      <c r="F316" s="6">
        <f>'Controle Silo Grano'!O315</f>
        <v>0</v>
      </c>
      <c r="G316" s="7">
        <f>'Controle Silo Grano'!P315</f>
        <v>0</v>
      </c>
      <c r="H316" s="36" t="str">
        <f>'Controle Silo Grano'!L315</f>
        <v/>
      </c>
      <c r="I316" s="11" t="str">
        <f>'Controle Silo Grano'!Q315</f>
        <v/>
      </c>
      <c r="J316" s="30">
        <f t="array" ref="J316">IF(OR(ISBLANK(I316),I316=""),2.1,
   IFERROR(INDEX('BT2'!C:C,MATCH(ROUND(I316,5),ROUND('BT2'!A:A,5),0)),2.1))</f>
        <v>2.1</v>
      </c>
      <c r="K316" s="8" t="str">
        <f t="shared" si="5"/>
        <v/>
      </c>
    </row>
    <row r="317" spans="1:11" x14ac:dyDescent="0.25">
      <c r="A317" s="5">
        <f>'Controle Silo Grano'!A316</f>
        <v>0</v>
      </c>
      <c r="B317" s="5">
        <f>'Controle Silo Grano'!B316</f>
        <v>0</v>
      </c>
      <c r="C317" s="5">
        <f>'Controle Silo Grano'!D316</f>
        <v>0</v>
      </c>
      <c r="D317" s="9">
        <f>'Controle Silo Grano'!E316</f>
        <v>0</v>
      </c>
      <c r="E317" s="5">
        <f>'Controle Silo Grano'!H316</f>
        <v>0</v>
      </c>
      <c r="F317" s="6">
        <f>'Controle Silo Grano'!O316</f>
        <v>0</v>
      </c>
      <c r="G317" s="7">
        <f>'Controle Silo Grano'!P316</f>
        <v>0</v>
      </c>
      <c r="H317" s="36" t="str">
        <f>'Controle Silo Grano'!L316</f>
        <v/>
      </c>
      <c r="I317" s="11" t="str">
        <f>'Controle Silo Grano'!Q316</f>
        <v/>
      </c>
      <c r="J317" s="30">
        <f t="array" ref="J317">IF(OR(ISBLANK(I317),I317=""),2.1,
   IFERROR(INDEX('BT2'!C:C,MATCH(ROUND(I317,5),ROUND('BT2'!A:A,5),0)),2.1))</f>
        <v>2.1</v>
      </c>
      <c r="K317" s="8" t="str">
        <f t="shared" si="5"/>
        <v/>
      </c>
    </row>
    <row r="318" spans="1:11" x14ac:dyDescent="0.25">
      <c r="A318" s="5">
        <f>'Controle Silo Grano'!A317</f>
        <v>0</v>
      </c>
      <c r="B318" s="5">
        <f>'Controle Silo Grano'!B317</f>
        <v>0</v>
      </c>
      <c r="C318" s="5">
        <f>'Controle Silo Grano'!D317</f>
        <v>0</v>
      </c>
      <c r="D318" s="9">
        <f>'Controle Silo Grano'!E317</f>
        <v>0</v>
      </c>
      <c r="E318" s="5">
        <f>'Controle Silo Grano'!H317</f>
        <v>0</v>
      </c>
      <c r="F318" s="6">
        <f>'Controle Silo Grano'!O317</f>
        <v>0</v>
      </c>
      <c r="G318" s="7">
        <f>'Controle Silo Grano'!P317</f>
        <v>0</v>
      </c>
      <c r="H318" s="36" t="str">
        <f>'Controle Silo Grano'!L317</f>
        <v/>
      </c>
      <c r="I318" s="11" t="str">
        <f>'Controle Silo Grano'!Q317</f>
        <v/>
      </c>
      <c r="J318" s="30">
        <f t="array" ref="J318">IF(OR(ISBLANK(I318),I318=""),2.1,
   IFERROR(INDEX('BT2'!C:C,MATCH(ROUND(I318,5),ROUND('BT2'!A:A,5),0)),2.1))</f>
        <v>2.1</v>
      </c>
      <c r="K318" s="8" t="str">
        <f t="shared" si="5"/>
        <v/>
      </c>
    </row>
    <row r="319" spans="1:11" x14ac:dyDescent="0.25">
      <c r="A319" s="5">
        <f>'Controle Silo Grano'!A318</f>
        <v>0</v>
      </c>
      <c r="B319" s="5">
        <f>'Controle Silo Grano'!B318</f>
        <v>0</v>
      </c>
      <c r="C319" s="5">
        <f>'Controle Silo Grano'!D318</f>
        <v>0</v>
      </c>
      <c r="D319" s="9">
        <f>'Controle Silo Grano'!E318</f>
        <v>0</v>
      </c>
      <c r="E319" s="5">
        <f>'Controle Silo Grano'!H318</f>
        <v>0</v>
      </c>
      <c r="F319" s="6">
        <f>'Controle Silo Grano'!O318</f>
        <v>0</v>
      </c>
      <c r="G319" s="7">
        <f>'Controle Silo Grano'!P318</f>
        <v>0</v>
      </c>
      <c r="H319" s="36" t="str">
        <f>'Controle Silo Grano'!L318</f>
        <v/>
      </c>
      <c r="I319" s="11" t="str">
        <f>'Controle Silo Grano'!Q318</f>
        <v/>
      </c>
      <c r="J319" s="30">
        <f t="array" ref="J319">IF(OR(ISBLANK(I319),I319=""),2.1,
   IFERROR(INDEX('BT2'!C:C,MATCH(ROUND(I319,5),ROUND('BT2'!A:A,5),0)),2.1))</f>
        <v>2.1</v>
      </c>
      <c r="K319" s="8" t="str">
        <f t="shared" si="5"/>
        <v/>
      </c>
    </row>
    <row r="320" spans="1:11" x14ac:dyDescent="0.25">
      <c r="A320" s="5">
        <f>'Controle Silo Grano'!A319</f>
        <v>0</v>
      </c>
      <c r="B320" s="5">
        <f>'Controle Silo Grano'!B319</f>
        <v>0</v>
      </c>
      <c r="C320" s="5">
        <f>'Controle Silo Grano'!D319</f>
        <v>0</v>
      </c>
      <c r="D320" s="9">
        <f>'Controle Silo Grano'!E319</f>
        <v>0</v>
      </c>
      <c r="E320" s="5">
        <f>'Controle Silo Grano'!H319</f>
        <v>0</v>
      </c>
      <c r="F320" s="6">
        <f>'Controle Silo Grano'!O319</f>
        <v>0</v>
      </c>
      <c r="G320" s="7">
        <f>'Controle Silo Grano'!P319</f>
        <v>0</v>
      </c>
      <c r="H320" s="36" t="str">
        <f>'Controle Silo Grano'!L319</f>
        <v/>
      </c>
      <c r="I320" s="11" t="str">
        <f>'Controle Silo Grano'!Q319</f>
        <v/>
      </c>
      <c r="J320" s="30">
        <f t="array" ref="J320">IF(OR(ISBLANK(I320),I320=""),2.1,
   IFERROR(INDEX('BT2'!C:C,MATCH(ROUND(I320,5),ROUND('BT2'!A:A,5),0)),2.1))</f>
        <v>2.1</v>
      </c>
      <c r="K320" s="8" t="str">
        <f t="shared" si="5"/>
        <v/>
      </c>
    </row>
    <row r="321" spans="1:11" x14ac:dyDescent="0.25">
      <c r="A321" s="5">
        <f>'Controle Silo Grano'!A320</f>
        <v>0</v>
      </c>
      <c r="B321" s="5">
        <f>'Controle Silo Grano'!B320</f>
        <v>0</v>
      </c>
      <c r="C321" s="5">
        <f>'Controle Silo Grano'!D320</f>
        <v>0</v>
      </c>
      <c r="D321" s="9">
        <f>'Controle Silo Grano'!E320</f>
        <v>0</v>
      </c>
      <c r="E321" s="5">
        <f>'Controle Silo Grano'!H320</f>
        <v>0</v>
      </c>
      <c r="F321" s="6">
        <f>'Controle Silo Grano'!O320</f>
        <v>0</v>
      </c>
      <c r="G321" s="7">
        <f>'Controle Silo Grano'!P320</f>
        <v>0</v>
      </c>
      <c r="H321" s="36" t="str">
        <f>'Controle Silo Grano'!L320</f>
        <v/>
      </c>
      <c r="I321" s="11" t="str">
        <f>'Controle Silo Grano'!Q320</f>
        <v/>
      </c>
      <c r="J321" s="30">
        <f t="array" ref="J321">IF(OR(ISBLANK(I321),I321=""),2.1,
   IFERROR(INDEX('BT2'!C:C,MATCH(ROUND(I321,5),ROUND('BT2'!A:A,5),0)),2.1))</f>
        <v>2.1</v>
      </c>
      <c r="K321" s="8" t="str">
        <f t="shared" si="5"/>
        <v/>
      </c>
    </row>
    <row r="322" spans="1:11" x14ac:dyDescent="0.25">
      <c r="A322" s="5">
        <f>'Controle Silo Grano'!A321</f>
        <v>0</v>
      </c>
      <c r="B322" s="5">
        <f>'Controle Silo Grano'!B321</f>
        <v>0</v>
      </c>
      <c r="C322" s="5">
        <f>'Controle Silo Grano'!D321</f>
        <v>0</v>
      </c>
      <c r="D322" s="9">
        <f>'Controle Silo Grano'!E321</f>
        <v>0</v>
      </c>
      <c r="E322" s="5">
        <f>'Controle Silo Grano'!H321</f>
        <v>0</v>
      </c>
      <c r="F322" s="6">
        <f>'Controle Silo Grano'!O321</f>
        <v>0</v>
      </c>
      <c r="G322" s="7">
        <f>'Controle Silo Grano'!P321</f>
        <v>0</v>
      </c>
      <c r="H322" s="36" t="str">
        <f>'Controle Silo Grano'!L321</f>
        <v/>
      </c>
      <c r="I322" s="11" t="str">
        <f>'Controle Silo Grano'!Q321</f>
        <v/>
      </c>
      <c r="J322" s="30">
        <f t="array" ref="J322">IF(OR(ISBLANK(I322),I322=""),2.1,
   IFERROR(INDEX('BT2'!C:C,MATCH(ROUND(I322,5),ROUND('BT2'!A:A,5),0)),2.1))</f>
        <v>2.1</v>
      </c>
      <c r="K322" s="8" t="str">
        <f t="shared" si="5"/>
        <v/>
      </c>
    </row>
    <row r="323" spans="1:11" x14ac:dyDescent="0.25">
      <c r="A323" s="5">
        <f>'Controle Silo Grano'!A322</f>
        <v>0</v>
      </c>
      <c r="B323" s="5">
        <f>'Controle Silo Grano'!B322</f>
        <v>0</v>
      </c>
      <c r="C323" s="5">
        <f>'Controle Silo Grano'!D322</f>
        <v>0</v>
      </c>
      <c r="D323" s="9">
        <f>'Controle Silo Grano'!E322</f>
        <v>0</v>
      </c>
      <c r="E323" s="5">
        <f>'Controle Silo Grano'!H322</f>
        <v>0</v>
      </c>
      <c r="F323" s="6">
        <f>'Controle Silo Grano'!O322</f>
        <v>0</v>
      </c>
      <c r="G323" s="7">
        <f>'Controle Silo Grano'!P322</f>
        <v>0</v>
      </c>
      <c r="H323" s="36" t="str">
        <f>'Controle Silo Grano'!L322</f>
        <v/>
      </c>
      <c r="I323" s="11" t="str">
        <f>'Controle Silo Grano'!Q322</f>
        <v/>
      </c>
      <c r="J323" s="30">
        <f t="array" ref="J323">IF(OR(ISBLANK(I323),I323=""),2.1,
   IFERROR(INDEX('BT2'!C:C,MATCH(ROUND(I323,5),ROUND('BT2'!A:A,5),0)),2.1))</f>
        <v>2.1</v>
      </c>
      <c r="K323" s="8" t="str">
        <f t="shared" si="5"/>
        <v/>
      </c>
    </row>
    <row r="324" spans="1:11" x14ac:dyDescent="0.25">
      <c r="A324" s="5">
        <f>'Controle Silo Grano'!A323</f>
        <v>0</v>
      </c>
      <c r="B324" s="5">
        <f>'Controle Silo Grano'!B323</f>
        <v>0</v>
      </c>
      <c r="C324" s="5">
        <f>'Controle Silo Grano'!D323</f>
        <v>0</v>
      </c>
      <c r="D324" s="9">
        <f>'Controle Silo Grano'!E323</f>
        <v>0</v>
      </c>
      <c r="E324" s="5">
        <f>'Controle Silo Grano'!H323</f>
        <v>0</v>
      </c>
      <c r="F324" s="6">
        <f>'Controle Silo Grano'!O323</f>
        <v>0</v>
      </c>
      <c r="G324" s="7">
        <f>'Controle Silo Grano'!P323</f>
        <v>0</v>
      </c>
      <c r="H324" s="36" t="str">
        <f>'Controle Silo Grano'!L323</f>
        <v/>
      </c>
      <c r="I324" s="11" t="str">
        <f>'Controle Silo Grano'!Q323</f>
        <v/>
      </c>
      <c r="J324" s="30">
        <f t="array" ref="J324">IF(OR(ISBLANK(I324),I324=""),2.1,
   IFERROR(INDEX('BT2'!C:C,MATCH(ROUND(I324,5),ROUND('BT2'!A:A,5),0)),2.1))</f>
        <v>2.1</v>
      </c>
      <c r="K324" s="8" t="str">
        <f t="shared" si="5"/>
        <v/>
      </c>
    </row>
    <row r="325" spans="1:11" x14ac:dyDescent="0.25">
      <c r="A325" s="5">
        <f>'Controle Silo Grano'!A324</f>
        <v>0</v>
      </c>
      <c r="B325" s="5">
        <f>'Controle Silo Grano'!B324</f>
        <v>0</v>
      </c>
      <c r="C325" s="5">
        <f>'Controle Silo Grano'!D324</f>
        <v>0</v>
      </c>
      <c r="D325" s="9">
        <f>'Controle Silo Grano'!E324</f>
        <v>0</v>
      </c>
      <c r="E325" s="5">
        <f>'Controle Silo Grano'!H324</f>
        <v>0</v>
      </c>
      <c r="F325" s="6">
        <f>'Controle Silo Grano'!O324</f>
        <v>0</v>
      </c>
      <c r="G325" s="7">
        <f>'Controle Silo Grano'!P324</f>
        <v>0</v>
      </c>
      <c r="H325" s="36" t="str">
        <f>'Controle Silo Grano'!L324</f>
        <v/>
      </c>
      <c r="I325" s="11" t="str">
        <f>'Controle Silo Grano'!Q324</f>
        <v/>
      </c>
      <c r="J325" s="30">
        <f t="array" ref="J325">IF(OR(ISBLANK(I325),I325=""),2.1,
   IFERROR(INDEX('BT2'!C:C,MATCH(ROUND(I325,5),ROUND('BT2'!A:A,5),0)),2.1))</f>
        <v>2.1</v>
      </c>
      <c r="K325" s="8" t="str">
        <f t="shared" si="5"/>
        <v/>
      </c>
    </row>
    <row r="326" spans="1:11" x14ac:dyDescent="0.25">
      <c r="A326" s="5">
        <f>'Controle Silo Grano'!A325</f>
        <v>0</v>
      </c>
      <c r="B326" s="5">
        <f>'Controle Silo Grano'!B325</f>
        <v>0</v>
      </c>
      <c r="C326" s="5">
        <f>'Controle Silo Grano'!D325</f>
        <v>0</v>
      </c>
      <c r="D326" s="9">
        <f>'Controle Silo Grano'!E325</f>
        <v>0</v>
      </c>
      <c r="E326" s="5">
        <f>'Controle Silo Grano'!H325</f>
        <v>0</v>
      </c>
      <c r="F326" s="6">
        <f>'Controle Silo Grano'!O325</f>
        <v>0</v>
      </c>
      <c r="G326" s="7">
        <f>'Controle Silo Grano'!P325</f>
        <v>0</v>
      </c>
      <c r="H326" s="36" t="str">
        <f>'Controle Silo Grano'!L325</f>
        <v/>
      </c>
      <c r="I326" s="11" t="str">
        <f>'Controle Silo Grano'!Q325</f>
        <v/>
      </c>
      <c r="J326" s="30">
        <f t="array" ref="J326">IF(OR(ISBLANK(I326),I326=""),2.1,
   IFERROR(INDEX('BT2'!C:C,MATCH(ROUND(I326,5),ROUND('BT2'!A:A,5),0)),2.1))</f>
        <v>2.1</v>
      </c>
      <c r="K326" s="8" t="str">
        <f t="shared" si="5"/>
        <v/>
      </c>
    </row>
    <row r="327" spans="1:11" x14ac:dyDescent="0.25">
      <c r="A327" s="5">
        <f>'Controle Silo Grano'!A326</f>
        <v>0</v>
      </c>
      <c r="B327" s="5">
        <f>'Controle Silo Grano'!B326</f>
        <v>0</v>
      </c>
      <c r="C327" s="5">
        <f>'Controle Silo Grano'!D326</f>
        <v>0</v>
      </c>
      <c r="D327" s="9">
        <f>'Controle Silo Grano'!E326</f>
        <v>0</v>
      </c>
      <c r="E327" s="5">
        <f>'Controle Silo Grano'!H326</f>
        <v>0</v>
      </c>
      <c r="F327" s="6">
        <f>'Controle Silo Grano'!O326</f>
        <v>0</v>
      </c>
      <c r="G327" s="7">
        <f>'Controle Silo Grano'!P326</f>
        <v>0</v>
      </c>
      <c r="H327" s="36" t="str">
        <f>'Controle Silo Grano'!L326</f>
        <v/>
      </c>
      <c r="I327" s="11" t="str">
        <f>'Controle Silo Grano'!Q326</f>
        <v/>
      </c>
      <c r="J327" s="30">
        <f t="array" ref="J327">IF(OR(ISBLANK(I327),I327=""),2.1,
   IFERROR(INDEX('BT2'!C:C,MATCH(ROUND(I327,5),ROUND('BT2'!A:A,5),0)),2.1))</f>
        <v>2.1</v>
      </c>
      <c r="K327" s="8" t="str">
        <f t="shared" si="5"/>
        <v/>
      </c>
    </row>
    <row r="328" spans="1:11" x14ac:dyDescent="0.25">
      <c r="A328" s="5">
        <f>'Controle Silo Grano'!A327</f>
        <v>0</v>
      </c>
      <c r="B328" s="5">
        <f>'Controle Silo Grano'!B327</f>
        <v>0</v>
      </c>
      <c r="C328" s="5">
        <f>'Controle Silo Grano'!D327</f>
        <v>0</v>
      </c>
      <c r="D328" s="9">
        <f>'Controle Silo Grano'!E327</f>
        <v>0</v>
      </c>
      <c r="E328" s="5">
        <f>'Controle Silo Grano'!H327</f>
        <v>0</v>
      </c>
      <c r="F328" s="6">
        <f>'Controle Silo Grano'!O327</f>
        <v>0</v>
      </c>
      <c r="G328" s="7">
        <f>'Controle Silo Grano'!P327</f>
        <v>0</v>
      </c>
      <c r="H328" s="36" t="str">
        <f>'Controle Silo Grano'!L327</f>
        <v/>
      </c>
      <c r="I328" s="11" t="str">
        <f>'Controle Silo Grano'!Q327</f>
        <v/>
      </c>
      <c r="J328" s="30">
        <f t="array" ref="J328">IF(OR(ISBLANK(I328),I328=""),2.1,
   IFERROR(INDEX('BT2'!C:C,MATCH(ROUND(I328,5),ROUND('BT2'!A:A,5),0)),2.1))</f>
        <v>2.1</v>
      </c>
      <c r="K328" s="8" t="str">
        <f t="shared" si="5"/>
        <v/>
      </c>
    </row>
    <row r="329" spans="1:11" x14ac:dyDescent="0.25">
      <c r="A329" s="5">
        <f>'Controle Silo Grano'!A328</f>
        <v>0</v>
      </c>
      <c r="B329" s="5">
        <f>'Controle Silo Grano'!B328</f>
        <v>0</v>
      </c>
      <c r="C329" s="5">
        <f>'Controle Silo Grano'!D328</f>
        <v>0</v>
      </c>
      <c r="D329" s="9">
        <f>'Controle Silo Grano'!E328</f>
        <v>0</v>
      </c>
      <c r="E329" s="5">
        <f>'Controle Silo Grano'!H328</f>
        <v>0</v>
      </c>
      <c r="F329" s="6">
        <f>'Controle Silo Grano'!O328</f>
        <v>0</v>
      </c>
      <c r="G329" s="7">
        <f>'Controle Silo Grano'!P328</f>
        <v>0</v>
      </c>
      <c r="H329" s="36" t="str">
        <f>'Controle Silo Grano'!L328</f>
        <v/>
      </c>
      <c r="I329" s="11" t="str">
        <f>'Controle Silo Grano'!Q328</f>
        <v/>
      </c>
      <c r="J329" s="30">
        <f t="array" ref="J329">IF(OR(ISBLANK(I329),I329=""),2.1,
   IFERROR(INDEX('BT2'!C:C,MATCH(ROUND(I329,5),ROUND('BT2'!A:A,5),0)),2.1))</f>
        <v>2.1</v>
      </c>
      <c r="K329" s="8" t="str">
        <f t="shared" si="5"/>
        <v/>
      </c>
    </row>
    <row r="330" spans="1:11" x14ac:dyDescent="0.25">
      <c r="A330" s="5">
        <f>'Controle Silo Grano'!A329</f>
        <v>0</v>
      </c>
      <c r="B330" s="5">
        <f>'Controle Silo Grano'!B329</f>
        <v>0</v>
      </c>
      <c r="C330" s="5">
        <f>'Controle Silo Grano'!D329</f>
        <v>0</v>
      </c>
      <c r="D330" s="9">
        <f>'Controle Silo Grano'!E329</f>
        <v>0</v>
      </c>
      <c r="E330" s="5">
        <f>'Controle Silo Grano'!H329</f>
        <v>0</v>
      </c>
      <c r="F330" s="6">
        <f>'Controle Silo Grano'!O329</f>
        <v>0</v>
      </c>
      <c r="G330" s="7">
        <f>'Controle Silo Grano'!P329</f>
        <v>0</v>
      </c>
      <c r="H330" s="36" t="str">
        <f>'Controle Silo Grano'!L329</f>
        <v/>
      </c>
      <c r="I330" s="11" t="str">
        <f>'Controle Silo Grano'!Q329</f>
        <v/>
      </c>
      <c r="J330" s="30">
        <f t="array" ref="J330">IF(OR(ISBLANK(I330),I330=""),2.1,
   IFERROR(INDEX('BT2'!C:C,MATCH(ROUND(I330,5),ROUND('BT2'!A:A,5),0)),2.1))</f>
        <v>2.1</v>
      </c>
      <c r="K330" s="8" t="str">
        <f t="shared" si="5"/>
        <v/>
      </c>
    </row>
    <row r="331" spans="1:11" x14ac:dyDescent="0.25">
      <c r="A331" s="5">
        <f>'Controle Silo Grano'!A330</f>
        <v>0</v>
      </c>
      <c r="B331" s="5">
        <f>'Controle Silo Grano'!B330</f>
        <v>0</v>
      </c>
      <c r="C331" s="5">
        <f>'Controle Silo Grano'!D330</f>
        <v>0</v>
      </c>
      <c r="D331" s="9">
        <f>'Controle Silo Grano'!E330</f>
        <v>0</v>
      </c>
      <c r="E331" s="5">
        <f>'Controle Silo Grano'!H330</f>
        <v>0</v>
      </c>
      <c r="F331" s="6">
        <f>'Controle Silo Grano'!O330</f>
        <v>0</v>
      </c>
      <c r="G331" s="7">
        <f>'Controle Silo Grano'!P330</f>
        <v>0</v>
      </c>
      <c r="H331" s="36" t="str">
        <f>'Controle Silo Grano'!L330</f>
        <v/>
      </c>
      <c r="I331" s="11" t="str">
        <f>'Controle Silo Grano'!Q330</f>
        <v/>
      </c>
      <c r="J331" s="30">
        <f t="array" ref="J331">IF(OR(ISBLANK(I331),I331=""),2.1,
   IFERROR(INDEX('BT2'!C:C,MATCH(ROUND(I331,5),ROUND('BT2'!A:A,5),0)),2.1))</f>
        <v>2.1</v>
      </c>
      <c r="K331" s="8" t="str">
        <f t="shared" si="5"/>
        <v/>
      </c>
    </row>
    <row r="332" spans="1:11" x14ac:dyDescent="0.25">
      <c r="A332" s="5">
        <f>'Controle Silo Grano'!A331</f>
        <v>0</v>
      </c>
      <c r="B332" s="5">
        <f>'Controle Silo Grano'!B331</f>
        <v>0</v>
      </c>
      <c r="C332" s="5">
        <f>'Controle Silo Grano'!D331</f>
        <v>0</v>
      </c>
      <c r="D332" s="9">
        <f>'Controle Silo Grano'!E331</f>
        <v>0</v>
      </c>
      <c r="E332" s="5">
        <f>'Controle Silo Grano'!H331</f>
        <v>0</v>
      </c>
      <c r="F332" s="6">
        <f>'Controle Silo Grano'!O331</f>
        <v>0</v>
      </c>
      <c r="G332" s="7">
        <f>'Controle Silo Grano'!P331</f>
        <v>0</v>
      </c>
      <c r="H332" s="36" t="str">
        <f>'Controle Silo Grano'!L331</f>
        <v/>
      </c>
      <c r="I332" s="11" t="str">
        <f>'Controle Silo Grano'!Q331</f>
        <v/>
      </c>
      <c r="J332" s="30">
        <f t="array" ref="J332">IF(OR(ISBLANK(I332),I332=""),2.1,
   IFERROR(INDEX('BT2'!C:C,MATCH(ROUND(I332,5),ROUND('BT2'!A:A,5),0)),2.1))</f>
        <v>2.1</v>
      </c>
      <c r="K332" s="8" t="str">
        <f t="shared" si="5"/>
        <v/>
      </c>
    </row>
    <row r="333" spans="1:11" x14ac:dyDescent="0.25">
      <c r="A333" s="5">
        <f>'Controle Silo Grano'!A332</f>
        <v>0</v>
      </c>
      <c r="B333" s="5">
        <f>'Controle Silo Grano'!B332</f>
        <v>0</v>
      </c>
      <c r="C333" s="5">
        <f>'Controle Silo Grano'!D332</f>
        <v>0</v>
      </c>
      <c r="D333" s="9">
        <f>'Controle Silo Grano'!E332</f>
        <v>0</v>
      </c>
      <c r="E333" s="5">
        <f>'Controle Silo Grano'!H332</f>
        <v>0</v>
      </c>
      <c r="F333" s="6">
        <f>'Controle Silo Grano'!O332</f>
        <v>0</v>
      </c>
      <c r="G333" s="7">
        <f>'Controle Silo Grano'!P332</f>
        <v>0</v>
      </c>
      <c r="H333" s="36" t="str">
        <f>'Controle Silo Grano'!L332</f>
        <v/>
      </c>
      <c r="I333" s="11" t="str">
        <f>'Controle Silo Grano'!Q332</f>
        <v/>
      </c>
      <c r="J333" s="30">
        <f t="array" ref="J333">IF(OR(ISBLANK(I333),I333=""),2.1,
   IFERROR(INDEX('BT2'!C:C,MATCH(ROUND(I333,5),ROUND('BT2'!A:A,5),0)),2.1))</f>
        <v>2.1</v>
      </c>
      <c r="K333" s="8" t="str">
        <f t="shared" si="5"/>
        <v/>
      </c>
    </row>
    <row r="334" spans="1:11" x14ac:dyDescent="0.25">
      <c r="A334" s="5">
        <f>'Controle Silo Grano'!A333</f>
        <v>0</v>
      </c>
      <c r="B334" s="5">
        <f>'Controle Silo Grano'!B333</f>
        <v>0</v>
      </c>
      <c r="C334" s="5">
        <f>'Controle Silo Grano'!D333</f>
        <v>0</v>
      </c>
      <c r="D334" s="9">
        <f>'Controle Silo Grano'!E333</f>
        <v>0</v>
      </c>
      <c r="E334" s="5">
        <f>'Controle Silo Grano'!H333</f>
        <v>0</v>
      </c>
      <c r="F334" s="6">
        <f>'Controle Silo Grano'!O333</f>
        <v>0</v>
      </c>
      <c r="G334" s="7">
        <f>'Controle Silo Grano'!P333</f>
        <v>0</v>
      </c>
      <c r="H334" s="36" t="str">
        <f>'Controle Silo Grano'!L333</f>
        <v/>
      </c>
      <c r="I334" s="11" t="str">
        <f>'Controle Silo Grano'!Q333</f>
        <v/>
      </c>
      <c r="J334" s="30">
        <f t="array" ref="J334">IF(OR(ISBLANK(I334),I334=""),2.1,
   IFERROR(INDEX('BT2'!C:C,MATCH(ROUND(I334,5),ROUND('BT2'!A:A,5),0)),2.1))</f>
        <v>2.1</v>
      </c>
      <c r="K334" s="8" t="str">
        <f t="shared" si="5"/>
        <v/>
      </c>
    </row>
    <row r="335" spans="1:11" x14ac:dyDescent="0.25">
      <c r="A335" s="5">
        <f>'Controle Silo Grano'!A334</f>
        <v>0</v>
      </c>
      <c r="B335" s="5">
        <f>'Controle Silo Grano'!B334</f>
        <v>0</v>
      </c>
      <c r="C335" s="5">
        <f>'Controle Silo Grano'!D334</f>
        <v>0</v>
      </c>
      <c r="D335" s="9">
        <f>'Controle Silo Grano'!E334</f>
        <v>0</v>
      </c>
      <c r="E335" s="5">
        <f>'Controle Silo Grano'!H334</f>
        <v>0</v>
      </c>
      <c r="F335" s="6">
        <f>'Controle Silo Grano'!O334</f>
        <v>0</v>
      </c>
      <c r="G335" s="7">
        <f>'Controle Silo Grano'!P334</f>
        <v>0</v>
      </c>
      <c r="H335" s="36" t="str">
        <f>'Controle Silo Grano'!L334</f>
        <v/>
      </c>
      <c r="I335" s="11" t="str">
        <f>'Controle Silo Grano'!Q334</f>
        <v/>
      </c>
      <c r="J335" s="30">
        <f t="array" ref="J335">IF(OR(ISBLANK(I335),I335=""),2.1,
   IFERROR(INDEX('BT2'!C:C,MATCH(ROUND(I335,5),ROUND('BT2'!A:A,5),0)),2.1))</f>
        <v>2.1</v>
      </c>
      <c r="K335" s="8" t="str">
        <f t="shared" si="5"/>
        <v/>
      </c>
    </row>
    <row r="336" spans="1:11" x14ac:dyDescent="0.25">
      <c r="A336" s="5">
        <f>'Controle Silo Grano'!A335</f>
        <v>0</v>
      </c>
      <c r="B336" s="5">
        <f>'Controle Silo Grano'!B335</f>
        <v>0</v>
      </c>
      <c r="C336" s="5">
        <f>'Controle Silo Grano'!D335</f>
        <v>0</v>
      </c>
      <c r="D336" s="9">
        <f>'Controle Silo Grano'!E335</f>
        <v>0</v>
      </c>
      <c r="E336" s="5">
        <f>'Controle Silo Grano'!H335</f>
        <v>0</v>
      </c>
      <c r="F336" s="6">
        <f>'Controle Silo Grano'!O335</f>
        <v>0</v>
      </c>
      <c r="G336" s="7">
        <f>'Controle Silo Grano'!P335</f>
        <v>0</v>
      </c>
      <c r="H336" s="36" t="str">
        <f>'Controle Silo Grano'!L335</f>
        <v/>
      </c>
      <c r="I336" s="11" t="str">
        <f>'Controle Silo Grano'!Q335</f>
        <v/>
      </c>
      <c r="J336" s="30">
        <f t="array" ref="J336">IF(OR(ISBLANK(I336),I336=""),2.1,
   IFERROR(INDEX('BT2'!C:C,MATCH(ROUND(I336,5),ROUND('BT2'!A:A,5),0)),2.1))</f>
        <v>2.1</v>
      </c>
      <c r="K336" s="8" t="str">
        <f t="shared" si="5"/>
        <v/>
      </c>
    </row>
    <row r="337" spans="1:11" x14ac:dyDescent="0.25">
      <c r="A337" s="5">
        <f>'Controle Silo Grano'!A336</f>
        <v>0</v>
      </c>
      <c r="B337" s="5">
        <f>'Controle Silo Grano'!B336</f>
        <v>0</v>
      </c>
      <c r="C337" s="5">
        <f>'Controle Silo Grano'!D336</f>
        <v>0</v>
      </c>
      <c r="D337" s="9">
        <f>'Controle Silo Grano'!E336</f>
        <v>0</v>
      </c>
      <c r="E337" s="5">
        <f>'Controle Silo Grano'!H336</f>
        <v>0</v>
      </c>
      <c r="F337" s="6">
        <f>'Controle Silo Grano'!O336</f>
        <v>0</v>
      </c>
      <c r="G337" s="7">
        <f>'Controle Silo Grano'!P336</f>
        <v>0</v>
      </c>
      <c r="H337" s="36" t="str">
        <f>'Controle Silo Grano'!L336</f>
        <v/>
      </c>
      <c r="I337" s="11" t="str">
        <f>'Controle Silo Grano'!Q336</f>
        <v/>
      </c>
      <c r="J337" s="30">
        <f t="array" ref="J337">IF(OR(ISBLANK(I337),I337=""),2.1,
   IFERROR(INDEX('BT2'!C:C,MATCH(ROUND(I337,5),ROUND('BT2'!A:A,5),0)),2.1))</f>
        <v>2.1</v>
      </c>
      <c r="K337" s="8" t="str">
        <f t="shared" si="5"/>
        <v/>
      </c>
    </row>
    <row r="338" spans="1:11" x14ac:dyDescent="0.25">
      <c r="A338" s="5">
        <f>'Controle Silo Grano'!A337</f>
        <v>0</v>
      </c>
      <c r="B338" s="5">
        <f>'Controle Silo Grano'!B337</f>
        <v>0</v>
      </c>
      <c r="C338" s="5">
        <f>'Controle Silo Grano'!D337</f>
        <v>0</v>
      </c>
      <c r="D338" s="9">
        <f>'Controle Silo Grano'!E337</f>
        <v>0</v>
      </c>
      <c r="E338" s="5">
        <f>'Controle Silo Grano'!H337</f>
        <v>0</v>
      </c>
      <c r="F338" s="6">
        <f>'Controle Silo Grano'!O337</f>
        <v>0</v>
      </c>
      <c r="G338" s="7">
        <f>'Controle Silo Grano'!P337</f>
        <v>0</v>
      </c>
      <c r="H338" s="36" t="str">
        <f>'Controle Silo Grano'!L337</f>
        <v/>
      </c>
      <c r="I338" s="11" t="str">
        <f>'Controle Silo Grano'!Q337</f>
        <v/>
      </c>
      <c r="J338" s="30">
        <f t="array" ref="J338">IF(OR(ISBLANK(I338),I338=""),2.1,
   IFERROR(INDEX('BT2'!C:C,MATCH(ROUND(I338,5),ROUND('BT2'!A:A,5),0)),2.1))</f>
        <v>2.1</v>
      </c>
      <c r="K338" s="8" t="str">
        <f t="shared" ref="K338:K401" si="6">IF(AND(H338="RECEBIMENTO",ISNUMBER(G338),ISNUMBER(J338),J338&lt;&gt;0),G338*J338,"")</f>
        <v/>
      </c>
    </row>
    <row r="339" spans="1:11" x14ac:dyDescent="0.25">
      <c r="A339" s="5">
        <f>'Controle Silo Grano'!A338</f>
        <v>0</v>
      </c>
      <c r="B339" s="5">
        <f>'Controle Silo Grano'!B338</f>
        <v>0</v>
      </c>
      <c r="C339" s="5">
        <f>'Controle Silo Grano'!D338</f>
        <v>0</v>
      </c>
      <c r="D339" s="9">
        <f>'Controle Silo Grano'!E338</f>
        <v>0</v>
      </c>
      <c r="E339" s="5">
        <f>'Controle Silo Grano'!H338</f>
        <v>0</v>
      </c>
      <c r="F339" s="6">
        <f>'Controle Silo Grano'!O338</f>
        <v>0</v>
      </c>
      <c r="G339" s="7">
        <f>'Controle Silo Grano'!P338</f>
        <v>0</v>
      </c>
      <c r="H339" s="36" t="str">
        <f>'Controle Silo Grano'!L338</f>
        <v/>
      </c>
      <c r="I339" s="11" t="str">
        <f>'Controle Silo Grano'!Q338</f>
        <v/>
      </c>
      <c r="J339" s="30">
        <f t="array" ref="J339">IF(OR(ISBLANK(I339),I339=""),2.1,
   IFERROR(INDEX('BT2'!C:C,MATCH(ROUND(I339,5),ROUND('BT2'!A:A,5),0)),2.1))</f>
        <v>2.1</v>
      </c>
      <c r="K339" s="8" t="str">
        <f t="shared" si="6"/>
        <v/>
      </c>
    </row>
    <row r="340" spans="1:11" x14ac:dyDescent="0.25">
      <c r="A340" s="5">
        <f>'Controle Silo Grano'!A339</f>
        <v>0</v>
      </c>
      <c r="B340" s="5">
        <f>'Controle Silo Grano'!B339</f>
        <v>0</v>
      </c>
      <c r="C340" s="5">
        <f>'Controle Silo Grano'!D339</f>
        <v>0</v>
      </c>
      <c r="D340" s="9">
        <f>'Controle Silo Grano'!E339</f>
        <v>0</v>
      </c>
      <c r="E340" s="5">
        <f>'Controle Silo Grano'!H339</f>
        <v>0</v>
      </c>
      <c r="F340" s="6">
        <f>'Controle Silo Grano'!O339</f>
        <v>0</v>
      </c>
      <c r="G340" s="7">
        <f>'Controle Silo Grano'!P339</f>
        <v>0</v>
      </c>
      <c r="H340" s="36" t="str">
        <f>'Controle Silo Grano'!L339</f>
        <v/>
      </c>
      <c r="I340" s="11" t="str">
        <f>'Controle Silo Grano'!Q339</f>
        <v/>
      </c>
      <c r="J340" s="30">
        <f t="array" ref="J340">IF(OR(ISBLANK(I340),I340=""),2.1,
   IFERROR(INDEX('BT2'!C:C,MATCH(ROUND(I340,5),ROUND('BT2'!A:A,5),0)),2.1))</f>
        <v>2.1</v>
      </c>
      <c r="K340" s="8" t="str">
        <f t="shared" si="6"/>
        <v/>
      </c>
    </row>
    <row r="341" spans="1:11" x14ac:dyDescent="0.25">
      <c r="A341" s="5">
        <f>'Controle Silo Grano'!A340</f>
        <v>0</v>
      </c>
      <c r="B341" s="5">
        <f>'Controle Silo Grano'!B340</f>
        <v>0</v>
      </c>
      <c r="C341" s="5">
        <f>'Controle Silo Grano'!D340</f>
        <v>0</v>
      </c>
      <c r="D341" s="9">
        <f>'Controle Silo Grano'!E340</f>
        <v>0</v>
      </c>
      <c r="E341" s="5">
        <f>'Controle Silo Grano'!H340</f>
        <v>0</v>
      </c>
      <c r="F341" s="6">
        <f>'Controle Silo Grano'!O340</f>
        <v>0</v>
      </c>
      <c r="G341" s="7">
        <f>'Controle Silo Grano'!P340</f>
        <v>0</v>
      </c>
      <c r="H341" s="36" t="str">
        <f>'Controle Silo Grano'!L340</f>
        <v/>
      </c>
      <c r="I341" s="11" t="str">
        <f>'Controle Silo Grano'!Q340</f>
        <v/>
      </c>
      <c r="J341" s="30">
        <f t="array" ref="J341">IF(OR(ISBLANK(I341),I341=""),2.1,
   IFERROR(INDEX('BT2'!C:C,MATCH(ROUND(I341,5),ROUND('BT2'!A:A,5),0)),2.1))</f>
        <v>2.1</v>
      </c>
      <c r="K341" s="8" t="str">
        <f t="shared" si="6"/>
        <v/>
      </c>
    </row>
    <row r="342" spans="1:11" x14ac:dyDescent="0.25">
      <c r="A342" s="5">
        <f>'Controle Silo Grano'!A341</f>
        <v>0</v>
      </c>
      <c r="B342" s="5">
        <f>'Controle Silo Grano'!B341</f>
        <v>0</v>
      </c>
      <c r="C342" s="5">
        <f>'Controle Silo Grano'!D341</f>
        <v>0</v>
      </c>
      <c r="D342" s="9">
        <f>'Controle Silo Grano'!E341</f>
        <v>0</v>
      </c>
      <c r="E342" s="5">
        <f>'Controle Silo Grano'!H341</f>
        <v>0</v>
      </c>
      <c r="F342" s="6">
        <f>'Controle Silo Grano'!O341</f>
        <v>0</v>
      </c>
      <c r="G342" s="7">
        <f>'Controle Silo Grano'!P341</f>
        <v>0</v>
      </c>
      <c r="H342" s="36" t="str">
        <f>'Controle Silo Grano'!L341</f>
        <v/>
      </c>
      <c r="I342" s="11" t="str">
        <f>'Controle Silo Grano'!Q341</f>
        <v/>
      </c>
      <c r="J342" s="30">
        <f t="array" ref="J342">IF(OR(ISBLANK(I342),I342=""),2.1,
   IFERROR(INDEX('BT2'!C:C,MATCH(ROUND(I342,5),ROUND('BT2'!A:A,5),0)),2.1))</f>
        <v>2.1</v>
      </c>
      <c r="K342" s="8" t="str">
        <f t="shared" si="6"/>
        <v/>
      </c>
    </row>
    <row r="343" spans="1:11" x14ac:dyDescent="0.25">
      <c r="A343" s="5">
        <f>'Controle Silo Grano'!A342</f>
        <v>0</v>
      </c>
      <c r="B343" s="5">
        <f>'Controle Silo Grano'!B342</f>
        <v>0</v>
      </c>
      <c r="C343" s="5">
        <f>'Controle Silo Grano'!D342</f>
        <v>0</v>
      </c>
      <c r="D343" s="9">
        <f>'Controle Silo Grano'!E342</f>
        <v>0</v>
      </c>
      <c r="E343" s="5">
        <f>'Controle Silo Grano'!H342</f>
        <v>0</v>
      </c>
      <c r="F343" s="6">
        <f>'Controle Silo Grano'!O342</f>
        <v>0</v>
      </c>
      <c r="G343" s="7">
        <f>'Controle Silo Grano'!P342</f>
        <v>0</v>
      </c>
      <c r="H343" s="36" t="str">
        <f>'Controle Silo Grano'!L342</f>
        <v/>
      </c>
      <c r="I343" s="11" t="str">
        <f>'Controle Silo Grano'!Q342</f>
        <v/>
      </c>
      <c r="J343" s="30">
        <f t="array" ref="J343">IF(OR(ISBLANK(I343),I343=""),2.1,
   IFERROR(INDEX('BT2'!C:C,MATCH(ROUND(I343,5),ROUND('BT2'!A:A,5),0)),2.1))</f>
        <v>2.1</v>
      </c>
      <c r="K343" s="8" t="str">
        <f t="shared" si="6"/>
        <v/>
      </c>
    </row>
    <row r="344" spans="1:11" x14ac:dyDescent="0.25">
      <c r="A344" s="5">
        <f>'Controle Silo Grano'!A343</f>
        <v>0</v>
      </c>
      <c r="B344" s="5">
        <f>'Controle Silo Grano'!B343</f>
        <v>0</v>
      </c>
      <c r="C344" s="5">
        <f>'Controle Silo Grano'!D343</f>
        <v>0</v>
      </c>
      <c r="D344" s="9">
        <f>'Controle Silo Grano'!E343</f>
        <v>0</v>
      </c>
      <c r="E344" s="5">
        <f>'Controle Silo Grano'!H343</f>
        <v>0</v>
      </c>
      <c r="F344" s="6">
        <f>'Controle Silo Grano'!O343</f>
        <v>0</v>
      </c>
      <c r="G344" s="7">
        <f>'Controle Silo Grano'!P343</f>
        <v>0</v>
      </c>
      <c r="H344" s="36" t="str">
        <f>'Controle Silo Grano'!L343</f>
        <v/>
      </c>
      <c r="I344" s="11" t="str">
        <f>'Controle Silo Grano'!Q343</f>
        <v/>
      </c>
      <c r="J344" s="30">
        <f t="array" ref="J344">IF(OR(ISBLANK(I344),I344=""),2.1,
   IFERROR(INDEX('BT2'!C:C,MATCH(ROUND(I344,5),ROUND('BT2'!A:A,5),0)),2.1))</f>
        <v>2.1</v>
      </c>
      <c r="K344" s="8" t="str">
        <f t="shared" si="6"/>
        <v/>
      </c>
    </row>
    <row r="345" spans="1:11" x14ac:dyDescent="0.25">
      <c r="A345" s="5">
        <f>'Controle Silo Grano'!A344</f>
        <v>0</v>
      </c>
      <c r="B345" s="5">
        <f>'Controle Silo Grano'!B344</f>
        <v>0</v>
      </c>
      <c r="C345" s="5">
        <f>'Controle Silo Grano'!D344</f>
        <v>0</v>
      </c>
      <c r="D345" s="9">
        <f>'Controle Silo Grano'!E344</f>
        <v>0</v>
      </c>
      <c r="E345" s="5">
        <f>'Controle Silo Grano'!H344</f>
        <v>0</v>
      </c>
      <c r="F345" s="6">
        <f>'Controle Silo Grano'!O344</f>
        <v>0</v>
      </c>
      <c r="G345" s="7">
        <f>'Controle Silo Grano'!P344</f>
        <v>0</v>
      </c>
      <c r="H345" s="36" t="str">
        <f>'Controle Silo Grano'!L344</f>
        <v/>
      </c>
      <c r="I345" s="11" t="str">
        <f>'Controle Silo Grano'!Q344</f>
        <v/>
      </c>
      <c r="J345" s="30">
        <f t="array" ref="J345">IF(OR(ISBLANK(I345),I345=""),2.1,
   IFERROR(INDEX('BT2'!C:C,MATCH(ROUND(I345,5),ROUND('BT2'!A:A,5),0)),2.1))</f>
        <v>2.1</v>
      </c>
      <c r="K345" s="8" t="str">
        <f t="shared" si="6"/>
        <v/>
      </c>
    </row>
    <row r="346" spans="1:11" x14ac:dyDescent="0.25">
      <c r="A346" s="5">
        <f>'Controle Silo Grano'!A345</f>
        <v>0</v>
      </c>
      <c r="B346" s="5">
        <f>'Controle Silo Grano'!B345</f>
        <v>0</v>
      </c>
      <c r="C346" s="5">
        <f>'Controle Silo Grano'!D345</f>
        <v>0</v>
      </c>
      <c r="D346" s="9">
        <f>'Controle Silo Grano'!E345</f>
        <v>0</v>
      </c>
      <c r="E346" s="5">
        <f>'Controle Silo Grano'!H345</f>
        <v>0</v>
      </c>
      <c r="F346" s="6">
        <f>'Controle Silo Grano'!O345</f>
        <v>0</v>
      </c>
      <c r="G346" s="7">
        <f>'Controle Silo Grano'!P345</f>
        <v>0</v>
      </c>
      <c r="H346" s="36" t="str">
        <f>'Controle Silo Grano'!L345</f>
        <v/>
      </c>
      <c r="I346" s="11" t="str">
        <f>'Controle Silo Grano'!Q345</f>
        <v/>
      </c>
      <c r="J346" s="30">
        <f t="array" ref="J346">IF(OR(ISBLANK(I346),I346=""),2.1,
   IFERROR(INDEX('BT2'!C:C,MATCH(ROUND(I346,5),ROUND('BT2'!A:A,5),0)),2.1))</f>
        <v>2.1</v>
      </c>
      <c r="K346" s="8" t="str">
        <f t="shared" si="6"/>
        <v/>
      </c>
    </row>
    <row r="347" spans="1:11" x14ac:dyDescent="0.25">
      <c r="A347" s="5">
        <f>'Controle Silo Grano'!A346</f>
        <v>0</v>
      </c>
      <c r="B347" s="5">
        <f>'Controle Silo Grano'!B346</f>
        <v>0</v>
      </c>
      <c r="C347" s="5">
        <f>'Controle Silo Grano'!D346</f>
        <v>0</v>
      </c>
      <c r="D347" s="9">
        <f>'Controle Silo Grano'!E346</f>
        <v>0</v>
      </c>
      <c r="E347" s="5">
        <f>'Controle Silo Grano'!H346</f>
        <v>0</v>
      </c>
      <c r="F347" s="6">
        <f>'Controle Silo Grano'!O346</f>
        <v>0</v>
      </c>
      <c r="G347" s="7">
        <f>'Controle Silo Grano'!P346</f>
        <v>0</v>
      </c>
      <c r="H347" s="36" t="str">
        <f>'Controle Silo Grano'!L346</f>
        <v/>
      </c>
      <c r="I347" s="11" t="str">
        <f>'Controle Silo Grano'!Q346</f>
        <v/>
      </c>
      <c r="J347" s="30">
        <f t="array" ref="J347">IF(OR(ISBLANK(I347),I347=""),2.1,
   IFERROR(INDEX('BT2'!C:C,MATCH(ROUND(I347,5),ROUND('BT2'!A:A,5),0)),2.1))</f>
        <v>2.1</v>
      </c>
      <c r="K347" s="8" t="str">
        <f t="shared" si="6"/>
        <v/>
      </c>
    </row>
    <row r="348" spans="1:11" x14ac:dyDescent="0.25">
      <c r="A348" s="5">
        <f>'Controle Silo Grano'!A347</f>
        <v>0</v>
      </c>
      <c r="B348" s="5">
        <f>'Controle Silo Grano'!B347</f>
        <v>0</v>
      </c>
      <c r="C348" s="5">
        <f>'Controle Silo Grano'!D347</f>
        <v>0</v>
      </c>
      <c r="D348" s="9">
        <f>'Controle Silo Grano'!E347</f>
        <v>0</v>
      </c>
      <c r="E348" s="5">
        <f>'Controle Silo Grano'!H347</f>
        <v>0</v>
      </c>
      <c r="F348" s="6">
        <f>'Controle Silo Grano'!O347</f>
        <v>0</v>
      </c>
      <c r="G348" s="7">
        <f>'Controle Silo Grano'!P347</f>
        <v>0</v>
      </c>
      <c r="H348" s="36" t="str">
        <f>'Controle Silo Grano'!L347</f>
        <v/>
      </c>
      <c r="I348" s="11" t="str">
        <f>'Controle Silo Grano'!Q347</f>
        <v/>
      </c>
      <c r="J348" s="30">
        <f t="array" ref="J348">IF(OR(ISBLANK(I348),I348=""),2.1,
   IFERROR(INDEX('BT2'!C:C,MATCH(ROUND(I348,5),ROUND('BT2'!A:A,5),0)),2.1))</f>
        <v>2.1</v>
      </c>
      <c r="K348" s="8" t="str">
        <f t="shared" si="6"/>
        <v/>
      </c>
    </row>
    <row r="349" spans="1:11" x14ac:dyDescent="0.25">
      <c r="A349" s="5">
        <f>'Controle Silo Grano'!A348</f>
        <v>0</v>
      </c>
      <c r="B349" s="5">
        <f>'Controle Silo Grano'!B348</f>
        <v>0</v>
      </c>
      <c r="C349" s="5">
        <f>'Controle Silo Grano'!D348</f>
        <v>0</v>
      </c>
      <c r="D349" s="9">
        <f>'Controle Silo Grano'!E348</f>
        <v>0</v>
      </c>
      <c r="E349" s="5">
        <f>'Controle Silo Grano'!H348</f>
        <v>0</v>
      </c>
      <c r="F349" s="6">
        <f>'Controle Silo Grano'!O348</f>
        <v>0</v>
      </c>
      <c r="G349" s="7">
        <f>'Controle Silo Grano'!P348</f>
        <v>0</v>
      </c>
      <c r="H349" s="36" t="str">
        <f>'Controle Silo Grano'!L348</f>
        <v/>
      </c>
      <c r="I349" s="11" t="str">
        <f>'Controle Silo Grano'!Q348</f>
        <v/>
      </c>
      <c r="J349" s="30">
        <f t="array" ref="J349">IF(OR(ISBLANK(I349),I349=""),2.1,
   IFERROR(INDEX('BT2'!C:C,MATCH(ROUND(I349,5),ROUND('BT2'!A:A,5),0)),2.1))</f>
        <v>2.1</v>
      </c>
      <c r="K349" s="8" t="str">
        <f t="shared" si="6"/>
        <v/>
      </c>
    </row>
    <row r="350" spans="1:11" x14ac:dyDescent="0.25">
      <c r="A350" s="5">
        <f>'Controle Silo Grano'!A349</f>
        <v>0</v>
      </c>
      <c r="B350" s="5">
        <f>'Controle Silo Grano'!B349</f>
        <v>0</v>
      </c>
      <c r="C350" s="5">
        <f>'Controle Silo Grano'!D349</f>
        <v>0</v>
      </c>
      <c r="D350" s="9">
        <f>'Controle Silo Grano'!E349</f>
        <v>0</v>
      </c>
      <c r="E350" s="5">
        <f>'Controle Silo Grano'!H349</f>
        <v>0</v>
      </c>
      <c r="F350" s="6">
        <f>'Controle Silo Grano'!O349</f>
        <v>0</v>
      </c>
      <c r="G350" s="7">
        <f>'Controle Silo Grano'!P349</f>
        <v>0</v>
      </c>
      <c r="H350" s="36" t="str">
        <f>'Controle Silo Grano'!L349</f>
        <v/>
      </c>
      <c r="I350" s="11" t="str">
        <f>'Controle Silo Grano'!Q349</f>
        <v/>
      </c>
      <c r="J350" s="30">
        <f t="array" ref="J350">IF(OR(ISBLANK(I350),I350=""),2.1,
   IFERROR(INDEX('BT2'!C:C,MATCH(ROUND(I350,5),ROUND('BT2'!A:A,5),0)),2.1))</f>
        <v>2.1</v>
      </c>
      <c r="K350" s="8" t="str">
        <f t="shared" si="6"/>
        <v/>
      </c>
    </row>
    <row r="351" spans="1:11" x14ac:dyDescent="0.25">
      <c r="A351" s="5">
        <f>'Controle Silo Grano'!A350</f>
        <v>0</v>
      </c>
      <c r="B351" s="5">
        <f>'Controle Silo Grano'!B350</f>
        <v>0</v>
      </c>
      <c r="C351" s="5">
        <f>'Controle Silo Grano'!D350</f>
        <v>0</v>
      </c>
      <c r="D351" s="9">
        <f>'Controle Silo Grano'!E350</f>
        <v>0</v>
      </c>
      <c r="E351" s="5">
        <f>'Controle Silo Grano'!H350</f>
        <v>0</v>
      </c>
      <c r="F351" s="6">
        <f>'Controle Silo Grano'!O350</f>
        <v>0</v>
      </c>
      <c r="G351" s="7">
        <f>'Controle Silo Grano'!P350</f>
        <v>0</v>
      </c>
      <c r="H351" s="36" t="str">
        <f>'Controle Silo Grano'!L350</f>
        <v/>
      </c>
      <c r="I351" s="11" t="str">
        <f>'Controle Silo Grano'!Q350</f>
        <v/>
      </c>
      <c r="J351" s="30">
        <f t="array" ref="J351">IF(OR(ISBLANK(I351),I351=""),2.1,
   IFERROR(INDEX('BT2'!C:C,MATCH(ROUND(I351,5),ROUND('BT2'!A:A,5),0)),2.1))</f>
        <v>2.1</v>
      </c>
      <c r="K351" s="8" t="str">
        <f t="shared" si="6"/>
        <v/>
      </c>
    </row>
    <row r="352" spans="1:11" x14ac:dyDescent="0.25">
      <c r="A352" s="5">
        <f>'Controle Silo Grano'!A351</f>
        <v>0</v>
      </c>
      <c r="B352" s="5">
        <f>'Controle Silo Grano'!B351</f>
        <v>0</v>
      </c>
      <c r="C352" s="5">
        <f>'Controle Silo Grano'!D351</f>
        <v>0</v>
      </c>
      <c r="D352" s="9">
        <f>'Controle Silo Grano'!E351</f>
        <v>0</v>
      </c>
      <c r="E352" s="5">
        <f>'Controle Silo Grano'!H351</f>
        <v>0</v>
      </c>
      <c r="F352" s="6">
        <f>'Controle Silo Grano'!O351</f>
        <v>0</v>
      </c>
      <c r="G352" s="7">
        <f>'Controle Silo Grano'!P351</f>
        <v>0</v>
      </c>
      <c r="H352" s="36" t="str">
        <f>'Controle Silo Grano'!L351</f>
        <v/>
      </c>
      <c r="I352" s="11" t="str">
        <f>'Controle Silo Grano'!Q351</f>
        <v/>
      </c>
      <c r="J352" s="30">
        <f t="array" ref="J352">IF(OR(ISBLANK(I352),I352=""),2.1,
   IFERROR(INDEX('BT2'!C:C,MATCH(ROUND(I352,5),ROUND('BT2'!A:A,5),0)),2.1))</f>
        <v>2.1</v>
      </c>
      <c r="K352" s="8" t="str">
        <f t="shared" si="6"/>
        <v/>
      </c>
    </row>
    <row r="353" spans="1:11" x14ac:dyDescent="0.25">
      <c r="A353" s="5">
        <f>'Controle Silo Grano'!A352</f>
        <v>0</v>
      </c>
      <c r="B353" s="5">
        <f>'Controle Silo Grano'!B352</f>
        <v>0</v>
      </c>
      <c r="C353" s="5">
        <f>'Controle Silo Grano'!D352</f>
        <v>0</v>
      </c>
      <c r="D353" s="9">
        <f>'Controle Silo Grano'!E352</f>
        <v>0</v>
      </c>
      <c r="E353" s="5">
        <f>'Controle Silo Grano'!H352</f>
        <v>0</v>
      </c>
      <c r="F353" s="6">
        <f>'Controle Silo Grano'!O352</f>
        <v>0</v>
      </c>
      <c r="G353" s="7">
        <f>'Controle Silo Grano'!P352</f>
        <v>0</v>
      </c>
      <c r="H353" s="36" t="str">
        <f>'Controle Silo Grano'!L352</f>
        <v/>
      </c>
      <c r="I353" s="11" t="str">
        <f>'Controle Silo Grano'!Q352</f>
        <v/>
      </c>
      <c r="J353" s="30">
        <f t="array" ref="J353">IF(OR(ISBLANK(I353),I353=""),2.1,
   IFERROR(INDEX('BT2'!C:C,MATCH(ROUND(I353,5),ROUND('BT2'!A:A,5),0)),2.1))</f>
        <v>2.1</v>
      </c>
      <c r="K353" s="8" t="str">
        <f t="shared" si="6"/>
        <v/>
      </c>
    </row>
    <row r="354" spans="1:11" x14ac:dyDescent="0.25">
      <c r="A354" s="5">
        <f>'Controle Silo Grano'!A353</f>
        <v>0</v>
      </c>
      <c r="B354" s="5">
        <f>'Controle Silo Grano'!B353</f>
        <v>0</v>
      </c>
      <c r="C354" s="5">
        <f>'Controle Silo Grano'!D353</f>
        <v>0</v>
      </c>
      <c r="D354" s="9">
        <f>'Controle Silo Grano'!E353</f>
        <v>0</v>
      </c>
      <c r="E354" s="5">
        <f>'Controle Silo Grano'!H353</f>
        <v>0</v>
      </c>
      <c r="F354" s="6">
        <f>'Controle Silo Grano'!O353</f>
        <v>0</v>
      </c>
      <c r="G354" s="7">
        <f>'Controle Silo Grano'!P353</f>
        <v>0</v>
      </c>
      <c r="H354" s="36" t="str">
        <f>'Controle Silo Grano'!L353</f>
        <v/>
      </c>
      <c r="I354" s="11" t="str">
        <f>'Controle Silo Grano'!Q353</f>
        <v/>
      </c>
      <c r="J354" s="30">
        <f t="array" ref="J354">IF(OR(ISBLANK(I354),I354=""),2.1,
   IFERROR(INDEX('BT2'!C:C,MATCH(ROUND(I354,5),ROUND('BT2'!A:A,5),0)),2.1))</f>
        <v>2.1</v>
      </c>
      <c r="K354" s="8" t="str">
        <f t="shared" si="6"/>
        <v/>
      </c>
    </row>
    <row r="355" spans="1:11" x14ac:dyDescent="0.25">
      <c r="A355" s="5">
        <f>'Controle Silo Grano'!A354</f>
        <v>0</v>
      </c>
      <c r="B355" s="5">
        <f>'Controle Silo Grano'!B354</f>
        <v>0</v>
      </c>
      <c r="C355" s="5">
        <f>'Controle Silo Grano'!D354</f>
        <v>0</v>
      </c>
      <c r="D355" s="9">
        <f>'Controle Silo Grano'!E354</f>
        <v>0</v>
      </c>
      <c r="E355" s="5">
        <f>'Controle Silo Grano'!H354</f>
        <v>0</v>
      </c>
      <c r="F355" s="6">
        <f>'Controle Silo Grano'!O354</f>
        <v>0</v>
      </c>
      <c r="G355" s="7">
        <f>'Controle Silo Grano'!P354</f>
        <v>0</v>
      </c>
      <c r="H355" s="36" t="str">
        <f>'Controle Silo Grano'!L354</f>
        <v/>
      </c>
      <c r="I355" s="11" t="str">
        <f>'Controle Silo Grano'!Q354</f>
        <v/>
      </c>
      <c r="J355" s="30">
        <f t="array" ref="J355">IF(OR(ISBLANK(I355),I355=""),2.1,
   IFERROR(INDEX('BT2'!C:C,MATCH(ROUND(I355,5),ROUND('BT2'!A:A,5),0)),2.1))</f>
        <v>2.1</v>
      </c>
      <c r="K355" s="8" t="str">
        <f t="shared" si="6"/>
        <v/>
      </c>
    </row>
    <row r="356" spans="1:11" x14ac:dyDescent="0.25">
      <c r="A356" s="5">
        <f>'Controle Silo Grano'!A355</f>
        <v>0</v>
      </c>
      <c r="B356" s="5">
        <f>'Controle Silo Grano'!B355</f>
        <v>0</v>
      </c>
      <c r="C356" s="5">
        <f>'Controle Silo Grano'!D355</f>
        <v>0</v>
      </c>
      <c r="D356" s="9">
        <f>'Controle Silo Grano'!E355</f>
        <v>0</v>
      </c>
      <c r="E356" s="5">
        <f>'Controle Silo Grano'!H355</f>
        <v>0</v>
      </c>
      <c r="F356" s="6">
        <f>'Controle Silo Grano'!O355</f>
        <v>0</v>
      </c>
      <c r="G356" s="7">
        <f>'Controle Silo Grano'!P355</f>
        <v>0</v>
      </c>
      <c r="H356" s="36" t="str">
        <f>'Controle Silo Grano'!L355</f>
        <v/>
      </c>
      <c r="I356" s="11" t="str">
        <f>'Controle Silo Grano'!Q355</f>
        <v/>
      </c>
      <c r="J356" s="30">
        <f t="array" ref="J356">IF(OR(ISBLANK(I356),I356=""),2.1,
   IFERROR(INDEX('BT2'!C:C,MATCH(ROUND(I356,5),ROUND('BT2'!A:A,5),0)),2.1))</f>
        <v>2.1</v>
      </c>
      <c r="K356" s="8" t="str">
        <f t="shared" si="6"/>
        <v/>
      </c>
    </row>
    <row r="357" spans="1:11" x14ac:dyDescent="0.25">
      <c r="A357" s="5">
        <f>'Controle Silo Grano'!A356</f>
        <v>0</v>
      </c>
      <c r="B357" s="5">
        <f>'Controle Silo Grano'!B356</f>
        <v>0</v>
      </c>
      <c r="C357" s="5">
        <f>'Controle Silo Grano'!D356</f>
        <v>0</v>
      </c>
      <c r="D357" s="9">
        <f>'Controle Silo Grano'!E356</f>
        <v>0</v>
      </c>
      <c r="E357" s="5">
        <f>'Controle Silo Grano'!H356</f>
        <v>0</v>
      </c>
      <c r="F357" s="6">
        <f>'Controle Silo Grano'!O356</f>
        <v>0</v>
      </c>
      <c r="G357" s="7">
        <f>'Controle Silo Grano'!P356</f>
        <v>0</v>
      </c>
      <c r="H357" s="36" t="str">
        <f>'Controle Silo Grano'!L356</f>
        <v/>
      </c>
      <c r="I357" s="11" t="str">
        <f>'Controle Silo Grano'!Q356</f>
        <v/>
      </c>
      <c r="J357" s="30">
        <f t="array" ref="J357">IF(OR(ISBLANK(I357),I357=""),2.1,
   IFERROR(INDEX('BT2'!C:C,MATCH(ROUND(I357,5),ROUND('BT2'!A:A,5),0)),2.1))</f>
        <v>2.1</v>
      </c>
      <c r="K357" s="8" t="str">
        <f t="shared" si="6"/>
        <v/>
      </c>
    </row>
    <row r="358" spans="1:11" x14ac:dyDescent="0.25">
      <c r="A358" s="5">
        <f>'Controle Silo Grano'!A357</f>
        <v>0</v>
      </c>
      <c r="B358" s="5">
        <f>'Controle Silo Grano'!B357</f>
        <v>0</v>
      </c>
      <c r="C358" s="5">
        <f>'Controle Silo Grano'!D357</f>
        <v>0</v>
      </c>
      <c r="D358" s="9">
        <f>'Controle Silo Grano'!E357</f>
        <v>0</v>
      </c>
      <c r="E358" s="5">
        <f>'Controle Silo Grano'!H357</f>
        <v>0</v>
      </c>
      <c r="F358" s="6">
        <f>'Controle Silo Grano'!O357</f>
        <v>0</v>
      </c>
      <c r="G358" s="7">
        <f>'Controle Silo Grano'!P357</f>
        <v>0</v>
      </c>
      <c r="H358" s="36" t="str">
        <f>'Controle Silo Grano'!L357</f>
        <v/>
      </c>
      <c r="I358" s="11" t="str">
        <f>'Controle Silo Grano'!Q357</f>
        <v/>
      </c>
      <c r="J358" s="30">
        <f t="array" ref="J358">IF(OR(ISBLANK(I358),I358=""),2.1,
   IFERROR(INDEX('BT2'!C:C,MATCH(ROUND(I358,5),ROUND('BT2'!A:A,5),0)),2.1))</f>
        <v>2.1</v>
      </c>
      <c r="K358" s="8" t="str">
        <f t="shared" si="6"/>
        <v/>
      </c>
    </row>
    <row r="359" spans="1:11" x14ac:dyDescent="0.25">
      <c r="A359" s="5">
        <f>'Controle Silo Grano'!A358</f>
        <v>0</v>
      </c>
      <c r="B359" s="5">
        <f>'Controle Silo Grano'!B358</f>
        <v>0</v>
      </c>
      <c r="C359" s="5">
        <f>'Controle Silo Grano'!D358</f>
        <v>0</v>
      </c>
      <c r="D359" s="9">
        <f>'Controle Silo Grano'!E358</f>
        <v>0</v>
      </c>
      <c r="E359" s="5">
        <f>'Controle Silo Grano'!H358</f>
        <v>0</v>
      </c>
      <c r="F359" s="6">
        <f>'Controle Silo Grano'!O358</f>
        <v>0</v>
      </c>
      <c r="G359" s="7">
        <f>'Controle Silo Grano'!P358</f>
        <v>0</v>
      </c>
      <c r="H359" s="36" t="str">
        <f>'Controle Silo Grano'!L358</f>
        <v/>
      </c>
      <c r="I359" s="11" t="str">
        <f>'Controle Silo Grano'!Q358</f>
        <v/>
      </c>
      <c r="J359" s="30">
        <f t="array" ref="J359">IF(OR(ISBLANK(I359),I359=""),2.1,
   IFERROR(INDEX('BT2'!C:C,MATCH(ROUND(I359,5),ROUND('BT2'!A:A,5),0)),2.1))</f>
        <v>2.1</v>
      </c>
      <c r="K359" s="8" t="str">
        <f t="shared" si="6"/>
        <v/>
      </c>
    </row>
    <row r="360" spans="1:11" x14ac:dyDescent="0.25">
      <c r="A360" s="5">
        <f>'Controle Silo Grano'!A359</f>
        <v>0</v>
      </c>
      <c r="B360" s="5">
        <f>'Controle Silo Grano'!B359</f>
        <v>0</v>
      </c>
      <c r="C360" s="5">
        <f>'Controle Silo Grano'!D359</f>
        <v>0</v>
      </c>
      <c r="D360" s="9">
        <f>'Controle Silo Grano'!E359</f>
        <v>0</v>
      </c>
      <c r="E360" s="5">
        <f>'Controle Silo Grano'!H359</f>
        <v>0</v>
      </c>
      <c r="F360" s="6">
        <f>'Controle Silo Grano'!O359</f>
        <v>0</v>
      </c>
      <c r="G360" s="7">
        <f>'Controle Silo Grano'!P359</f>
        <v>0</v>
      </c>
      <c r="H360" s="36" t="str">
        <f>'Controle Silo Grano'!L359</f>
        <v/>
      </c>
      <c r="I360" s="11" t="str">
        <f>'Controle Silo Grano'!Q359</f>
        <v/>
      </c>
      <c r="J360" s="30">
        <f t="array" ref="J360">IF(OR(ISBLANK(I360),I360=""),2.1,
   IFERROR(INDEX('BT2'!C:C,MATCH(ROUND(I360,5),ROUND('BT2'!A:A,5),0)),2.1))</f>
        <v>2.1</v>
      </c>
      <c r="K360" s="8" t="str">
        <f t="shared" si="6"/>
        <v/>
      </c>
    </row>
    <row r="361" spans="1:11" x14ac:dyDescent="0.25">
      <c r="A361" s="5">
        <f>'Controle Silo Grano'!A360</f>
        <v>0</v>
      </c>
      <c r="B361" s="5">
        <f>'Controle Silo Grano'!B360</f>
        <v>0</v>
      </c>
      <c r="C361" s="5">
        <f>'Controle Silo Grano'!D360</f>
        <v>0</v>
      </c>
      <c r="D361" s="9">
        <f>'Controle Silo Grano'!E360</f>
        <v>0</v>
      </c>
      <c r="E361" s="5">
        <f>'Controle Silo Grano'!H360</f>
        <v>0</v>
      </c>
      <c r="F361" s="6">
        <f>'Controle Silo Grano'!O360</f>
        <v>0</v>
      </c>
      <c r="G361" s="7">
        <f>'Controle Silo Grano'!P360</f>
        <v>0</v>
      </c>
      <c r="H361" s="36" t="str">
        <f>'Controle Silo Grano'!L360</f>
        <v/>
      </c>
      <c r="I361" s="11" t="str">
        <f>'Controle Silo Grano'!Q360</f>
        <v/>
      </c>
      <c r="J361" s="30">
        <f t="array" ref="J361">IF(OR(ISBLANK(I361),I361=""),2.1,
   IFERROR(INDEX('BT2'!C:C,MATCH(ROUND(I361,5),ROUND('BT2'!A:A,5),0)),2.1))</f>
        <v>2.1</v>
      </c>
      <c r="K361" s="8" t="str">
        <f t="shared" si="6"/>
        <v/>
      </c>
    </row>
    <row r="362" spans="1:11" x14ac:dyDescent="0.25">
      <c r="A362" s="5">
        <f>'Controle Silo Grano'!A361</f>
        <v>0</v>
      </c>
      <c r="B362" s="5">
        <f>'Controle Silo Grano'!B361</f>
        <v>0</v>
      </c>
      <c r="C362" s="5">
        <f>'Controle Silo Grano'!D361</f>
        <v>0</v>
      </c>
      <c r="D362" s="9">
        <f>'Controle Silo Grano'!E361</f>
        <v>0</v>
      </c>
      <c r="E362" s="5">
        <f>'Controle Silo Grano'!H361</f>
        <v>0</v>
      </c>
      <c r="F362" s="6">
        <f>'Controle Silo Grano'!O361</f>
        <v>0</v>
      </c>
      <c r="G362" s="7">
        <f>'Controle Silo Grano'!P361</f>
        <v>0</v>
      </c>
      <c r="H362" s="36" t="str">
        <f>'Controle Silo Grano'!L361</f>
        <v/>
      </c>
      <c r="I362" s="11" t="str">
        <f>'Controle Silo Grano'!Q361</f>
        <v/>
      </c>
      <c r="J362" s="30">
        <f t="array" ref="J362">IF(OR(ISBLANK(I362),I362=""),2.1,
   IFERROR(INDEX('BT2'!C:C,MATCH(ROUND(I362,5),ROUND('BT2'!A:A,5),0)),2.1))</f>
        <v>2.1</v>
      </c>
      <c r="K362" s="8" t="str">
        <f t="shared" si="6"/>
        <v/>
      </c>
    </row>
    <row r="363" spans="1:11" x14ac:dyDescent="0.25">
      <c r="A363" s="5">
        <f>'Controle Silo Grano'!A362</f>
        <v>0</v>
      </c>
      <c r="B363" s="5">
        <f>'Controle Silo Grano'!B362</f>
        <v>0</v>
      </c>
      <c r="C363" s="5">
        <f>'Controle Silo Grano'!D362</f>
        <v>0</v>
      </c>
      <c r="D363" s="9">
        <f>'Controle Silo Grano'!E362</f>
        <v>0</v>
      </c>
      <c r="E363" s="5">
        <f>'Controle Silo Grano'!H362</f>
        <v>0</v>
      </c>
      <c r="F363" s="6">
        <f>'Controle Silo Grano'!O362</f>
        <v>0</v>
      </c>
      <c r="G363" s="7">
        <f>'Controle Silo Grano'!P362</f>
        <v>0</v>
      </c>
      <c r="H363" s="36" t="str">
        <f>'Controle Silo Grano'!L362</f>
        <v/>
      </c>
      <c r="I363" s="11" t="str">
        <f>'Controle Silo Grano'!Q362</f>
        <v/>
      </c>
      <c r="J363" s="30">
        <f t="array" ref="J363">IF(OR(ISBLANK(I363),I363=""),2.1,
   IFERROR(INDEX('BT2'!C:C,MATCH(ROUND(I363,5),ROUND('BT2'!A:A,5),0)),2.1))</f>
        <v>2.1</v>
      </c>
      <c r="K363" s="8" t="str">
        <f t="shared" si="6"/>
        <v/>
      </c>
    </row>
    <row r="364" spans="1:11" x14ac:dyDescent="0.25">
      <c r="A364" s="5">
        <f>'Controle Silo Grano'!A363</f>
        <v>0</v>
      </c>
      <c r="B364" s="5">
        <f>'Controle Silo Grano'!B363</f>
        <v>0</v>
      </c>
      <c r="C364" s="5">
        <f>'Controle Silo Grano'!D363</f>
        <v>0</v>
      </c>
      <c r="D364" s="9">
        <f>'Controle Silo Grano'!E363</f>
        <v>0</v>
      </c>
      <c r="E364" s="5">
        <f>'Controle Silo Grano'!H363</f>
        <v>0</v>
      </c>
      <c r="F364" s="6">
        <f>'Controle Silo Grano'!O363</f>
        <v>0</v>
      </c>
      <c r="G364" s="7">
        <f>'Controle Silo Grano'!P363</f>
        <v>0</v>
      </c>
      <c r="H364" s="36" t="str">
        <f>'Controle Silo Grano'!L363</f>
        <v/>
      </c>
      <c r="I364" s="11" t="str">
        <f>'Controle Silo Grano'!Q363</f>
        <v/>
      </c>
      <c r="J364" s="30">
        <f t="array" ref="J364">IF(OR(ISBLANK(I364),I364=""),2.1,
   IFERROR(INDEX('BT2'!C:C,MATCH(ROUND(I364,5),ROUND('BT2'!A:A,5),0)),2.1))</f>
        <v>2.1</v>
      </c>
      <c r="K364" s="8" t="str">
        <f t="shared" si="6"/>
        <v/>
      </c>
    </row>
    <row r="365" spans="1:11" x14ac:dyDescent="0.25">
      <c r="A365" s="5">
        <f>'Controle Silo Grano'!A364</f>
        <v>0</v>
      </c>
      <c r="B365" s="5">
        <f>'Controle Silo Grano'!B364</f>
        <v>0</v>
      </c>
      <c r="C365" s="5">
        <f>'Controle Silo Grano'!D364</f>
        <v>0</v>
      </c>
      <c r="D365" s="9">
        <f>'Controle Silo Grano'!E364</f>
        <v>0</v>
      </c>
      <c r="E365" s="5">
        <f>'Controle Silo Grano'!H364</f>
        <v>0</v>
      </c>
      <c r="F365" s="6">
        <f>'Controle Silo Grano'!O364</f>
        <v>0</v>
      </c>
      <c r="G365" s="7">
        <f>'Controle Silo Grano'!P364</f>
        <v>0</v>
      </c>
      <c r="H365" s="36" t="str">
        <f>'Controle Silo Grano'!L364</f>
        <v/>
      </c>
      <c r="I365" s="11" t="str">
        <f>'Controle Silo Grano'!Q364</f>
        <v/>
      </c>
      <c r="J365" s="30">
        <f t="array" ref="J365">IF(OR(ISBLANK(I365),I365=""),2.1,
   IFERROR(INDEX('BT2'!C:C,MATCH(ROUND(I365,5),ROUND('BT2'!A:A,5),0)),2.1))</f>
        <v>2.1</v>
      </c>
      <c r="K365" s="8" t="str">
        <f t="shared" si="6"/>
        <v/>
      </c>
    </row>
    <row r="366" spans="1:11" x14ac:dyDescent="0.25">
      <c r="A366" s="5">
        <f>'Controle Silo Grano'!A365</f>
        <v>0</v>
      </c>
      <c r="B366" s="5">
        <f>'Controle Silo Grano'!B365</f>
        <v>0</v>
      </c>
      <c r="C366" s="5">
        <f>'Controle Silo Grano'!D365</f>
        <v>0</v>
      </c>
      <c r="D366" s="9">
        <f>'Controle Silo Grano'!E365</f>
        <v>0</v>
      </c>
      <c r="E366" s="5">
        <f>'Controle Silo Grano'!H365</f>
        <v>0</v>
      </c>
      <c r="F366" s="6">
        <f>'Controle Silo Grano'!O365</f>
        <v>0</v>
      </c>
      <c r="G366" s="7">
        <f>'Controle Silo Grano'!P365</f>
        <v>0</v>
      </c>
      <c r="H366" s="36" t="str">
        <f>'Controle Silo Grano'!L365</f>
        <v/>
      </c>
      <c r="I366" s="11" t="str">
        <f>'Controle Silo Grano'!Q365</f>
        <v/>
      </c>
      <c r="J366" s="30">
        <f t="array" ref="J366">IF(OR(ISBLANK(I366),I366=""),2.1,
   IFERROR(INDEX('BT2'!C:C,MATCH(ROUND(I366,5),ROUND('BT2'!A:A,5),0)),2.1))</f>
        <v>2.1</v>
      </c>
      <c r="K366" s="8" t="str">
        <f t="shared" si="6"/>
        <v/>
      </c>
    </row>
    <row r="367" spans="1:11" x14ac:dyDescent="0.25">
      <c r="A367" s="5">
        <f>'Controle Silo Grano'!A366</f>
        <v>0</v>
      </c>
      <c r="B367" s="5">
        <f>'Controle Silo Grano'!B366</f>
        <v>0</v>
      </c>
      <c r="C367" s="5">
        <f>'Controle Silo Grano'!D366</f>
        <v>0</v>
      </c>
      <c r="D367" s="9">
        <f>'Controle Silo Grano'!E366</f>
        <v>0</v>
      </c>
      <c r="E367" s="5">
        <f>'Controle Silo Grano'!H366</f>
        <v>0</v>
      </c>
      <c r="F367" s="6">
        <f>'Controle Silo Grano'!O366</f>
        <v>0</v>
      </c>
      <c r="G367" s="7">
        <f>'Controle Silo Grano'!P366</f>
        <v>0</v>
      </c>
      <c r="H367" s="36" t="str">
        <f>'Controle Silo Grano'!L366</f>
        <v/>
      </c>
      <c r="I367" s="11" t="str">
        <f>'Controle Silo Grano'!Q366</f>
        <v/>
      </c>
      <c r="J367" s="30">
        <f t="array" ref="J367">IF(OR(ISBLANK(I367),I367=""),2.1,
   IFERROR(INDEX('BT2'!C:C,MATCH(ROUND(I367,5),ROUND('BT2'!A:A,5),0)),2.1))</f>
        <v>2.1</v>
      </c>
      <c r="K367" s="8" t="str">
        <f t="shared" si="6"/>
        <v/>
      </c>
    </row>
    <row r="368" spans="1:11" x14ac:dyDescent="0.25">
      <c r="A368" s="5">
        <f>'Controle Silo Grano'!A367</f>
        <v>0</v>
      </c>
      <c r="B368" s="5">
        <f>'Controle Silo Grano'!B367</f>
        <v>0</v>
      </c>
      <c r="C368" s="5">
        <f>'Controle Silo Grano'!D367</f>
        <v>0</v>
      </c>
      <c r="D368" s="9">
        <f>'Controle Silo Grano'!E367</f>
        <v>0</v>
      </c>
      <c r="E368" s="5">
        <f>'Controle Silo Grano'!H367</f>
        <v>0</v>
      </c>
      <c r="F368" s="6">
        <f>'Controle Silo Grano'!O367</f>
        <v>0</v>
      </c>
      <c r="G368" s="7">
        <f>'Controle Silo Grano'!P367</f>
        <v>0</v>
      </c>
      <c r="H368" s="36" t="str">
        <f>'Controle Silo Grano'!L367</f>
        <v/>
      </c>
      <c r="I368" s="11" t="str">
        <f>'Controle Silo Grano'!Q367</f>
        <v/>
      </c>
      <c r="J368" s="30">
        <f t="array" ref="J368">IF(OR(ISBLANK(I368),I368=""),2.1,
   IFERROR(INDEX('BT2'!C:C,MATCH(ROUND(I368,5),ROUND('BT2'!A:A,5),0)),2.1))</f>
        <v>2.1</v>
      </c>
      <c r="K368" s="8" t="str">
        <f t="shared" si="6"/>
        <v/>
      </c>
    </row>
    <row r="369" spans="1:11" x14ac:dyDescent="0.25">
      <c r="A369" s="5">
        <f>'Controle Silo Grano'!A368</f>
        <v>0</v>
      </c>
      <c r="B369" s="5">
        <f>'Controle Silo Grano'!B368</f>
        <v>0</v>
      </c>
      <c r="C369" s="5">
        <f>'Controle Silo Grano'!D368</f>
        <v>0</v>
      </c>
      <c r="D369" s="9">
        <f>'Controle Silo Grano'!E368</f>
        <v>0</v>
      </c>
      <c r="E369" s="5">
        <f>'Controle Silo Grano'!H368</f>
        <v>0</v>
      </c>
      <c r="F369" s="6">
        <f>'Controle Silo Grano'!O368</f>
        <v>0</v>
      </c>
      <c r="G369" s="7">
        <f>'Controle Silo Grano'!P368</f>
        <v>0</v>
      </c>
      <c r="H369" s="36" t="str">
        <f>'Controle Silo Grano'!L368</f>
        <v/>
      </c>
      <c r="I369" s="11" t="str">
        <f>'Controle Silo Grano'!Q368</f>
        <v/>
      </c>
      <c r="J369" s="30">
        <f t="array" ref="J369">IF(OR(ISBLANK(I369),I369=""),2.1,
   IFERROR(INDEX('BT2'!C:C,MATCH(ROUND(I369,5),ROUND('BT2'!A:A,5),0)),2.1))</f>
        <v>2.1</v>
      </c>
      <c r="K369" s="8" t="str">
        <f t="shared" si="6"/>
        <v/>
      </c>
    </row>
    <row r="370" spans="1:11" x14ac:dyDescent="0.25">
      <c r="A370" s="5">
        <f>'Controle Silo Grano'!A369</f>
        <v>0</v>
      </c>
      <c r="B370" s="5">
        <f>'Controle Silo Grano'!B369</f>
        <v>0</v>
      </c>
      <c r="C370" s="5">
        <f>'Controle Silo Grano'!D369</f>
        <v>0</v>
      </c>
      <c r="D370" s="9">
        <f>'Controle Silo Grano'!E369</f>
        <v>0</v>
      </c>
      <c r="E370" s="5">
        <f>'Controle Silo Grano'!H369</f>
        <v>0</v>
      </c>
      <c r="F370" s="6">
        <f>'Controle Silo Grano'!O369</f>
        <v>0</v>
      </c>
      <c r="G370" s="7">
        <f>'Controle Silo Grano'!P369</f>
        <v>0</v>
      </c>
      <c r="H370" s="36" t="str">
        <f>'Controle Silo Grano'!L369</f>
        <v/>
      </c>
      <c r="I370" s="11" t="str">
        <f>'Controle Silo Grano'!Q369</f>
        <v/>
      </c>
      <c r="J370" s="30">
        <f t="array" ref="J370">IF(OR(ISBLANK(I370),I370=""),2.1,
   IFERROR(INDEX('BT2'!C:C,MATCH(ROUND(I370,5),ROUND('BT2'!A:A,5),0)),2.1))</f>
        <v>2.1</v>
      </c>
      <c r="K370" s="8" t="str">
        <f t="shared" si="6"/>
        <v/>
      </c>
    </row>
    <row r="371" spans="1:11" x14ac:dyDescent="0.25">
      <c r="A371" s="5">
        <f>'Controle Silo Grano'!A370</f>
        <v>0</v>
      </c>
      <c r="B371" s="5">
        <f>'Controle Silo Grano'!B370</f>
        <v>0</v>
      </c>
      <c r="C371" s="5">
        <f>'Controle Silo Grano'!D370</f>
        <v>0</v>
      </c>
      <c r="D371" s="9">
        <f>'Controle Silo Grano'!E370</f>
        <v>0</v>
      </c>
      <c r="E371" s="5">
        <f>'Controle Silo Grano'!H370</f>
        <v>0</v>
      </c>
      <c r="F371" s="6">
        <f>'Controle Silo Grano'!O370</f>
        <v>0</v>
      </c>
      <c r="G371" s="7">
        <f>'Controle Silo Grano'!P370</f>
        <v>0</v>
      </c>
      <c r="H371" s="36" t="str">
        <f>'Controle Silo Grano'!L370</f>
        <v/>
      </c>
      <c r="I371" s="11" t="str">
        <f>'Controle Silo Grano'!Q370</f>
        <v/>
      </c>
      <c r="J371" s="30">
        <f t="array" ref="J371">IF(OR(ISBLANK(I371),I371=""),2.1,
   IFERROR(INDEX('BT2'!C:C,MATCH(ROUND(I371,5),ROUND('BT2'!A:A,5),0)),2.1))</f>
        <v>2.1</v>
      </c>
      <c r="K371" s="8" t="str">
        <f t="shared" si="6"/>
        <v/>
      </c>
    </row>
    <row r="372" spans="1:11" x14ac:dyDescent="0.25">
      <c r="A372" s="5">
        <f>'Controle Silo Grano'!A371</f>
        <v>0</v>
      </c>
      <c r="B372" s="5">
        <f>'Controle Silo Grano'!B371</f>
        <v>0</v>
      </c>
      <c r="C372" s="5">
        <f>'Controle Silo Grano'!D371</f>
        <v>0</v>
      </c>
      <c r="D372" s="9">
        <f>'Controle Silo Grano'!E371</f>
        <v>0</v>
      </c>
      <c r="E372" s="5">
        <f>'Controle Silo Grano'!H371</f>
        <v>0</v>
      </c>
      <c r="F372" s="6">
        <f>'Controle Silo Grano'!O371</f>
        <v>0</v>
      </c>
      <c r="G372" s="7">
        <f>'Controle Silo Grano'!P371</f>
        <v>0</v>
      </c>
      <c r="H372" s="36" t="str">
        <f>'Controle Silo Grano'!L371</f>
        <v/>
      </c>
      <c r="I372" s="11" t="str">
        <f>'Controle Silo Grano'!Q371</f>
        <v/>
      </c>
      <c r="J372" s="30">
        <f t="array" ref="J372">IF(OR(ISBLANK(I372),I372=""),2.1,
   IFERROR(INDEX('BT2'!C:C,MATCH(ROUND(I372,5),ROUND('BT2'!A:A,5),0)),2.1))</f>
        <v>2.1</v>
      </c>
      <c r="K372" s="8" t="str">
        <f t="shared" si="6"/>
        <v/>
      </c>
    </row>
    <row r="373" spans="1:11" x14ac:dyDescent="0.25">
      <c r="A373" s="5">
        <f>'Controle Silo Grano'!A372</f>
        <v>0</v>
      </c>
      <c r="B373" s="5">
        <f>'Controle Silo Grano'!B372</f>
        <v>0</v>
      </c>
      <c r="C373" s="5">
        <f>'Controle Silo Grano'!D372</f>
        <v>0</v>
      </c>
      <c r="D373" s="9">
        <f>'Controle Silo Grano'!E372</f>
        <v>0</v>
      </c>
      <c r="E373" s="5">
        <f>'Controle Silo Grano'!H372</f>
        <v>0</v>
      </c>
      <c r="F373" s="6">
        <f>'Controle Silo Grano'!O372</f>
        <v>0</v>
      </c>
      <c r="G373" s="7">
        <f>'Controle Silo Grano'!P372</f>
        <v>0</v>
      </c>
      <c r="H373" s="36" t="str">
        <f>'Controle Silo Grano'!L372</f>
        <v/>
      </c>
      <c r="I373" s="11" t="str">
        <f>'Controle Silo Grano'!Q372</f>
        <v/>
      </c>
      <c r="J373" s="30">
        <f t="array" ref="J373">IF(OR(ISBLANK(I373),I373=""),2.1,
   IFERROR(INDEX('BT2'!C:C,MATCH(ROUND(I373,5),ROUND('BT2'!A:A,5),0)),2.1))</f>
        <v>2.1</v>
      </c>
      <c r="K373" s="8" t="str">
        <f t="shared" si="6"/>
        <v/>
      </c>
    </row>
    <row r="374" spans="1:11" x14ac:dyDescent="0.25">
      <c r="A374" s="5">
        <f>'Controle Silo Grano'!A373</f>
        <v>0</v>
      </c>
      <c r="B374" s="5">
        <f>'Controle Silo Grano'!B373</f>
        <v>0</v>
      </c>
      <c r="C374" s="5">
        <f>'Controle Silo Grano'!D373</f>
        <v>0</v>
      </c>
      <c r="D374" s="9">
        <f>'Controle Silo Grano'!E373</f>
        <v>0</v>
      </c>
      <c r="E374" s="5">
        <f>'Controle Silo Grano'!H373</f>
        <v>0</v>
      </c>
      <c r="F374" s="6">
        <f>'Controle Silo Grano'!O373</f>
        <v>0</v>
      </c>
      <c r="G374" s="7">
        <f>'Controle Silo Grano'!P373</f>
        <v>0</v>
      </c>
      <c r="H374" s="36" t="str">
        <f>'Controle Silo Grano'!L373</f>
        <v/>
      </c>
      <c r="I374" s="11" t="str">
        <f>'Controle Silo Grano'!Q373</f>
        <v/>
      </c>
      <c r="J374" s="30">
        <f t="array" ref="J374">IF(OR(ISBLANK(I374),I374=""),2.1,
   IFERROR(INDEX('BT2'!C:C,MATCH(ROUND(I374,5),ROUND('BT2'!A:A,5),0)),2.1))</f>
        <v>2.1</v>
      </c>
      <c r="K374" s="8" t="str">
        <f t="shared" si="6"/>
        <v/>
      </c>
    </row>
    <row r="375" spans="1:11" x14ac:dyDescent="0.25">
      <c r="A375" s="5">
        <f>'Controle Silo Grano'!A374</f>
        <v>0</v>
      </c>
      <c r="B375" s="5">
        <f>'Controle Silo Grano'!B374</f>
        <v>0</v>
      </c>
      <c r="C375" s="5">
        <f>'Controle Silo Grano'!D374</f>
        <v>0</v>
      </c>
      <c r="D375" s="9">
        <f>'Controle Silo Grano'!E374</f>
        <v>0</v>
      </c>
      <c r="E375" s="5">
        <f>'Controle Silo Grano'!H374</f>
        <v>0</v>
      </c>
      <c r="F375" s="6">
        <f>'Controle Silo Grano'!O374</f>
        <v>0</v>
      </c>
      <c r="G375" s="7">
        <f>'Controle Silo Grano'!P374</f>
        <v>0</v>
      </c>
      <c r="H375" s="36" t="str">
        <f>'Controle Silo Grano'!L374</f>
        <v/>
      </c>
      <c r="I375" s="11" t="str">
        <f>'Controle Silo Grano'!Q374</f>
        <v/>
      </c>
      <c r="J375" s="30">
        <f t="array" ref="J375">IF(OR(ISBLANK(I375),I375=""),2.1,
   IFERROR(INDEX('BT2'!C:C,MATCH(ROUND(I375,5),ROUND('BT2'!A:A,5),0)),2.1))</f>
        <v>2.1</v>
      </c>
      <c r="K375" s="8" t="str">
        <f t="shared" si="6"/>
        <v/>
      </c>
    </row>
    <row r="376" spans="1:11" x14ac:dyDescent="0.25">
      <c r="A376" s="5">
        <f>'Controle Silo Grano'!A375</f>
        <v>0</v>
      </c>
      <c r="B376" s="5">
        <f>'Controle Silo Grano'!B375</f>
        <v>0</v>
      </c>
      <c r="C376" s="5">
        <f>'Controle Silo Grano'!D375</f>
        <v>0</v>
      </c>
      <c r="D376" s="9">
        <f>'Controle Silo Grano'!E375</f>
        <v>0</v>
      </c>
      <c r="E376" s="5">
        <f>'Controle Silo Grano'!H375</f>
        <v>0</v>
      </c>
      <c r="F376" s="6">
        <f>'Controle Silo Grano'!O375</f>
        <v>0</v>
      </c>
      <c r="G376" s="7">
        <f>'Controle Silo Grano'!P375</f>
        <v>0</v>
      </c>
      <c r="H376" s="36" t="str">
        <f>'Controle Silo Grano'!L375</f>
        <v/>
      </c>
      <c r="I376" s="11" t="str">
        <f>'Controle Silo Grano'!Q375</f>
        <v/>
      </c>
      <c r="J376" s="30">
        <f t="array" ref="J376">IF(OR(ISBLANK(I376),I376=""),2.1,
   IFERROR(INDEX('BT2'!C:C,MATCH(ROUND(I376,5),ROUND('BT2'!A:A,5),0)),2.1))</f>
        <v>2.1</v>
      </c>
      <c r="K376" s="8" t="str">
        <f t="shared" si="6"/>
        <v/>
      </c>
    </row>
    <row r="377" spans="1:11" x14ac:dyDescent="0.25">
      <c r="A377" s="5">
        <f>'Controle Silo Grano'!A376</f>
        <v>0</v>
      </c>
      <c r="B377" s="5">
        <f>'Controle Silo Grano'!B376</f>
        <v>0</v>
      </c>
      <c r="C377" s="5">
        <f>'Controle Silo Grano'!D376</f>
        <v>0</v>
      </c>
      <c r="D377" s="9">
        <f>'Controle Silo Grano'!E376</f>
        <v>0</v>
      </c>
      <c r="E377" s="5">
        <f>'Controle Silo Grano'!H376</f>
        <v>0</v>
      </c>
      <c r="F377" s="6">
        <f>'Controle Silo Grano'!O376</f>
        <v>0</v>
      </c>
      <c r="G377" s="7">
        <f>'Controle Silo Grano'!P376</f>
        <v>0</v>
      </c>
      <c r="H377" s="36" t="str">
        <f>'Controle Silo Grano'!L376</f>
        <v/>
      </c>
      <c r="I377" s="11" t="str">
        <f>'Controle Silo Grano'!Q376</f>
        <v/>
      </c>
      <c r="J377" s="30">
        <f t="array" ref="J377">IF(OR(ISBLANK(I377),I377=""),2.1,
   IFERROR(INDEX('BT2'!C:C,MATCH(ROUND(I377,5),ROUND('BT2'!A:A,5),0)),2.1))</f>
        <v>2.1</v>
      </c>
      <c r="K377" s="8" t="str">
        <f t="shared" si="6"/>
        <v/>
      </c>
    </row>
    <row r="378" spans="1:11" x14ac:dyDescent="0.25">
      <c r="A378" s="5">
        <f>'Controle Silo Grano'!A377</f>
        <v>0</v>
      </c>
      <c r="B378" s="5">
        <f>'Controle Silo Grano'!B377</f>
        <v>0</v>
      </c>
      <c r="C378" s="5">
        <f>'Controle Silo Grano'!D377</f>
        <v>0</v>
      </c>
      <c r="D378" s="9">
        <f>'Controle Silo Grano'!E377</f>
        <v>0</v>
      </c>
      <c r="E378" s="5">
        <f>'Controle Silo Grano'!H377</f>
        <v>0</v>
      </c>
      <c r="F378" s="6">
        <f>'Controle Silo Grano'!O377</f>
        <v>0</v>
      </c>
      <c r="G378" s="7">
        <f>'Controle Silo Grano'!P377</f>
        <v>0</v>
      </c>
      <c r="H378" s="36" t="str">
        <f>'Controle Silo Grano'!L377</f>
        <v/>
      </c>
      <c r="I378" s="11" t="str">
        <f>'Controle Silo Grano'!Q377</f>
        <v/>
      </c>
      <c r="J378" s="30">
        <f t="array" ref="J378">IF(OR(ISBLANK(I378),I378=""),2.1,
   IFERROR(INDEX('BT2'!C:C,MATCH(ROUND(I378,5),ROUND('BT2'!A:A,5),0)),2.1))</f>
        <v>2.1</v>
      </c>
      <c r="K378" s="8" t="str">
        <f t="shared" si="6"/>
        <v/>
      </c>
    </row>
    <row r="379" spans="1:11" x14ac:dyDescent="0.25">
      <c r="A379" s="5">
        <f>'Controle Silo Grano'!A378</f>
        <v>0</v>
      </c>
      <c r="B379" s="5">
        <f>'Controle Silo Grano'!B378</f>
        <v>0</v>
      </c>
      <c r="C379" s="5">
        <f>'Controle Silo Grano'!D378</f>
        <v>0</v>
      </c>
      <c r="D379" s="9">
        <f>'Controle Silo Grano'!E378</f>
        <v>0</v>
      </c>
      <c r="E379" s="5">
        <f>'Controle Silo Grano'!H378</f>
        <v>0</v>
      </c>
      <c r="F379" s="6">
        <f>'Controle Silo Grano'!O378</f>
        <v>0</v>
      </c>
      <c r="G379" s="7">
        <f>'Controle Silo Grano'!P378</f>
        <v>0</v>
      </c>
      <c r="H379" s="36" t="str">
        <f>'Controle Silo Grano'!L378</f>
        <v/>
      </c>
      <c r="I379" s="11" t="str">
        <f>'Controle Silo Grano'!Q378</f>
        <v/>
      </c>
      <c r="J379" s="30">
        <f t="array" ref="J379">IF(OR(ISBLANK(I379),I379=""),2.1,
   IFERROR(INDEX('BT2'!C:C,MATCH(ROUND(I379,5),ROUND('BT2'!A:A,5),0)),2.1))</f>
        <v>2.1</v>
      </c>
      <c r="K379" s="8" t="str">
        <f t="shared" si="6"/>
        <v/>
      </c>
    </row>
    <row r="380" spans="1:11" x14ac:dyDescent="0.25">
      <c r="A380" s="5">
        <f>'Controle Silo Grano'!A379</f>
        <v>0</v>
      </c>
      <c r="B380" s="5">
        <f>'Controle Silo Grano'!B379</f>
        <v>0</v>
      </c>
      <c r="C380" s="5">
        <f>'Controle Silo Grano'!D379</f>
        <v>0</v>
      </c>
      <c r="D380" s="9">
        <f>'Controle Silo Grano'!E379</f>
        <v>0</v>
      </c>
      <c r="E380" s="5">
        <f>'Controle Silo Grano'!H379</f>
        <v>0</v>
      </c>
      <c r="F380" s="6">
        <f>'Controle Silo Grano'!O379</f>
        <v>0</v>
      </c>
      <c r="G380" s="7">
        <f>'Controle Silo Grano'!P379</f>
        <v>0</v>
      </c>
      <c r="H380" s="36" t="str">
        <f>'Controle Silo Grano'!L379</f>
        <v/>
      </c>
      <c r="I380" s="11" t="str">
        <f>'Controle Silo Grano'!Q379</f>
        <v/>
      </c>
      <c r="J380" s="30">
        <f t="array" ref="J380">IF(OR(ISBLANK(I380),I380=""),2.1,
   IFERROR(INDEX('BT2'!C:C,MATCH(ROUND(I380,5),ROUND('BT2'!A:A,5),0)),2.1))</f>
        <v>2.1</v>
      </c>
      <c r="K380" s="8" t="str">
        <f t="shared" si="6"/>
        <v/>
      </c>
    </row>
    <row r="381" spans="1:11" x14ac:dyDescent="0.25">
      <c r="A381" s="5">
        <f>'Controle Silo Grano'!A380</f>
        <v>0</v>
      </c>
      <c r="B381" s="5">
        <f>'Controle Silo Grano'!B380</f>
        <v>0</v>
      </c>
      <c r="C381" s="5">
        <f>'Controle Silo Grano'!D380</f>
        <v>0</v>
      </c>
      <c r="D381" s="9">
        <f>'Controle Silo Grano'!E380</f>
        <v>0</v>
      </c>
      <c r="E381" s="5">
        <f>'Controle Silo Grano'!H380</f>
        <v>0</v>
      </c>
      <c r="F381" s="6">
        <f>'Controle Silo Grano'!O380</f>
        <v>0</v>
      </c>
      <c r="G381" s="7">
        <f>'Controle Silo Grano'!P380</f>
        <v>0</v>
      </c>
      <c r="H381" s="36" t="str">
        <f>'Controle Silo Grano'!L380</f>
        <v/>
      </c>
      <c r="I381" s="11" t="str">
        <f>'Controle Silo Grano'!Q380</f>
        <v/>
      </c>
      <c r="J381" s="30">
        <f t="array" ref="J381">IF(OR(ISBLANK(I381),I381=""),2.1,
   IFERROR(INDEX('BT2'!C:C,MATCH(ROUND(I381,5),ROUND('BT2'!A:A,5),0)),2.1))</f>
        <v>2.1</v>
      </c>
      <c r="K381" s="8" t="str">
        <f t="shared" si="6"/>
        <v/>
      </c>
    </row>
    <row r="382" spans="1:11" x14ac:dyDescent="0.25">
      <c r="A382" s="5">
        <f>'Controle Silo Grano'!A381</f>
        <v>0</v>
      </c>
      <c r="B382" s="5">
        <f>'Controle Silo Grano'!B381</f>
        <v>0</v>
      </c>
      <c r="C382" s="5">
        <f>'Controle Silo Grano'!D381</f>
        <v>0</v>
      </c>
      <c r="D382" s="9">
        <f>'Controle Silo Grano'!E381</f>
        <v>0</v>
      </c>
      <c r="E382" s="5">
        <f>'Controle Silo Grano'!H381</f>
        <v>0</v>
      </c>
      <c r="F382" s="6">
        <f>'Controle Silo Grano'!O381</f>
        <v>0</v>
      </c>
      <c r="G382" s="7">
        <f>'Controle Silo Grano'!P381</f>
        <v>0</v>
      </c>
      <c r="H382" s="36" t="str">
        <f>'Controle Silo Grano'!L381</f>
        <v/>
      </c>
      <c r="I382" s="11" t="str">
        <f>'Controle Silo Grano'!Q381</f>
        <v/>
      </c>
      <c r="J382" s="30">
        <f t="array" ref="J382">IF(OR(ISBLANK(I382),I382=""),2.1,
   IFERROR(INDEX('BT2'!C:C,MATCH(ROUND(I382,5),ROUND('BT2'!A:A,5),0)),2.1))</f>
        <v>2.1</v>
      </c>
      <c r="K382" s="8" t="str">
        <f t="shared" si="6"/>
        <v/>
      </c>
    </row>
    <row r="383" spans="1:11" x14ac:dyDescent="0.25">
      <c r="A383" s="5">
        <f>'Controle Silo Grano'!A382</f>
        <v>0</v>
      </c>
      <c r="B383" s="5">
        <f>'Controle Silo Grano'!B382</f>
        <v>0</v>
      </c>
      <c r="C383" s="5">
        <f>'Controle Silo Grano'!D382</f>
        <v>0</v>
      </c>
      <c r="D383" s="9">
        <f>'Controle Silo Grano'!E382</f>
        <v>0</v>
      </c>
      <c r="E383" s="5">
        <f>'Controle Silo Grano'!H382</f>
        <v>0</v>
      </c>
      <c r="F383" s="6">
        <f>'Controle Silo Grano'!O382</f>
        <v>0</v>
      </c>
      <c r="G383" s="7">
        <f>'Controle Silo Grano'!P382</f>
        <v>0</v>
      </c>
      <c r="H383" s="36" t="str">
        <f>'Controle Silo Grano'!L382</f>
        <v/>
      </c>
      <c r="I383" s="11" t="str">
        <f>'Controle Silo Grano'!Q382</f>
        <v/>
      </c>
      <c r="J383" s="30">
        <f t="array" ref="J383">IF(OR(ISBLANK(I383),I383=""),2.1,
   IFERROR(INDEX('BT2'!C:C,MATCH(ROUND(I383,5),ROUND('BT2'!A:A,5),0)),2.1))</f>
        <v>2.1</v>
      </c>
      <c r="K383" s="8" t="str">
        <f t="shared" si="6"/>
        <v/>
      </c>
    </row>
    <row r="384" spans="1:11" x14ac:dyDescent="0.25">
      <c r="A384" s="5">
        <f>'Controle Silo Grano'!A383</f>
        <v>0</v>
      </c>
      <c r="B384" s="5">
        <f>'Controle Silo Grano'!B383</f>
        <v>0</v>
      </c>
      <c r="C384" s="5">
        <f>'Controle Silo Grano'!D383</f>
        <v>0</v>
      </c>
      <c r="D384" s="9">
        <f>'Controle Silo Grano'!E383</f>
        <v>0</v>
      </c>
      <c r="E384" s="5">
        <f>'Controle Silo Grano'!H383</f>
        <v>0</v>
      </c>
      <c r="F384" s="6">
        <f>'Controle Silo Grano'!O383</f>
        <v>0</v>
      </c>
      <c r="G384" s="7">
        <f>'Controle Silo Grano'!P383</f>
        <v>0</v>
      </c>
      <c r="H384" s="36" t="str">
        <f>'Controle Silo Grano'!L383</f>
        <v/>
      </c>
      <c r="I384" s="11" t="str">
        <f>'Controle Silo Grano'!Q383</f>
        <v/>
      </c>
      <c r="J384" s="30">
        <f t="array" ref="J384">IF(OR(ISBLANK(I384),I384=""),2.1,
   IFERROR(INDEX('BT2'!C:C,MATCH(ROUND(I384,5),ROUND('BT2'!A:A,5),0)),2.1))</f>
        <v>2.1</v>
      </c>
      <c r="K384" s="8" t="str">
        <f t="shared" si="6"/>
        <v/>
      </c>
    </row>
    <row r="385" spans="1:11" x14ac:dyDescent="0.25">
      <c r="A385" s="5">
        <f>'Controle Silo Grano'!A384</f>
        <v>0</v>
      </c>
      <c r="B385" s="5">
        <f>'Controle Silo Grano'!B384</f>
        <v>0</v>
      </c>
      <c r="C385" s="5">
        <f>'Controle Silo Grano'!D384</f>
        <v>0</v>
      </c>
      <c r="D385" s="9">
        <f>'Controle Silo Grano'!E384</f>
        <v>0</v>
      </c>
      <c r="E385" s="5">
        <f>'Controle Silo Grano'!H384</f>
        <v>0</v>
      </c>
      <c r="F385" s="6">
        <f>'Controle Silo Grano'!O384</f>
        <v>0</v>
      </c>
      <c r="G385" s="7">
        <f>'Controle Silo Grano'!P384</f>
        <v>0</v>
      </c>
      <c r="H385" s="36" t="str">
        <f>'Controle Silo Grano'!L384</f>
        <v/>
      </c>
      <c r="I385" s="11" t="str">
        <f>'Controle Silo Grano'!Q384</f>
        <v/>
      </c>
      <c r="J385" s="30">
        <f t="array" ref="J385">IF(OR(ISBLANK(I385),I385=""),2.1,
   IFERROR(INDEX('BT2'!C:C,MATCH(ROUND(I385,5),ROUND('BT2'!A:A,5),0)),2.1))</f>
        <v>2.1</v>
      </c>
      <c r="K385" s="8" t="str">
        <f t="shared" si="6"/>
        <v/>
      </c>
    </row>
    <row r="386" spans="1:11" x14ac:dyDescent="0.25">
      <c r="A386" s="5">
        <f>'Controle Silo Grano'!A385</f>
        <v>0</v>
      </c>
      <c r="B386" s="5">
        <f>'Controle Silo Grano'!B385</f>
        <v>0</v>
      </c>
      <c r="C386" s="5">
        <f>'Controle Silo Grano'!D385</f>
        <v>0</v>
      </c>
      <c r="D386" s="9">
        <f>'Controle Silo Grano'!E385</f>
        <v>0</v>
      </c>
      <c r="E386" s="5">
        <f>'Controle Silo Grano'!H385</f>
        <v>0</v>
      </c>
      <c r="F386" s="6">
        <f>'Controle Silo Grano'!O385</f>
        <v>0</v>
      </c>
      <c r="G386" s="7">
        <f>'Controle Silo Grano'!P385</f>
        <v>0</v>
      </c>
      <c r="H386" s="36" t="str">
        <f>'Controle Silo Grano'!L385</f>
        <v/>
      </c>
      <c r="I386" s="11" t="str">
        <f>'Controle Silo Grano'!Q385</f>
        <v/>
      </c>
      <c r="J386" s="30">
        <f t="array" ref="J386">IF(OR(ISBLANK(I386),I386=""),2.1,
   IFERROR(INDEX('BT2'!C:C,MATCH(ROUND(I386,5),ROUND('BT2'!A:A,5),0)),2.1))</f>
        <v>2.1</v>
      </c>
      <c r="K386" s="8" t="str">
        <f t="shared" si="6"/>
        <v/>
      </c>
    </row>
    <row r="387" spans="1:11" x14ac:dyDescent="0.25">
      <c r="A387" s="5">
        <f>'Controle Silo Grano'!A386</f>
        <v>0</v>
      </c>
      <c r="B387" s="5">
        <f>'Controle Silo Grano'!B386</f>
        <v>0</v>
      </c>
      <c r="C387" s="5">
        <f>'Controle Silo Grano'!D386</f>
        <v>0</v>
      </c>
      <c r="D387" s="9">
        <f>'Controle Silo Grano'!E386</f>
        <v>0</v>
      </c>
      <c r="E387" s="5">
        <f>'Controle Silo Grano'!H386</f>
        <v>0</v>
      </c>
      <c r="F387" s="6">
        <f>'Controle Silo Grano'!O386</f>
        <v>0</v>
      </c>
      <c r="G387" s="7">
        <f>'Controle Silo Grano'!P386</f>
        <v>0</v>
      </c>
      <c r="H387" s="36" t="str">
        <f>'Controle Silo Grano'!L386</f>
        <v/>
      </c>
      <c r="I387" s="11" t="str">
        <f>'Controle Silo Grano'!Q386</f>
        <v/>
      </c>
      <c r="J387" s="30">
        <f t="array" ref="J387">IF(OR(ISBLANK(I387),I387=""),2.1,
   IFERROR(INDEX('BT2'!C:C,MATCH(ROUND(I387,5),ROUND('BT2'!A:A,5),0)),2.1))</f>
        <v>2.1</v>
      </c>
      <c r="K387" s="8" t="str">
        <f t="shared" si="6"/>
        <v/>
      </c>
    </row>
    <row r="388" spans="1:11" x14ac:dyDescent="0.25">
      <c r="A388" s="5">
        <f>'Controle Silo Grano'!A387</f>
        <v>0</v>
      </c>
      <c r="B388" s="5">
        <f>'Controle Silo Grano'!B387</f>
        <v>0</v>
      </c>
      <c r="C388" s="5">
        <f>'Controle Silo Grano'!D387</f>
        <v>0</v>
      </c>
      <c r="D388" s="9">
        <f>'Controle Silo Grano'!E387</f>
        <v>0</v>
      </c>
      <c r="E388" s="5">
        <f>'Controle Silo Grano'!H387</f>
        <v>0</v>
      </c>
      <c r="F388" s="6">
        <f>'Controle Silo Grano'!O387</f>
        <v>0</v>
      </c>
      <c r="G388" s="7">
        <f>'Controle Silo Grano'!P387</f>
        <v>0</v>
      </c>
      <c r="H388" s="36" t="str">
        <f>'Controle Silo Grano'!L387</f>
        <v/>
      </c>
      <c r="I388" s="11" t="str">
        <f>'Controle Silo Grano'!Q387</f>
        <v/>
      </c>
      <c r="J388" s="30">
        <f t="array" ref="J388">IF(OR(ISBLANK(I388),I388=""),2.1,
   IFERROR(INDEX('BT2'!C:C,MATCH(ROUND(I388,5),ROUND('BT2'!A:A,5),0)),2.1))</f>
        <v>2.1</v>
      </c>
      <c r="K388" s="8" t="str">
        <f t="shared" si="6"/>
        <v/>
      </c>
    </row>
    <row r="389" spans="1:11" x14ac:dyDescent="0.25">
      <c r="A389" s="5">
        <f>'Controle Silo Grano'!A388</f>
        <v>0</v>
      </c>
      <c r="B389" s="5">
        <f>'Controle Silo Grano'!B388</f>
        <v>0</v>
      </c>
      <c r="C389" s="5">
        <f>'Controle Silo Grano'!D388</f>
        <v>0</v>
      </c>
      <c r="D389" s="9">
        <f>'Controle Silo Grano'!E388</f>
        <v>0</v>
      </c>
      <c r="E389" s="5">
        <f>'Controle Silo Grano'!H388</f>
        <v>0</v>
      </c>
      <c r="F389" s="6">
        <f>'Controle Silo Grano'!O388</f>
        <v>0</v>
      </c>
      <c r="G389" s="7">
        <f>'Controle Silo Grano'!P388</f>
        <v>0</v>
      </c>
      <c r="H389" s="36" t="str">
        <f>'Controle Silo Grano'!L388</f>
        <v/>
      </c>
      <c r="I389" s="11" t="str">
        <f>'Controle Silo Grano'!Q388</f>
        <v/>
      </c>
      <c r="J389" s="30">
        <f t="array" ref="J389">IF(OR(ISBLANK(I389),I389=""),2.1,
   IFERROR(INDEX('BT2'!C:C,MATCH(ROUND(I389,5),ROUND('BT2'!A:A,5),0)),2.1))</f>
        <v>2.1</v>
      </c>
      <c r="K389" s="8" t="str">
        <f t="shared" si="6"/>
        <v/>
      </c>
    </row>
    <row r="390" spans="1:11" x14ac:dyDescent="0.25">
      <c r="A390" s="5">
        <f>'Controle Silo Grano'!A389</f>
        <v>0</v>
      </c>
      <c r="B390" s="5">
        <f>'Controle Silo Grano'!B389</f>
        <v>0</v>
      </c>
      <c r="C390" s="5">
        <f>'Controle Silo Grano'!D389</f>
        <v>0</v>
      </c>
      <c r="D390" s="9">
        <f>'Controle Silo Grano'!E389</f>
        <v>0</v>
      </c>
      <c r="E390" s="5">
        <f>'Controle Silo Grano'!H389</f>
        <v>0</v>
      </c>
      <c r="F390" s="6">
        <f>'Controle Silo Grano'!O389</f>
        <v>0</v>
      </c>
      <c r="G390" s="7">
        <f>'Controle Silo Grano'!P389</f>
        <v>0</v>
      </c>
      <c r="H390" s="36" t="str">
        <f>'Controle Silo Grano'!L389</f>
        <v/>
      </c>
      <c r="I390" s="11" t="str">
        <f>'Controle Silo Grano'!Q389</f>
        <v/>
      </c>
      <c r="J390" s="30">
        <f t="array" ref="J390">IF(OR(ISBLANK(I390),I390=""),2.1,
   IFERROR(INDEX('BT2'!C:C,MATCH(ROUND(I390,5),ROUND('BT2'!A:A,5),0)),2.1))</f>
        <v>2.1</v>
      </c>
      <c r="K390" s="8" t="str">
        <f t="shared" si="6"/>
        <v/>
      </c>
    </row>
    <row r="391" spans="1:11" x14ac:dyDescent="0.25">
      <c r="A391" s="5">
        <f>'Controle Silo Grano'!A390</f>
        <v>0</v>
      </c>
      <c r="B391" s="5">
        <f>'Controle Silo Grano'!B390</f>
        <v>0</v>
      </c>
      <c r="C391" s="5">
        <f>'Controle Silo Grano'!D390</f>
        <v>0</v>
      </c>
      <c r="D391" s="9">
        <f>'Controle Silo Grano'!E390</f>
        <v>0</v>
      </c>
      <c r="E391" s="5">
        <f>'Controle Silo Grano'!H390</f>
        <v>0</v>
      </c>
      <c r="F391" s="6">
        <f>'Controle Silo Grano'!O390</f>
        <v>0</v>
      </c>
      <c r="G391" s="7">
        <f>'Controle Silo Grano'!P390</f>
        <v>0</v>
      </c>
      <c r="H391" s="36" t="str">
        <f>'Controle Silo Grano'!L390</f>
        <v/>
      </c>
      <c r="I391" s="11" t="str">
        <f>'Controle Silo Grano'!Q390</f>
        <v/>
      </c>
      <c r="J391" s="30">
        <f t="array" ref="J391">IF(OR(ISBLANK(I391),I391=""),2.1,
   IFERROR(INDEX('BT2'!C:C,MATCH(ROUND(I391,5),ROUND('BT2'!A:A,5),0)),2.1))</f>
        <v>2.1</v>
      </c>
      <c r="K391" s="8" t="str">
        <f t="shared" si="6"/>
        <v/>
      </c>
    </row>
    <row r="392" spans="1:11" x14ac:dyDescent="0.25">
      <c r="A392" s="5">
        <f>'Controle Silo Grano'!A391</f>
        <v>0</v>
      </c>
      <c r="B392" s="5">
        <f>'Controle Silo Grano'!B391</f>
        <v>0</v>
      </c>
      <c r="C392" s="5">
        <f>'Controle Silo Grano'!D391</f>
        <v>0</v>
      </c>
      <c r="D392" s="9">
        <f>'Controle Silo Grano'!E391</f>
        <v>0</v>
      </c>
      <c r="E392" s="5">
        <f>'Controle Silo Grano'!H391</f>
        <v>0</v>
      </c>
      <c r="F392" s="6">
        <f>'Controle Silo Grano'!O391</f>
        <v>0</v>
      </c>
      <c r="G392" s="7">
        <f>'Controle Silo Grano'!P391</f>
        <v>0</v>
      </c>
      <c r="H392" s="36" t="str">
        <f>'Controle Silo Grano'!L391</f>
        <v/>
      </c>
      <c r="I392" s="11" t="str">
        <f>'Controle Silo Grano'!Q391</f>
        <v/>
      </c>
      <c r="J392" s="30">
        <f t="array" ref="J392">IF(OR(ISBLANK(I392),I392=""),2.1,
   IFERROR(INDEX('BT2'!C:C,MATCH(ROUND(I392,5),ROUND('BT2'!A:A,5),0)),2.1))</f>
        <v>2.1</v>
      </c>
      <c r="K392" s="8" t="str">
        <f t="shared" si="6"/>
        <v/>
      </c>
    </row>
    <row r="393" spans="1:11" x14ac:dyDescent="0.25">
      <c r="A393" s="5">
        <f>'Controle Silo Grano'!A392</f>
        <v>0</v>
      </c>
      <c r="B393" s="5">
        <f>'Controle Silo Grano'!B392</f>
        <v>0</v>
      </c>
      <c r="C393" s="5">
        <f>'Controle Silo Grano'!D392</f>
        <v>0</v>
      </c>
      <c r="D393" s="9">
        <f>'Controle Silo Grano'!E392</f>
        <v>0</v>
      </c>
      <c r="E393" s="5">
        <f>'Controle Silo Grano'!H392</f>
        <v>0</v>
      </c>
      <c r="F393" s="6">
        <f>'Controle Silo Grano'!O392</f>
        <v>0</v>
      </c>
      <c r="G393" s="7">
        <f>'Controle Silo Grano'!P392</f>
        <v>0</v>
      </c>
      <c r="H393" s="36" t="str">
        <f>'Controle Silo Grano'!L392</f>
        <v/>
      </c>
      <c r="I393" s="11" t="str">
        <f>'Controle Silo Grano'!Q392</f>
        <v/>
      </c>
      <c r="J393" s="30">
        <f t="array" ref="J393">IF(OR(ISBLANK(I393),I393=""),2.1,
   IFERROR(INDEX('BT2'!C:C,MATCH(ROUND(I393,5),ROUND('BT2'!A:A,5),0)),2.1))</f>
        <v>2.1</v>
      </c>
      <c r="K393" s="8" t="str">
        <f t="shared" si="6"/>
        <v/>
      </c>
    </row>
    <row r="394" spans="1:11" x14ac:dyDescent="0.25">
      <c r="A394" s="5">
        <f>'Controle Silo Grano'!A393</f>
        <v>0</v>
      </c>
      <c r="B394" s="5">
        <f>'Controle Silo Grano'!B393</f>
        <v>0</v>
      </c>
      <c r="C394" s="5">
        <f>'Controle Silo Grano'!D393</f>
        <v>0</v>
      </c>
      <c r="D394" s="9">
        <f>'Controle Silo Grano'!E393</f>
        <v>0</v>
      </c>
      <c r="E394" s="5">
        <f>'Controle Silo Grano'!H393</f>
        <v>0</v>
      </c>
      <c r="F394" s="6">
        <f>'Controle Silo Grano'!O393</f>
        <v>0</v>
      </c>
      <c r="G394" s="7">
        <f>'Controle Silo Grano'!P393</f>
        <v>0</v>
      </c>
      <c r="H394" s="36" t="str">
        <f>'Controle Silo Grano'!L393</f>
        <v/>
      </c>
      <c r="I394" s="11" t="str">
        <f>'Controle Silo Grano'!Q393</f>
        <v/>
      </c>
      <c r="J394" s="30">
        <f t="array" ref="J394">IF(OR(ISBLANK(I394),I394=""),2.1,
   IFERROR(INDEX('BT2'!C:C,MATCH(ROUND(I394,5),ROUND('BT2'!A:A,5),0)),2.1))</f>
        <v>2.1</v>
      </c>
      <c r="K394" s="8" t="str">
        <f t="shared" si="6"/>
        <v/>
      </c>
    </row>
    <row r="395" spans="1:11" x14ac:dyDescent="0.25">
      <c r="A395" s="5">
        <f>'Controle Silo Grano'!A394</f>
        <v>0</v>
      </c>
      <c r="B395" s="5">
        <f>'Controle Silo Grano'!B394</f>
        <v>0</v>
      </c>
      <c r="C395" s="5">
        <f>'Controle Silo Grano'!D394</f>
        <v>0</v>
      </c>
      <c r="D395" s="9">
        <f>'Controle Silo Grano'!E394</f>
        <v>0</v>
      </c>
      <c r="E395" s="5">
        <f>'Controle Silo Grano'!H394</f>
        <v>0</v>
      </c>
      <c r="F395" s="6">
        <f>'Controle Silo Grano'!O394</f>
        <v>0</v>
      </c>
      <c r="G395" s="7">
        <f>'Controle Silo Grano'!P394</f>
        <v>0</v>
      </c>
      <c r="H395" s="36" t="str">
        <f>'Controle Silo Grano'!L394</f>
        <v/>
      </c>
      <c r="I395" s="11" t="str">
        <f>'Controle Silo Grano'!Q394</f>
        <v/>
      </c>
      <c r="J395" s="30">
        <f t="array" ref="J395">IF(OR(ISBLANK(I395),I395=""),2.1,
   IFERROR(INDEX('BT2'!C:C,MATCH(ROUND(I395,5),ROUND('BT2'!A:A,5),0)),2.1))</f>
        <v>2.1</v>
      </c>
      <c r="K395" s="8" t="str">
        <f t="shared" si="6"/>
        <v/>
      </c>
    </row>
    <row r="396" spans="1:11" x14ac:dyDescent="0.25">
      <c r="A396" s="5">
        <f>'Controle Silo Grano'!A395</f>
        <v>0</v>
      </c>
      <c r="B396" s="5">
        <f>'Controle Silo Grano'!B395</f>
        <v>0</v>
      </c>
      <c r="C396" s="5">
        <f>'Controle Silo Grano'!D395</f>
        <v>0</v>
      </c>
      <c r="D396" s="9">
        <f>'Controle Silo Grano'!E395</f>
        <v>0</v>
      </c>
      <c r="E396" s="5">
        <f>'Controle Silo Grano'!H395</f>
        <v>0</v>
      </c>
      <c r="F396" s="6">
        <f>'Controle Silo Grano'!O395</f>
        <v>0</v>
      </c>
      <c r="G396" s="7">
        <f>'Controle Silo Grano'!P395</f>
        <v>0</v>
      </c>
      <c r="H396" s="36" t="str">
        <f>'Controle Silo Grano'!L395</f>
        <v/>
      </c>
      <c r="I396" s="11" t="str">
        <f>'Controle Silo Grano'!Q395</f>
        <v/>
      </c>
      <c r="J396" s="30">
        <f t="array" ref="J396">IF(OR(ISBLANK(I396),I396=""),2.1,
   IFERROR(INDEX('BT2'!C:C,MATCH(ROUND(I396,5),ROUND('BT2'!A:A,5),0)),2.1))</f>
        <v>2.1</v>
      </c>
      <c r="K396" s="8" t="str">
        <f t="shared" si="6"/>
        <v/>
      </c>
    </row>
    <row r="397" spans="1:11" x14ac:dyDescent="0.25">
      <c r="A397" s="5">
        <f>'Controle Silo Grano'!A396</f>
        <v>0</v>
      </c>
      <c r="B397" s="5">
        <f>'Controle Silo Grano'!B396</f>
        <v>0</v>
      </c>
      <c r="C397" s="5">
        <f>'Controle Silo Grano'!D396</f>
        <v>0</v>
      </c>
      <c r="D397" s="9">
        <f>'Controle Silo Grano'!E396</f>
        <v>0</v>
      </c>
      <c r="E397" s="5">
        <f>'Controle Silo Grano'!H396</f>
        <v>0</v>
      </c>
      <c r="F397" s="6">
        <f>'Controle Silo Grano'!O396</f>
        <v>0</v>
      </c>
      <c r="G397" s="7">
        <f>'Controle Silo Grano'!P396</f>
        <v>0</v>
      </c>
      <c r="H397" s="36" t="str">
        <f>'Controle Silo Grano'!L396</f>
        <v/>
      </c>
      <c r="I397" s="11" t="str">
        <f>'Controle Silo Grano'!Q396</f>
        <v/>
      </c>
      <c r="J397" s="30">
        <f t="array" ref="J397">IF(OR(ISBLANK(I397),I397=""),2.1,
   IFERROR(INDEX('BT2'!C:C,MATCH(ROUND(I397,5),ROUND('BT2'!A:A,5),0)),2.1))</f>
        <v>2.1</v>
      </c>
      <c r="K397" s="8" t="str">
        <f t="shared" si="6"/>
        <v/>
      </c>
    </row>
    <row r="398" spans="1:11" x14ac:dyDescent="0.25">
      <c r="A398" s="5">
        <f>'Controle Silo Grano'!A397</f>
        <v>0</v>
      </c>
      <c r="B398" s="5">
        <f>'Controle Silo Grano'!B397</f>
        <v>0</v>
      </c>
      <c r="C398" s="5">
        <f>'Controle Silo Grano'!D397</f>
        <v>0</v>
      </c>
      <c r="D398" s="9">
        <f>'Controle Silo Grano'!E397</f>
        <v>0</v>
      </c>
      <c r="E398" s="5">
        <f>'Controle Silo Grano'!H397</f>
        <v>0</v>
      </c>
      <c r="F398" s="6">
        <f>'Controle Silo Grano'!O397</f>
        <v>0</v>
      </c>
      <c r="G398" s="7">
        <f>'Controle Silo Grano'!P397</f>
        <v>0</v>
      </c>
      <c r="H398" s="36" t="str">
        <f>'Controle Silo Grano'!L397</f>
        <v/>
      </c>
      <c r="I398" s="11" t="str">
        <f>'Controle Silo Grano'!Q397</f>
        <v/>
      </c>
      <c r="J398" s="30">
        <f t="array" ref="J398">IF(OR(ISBLANK(I398),I398=""),2.1,
   IFERROR(INDEX('BT2'!C:C,MATCH(ROUND(I398,5),ROUND('BT2'!A:A,5),0)),2.1))</f>
        <v>2.1</v>
      </c>
      <c r="K398" s="8" t="str">
        <f t="shared" si="6"/>
        <v/>
      </c>
    </row>
    <row r="399" spans="1:11" x14ac:dyDescent="0.25">
      <c r="A399" s="5">
        <f>'Controle Silo Grano'!A398</f>
        <v>0</v>
      </c>
      <c r="B399" s="5">
        <f>'Controle Silo Grano'!B398</f>
        <v>0</v>
      </c>
      <c r="C399" s="5">
        <f>'Controle Silo Grano'!D398</f>
        <v>0</v>
      </c>
      <c r="D399" s="9">
        <f>'Controle Silo Grano'!E398</f>
        <v>0</v>
      </c>
      <c r="E399" s="5">
        <f>'Controle Silo Grano'!H398</f>
        <v>0</v>
      </c>
      <c r="F399" s="6">
        <f>'Controle Silo Grano'!O398</f>
        <v>0</v>
      </c>
      <c r="G399" s="7">
        <f>'Controle Silo Grano'!P398</f>
        <v>0</v>
      </c>
      <c r="H399" s="36" t="str">
        <f>'Controle Silo Grano'!L398</f>
        <v/>
      </c>
      <c r="I399" s="11" t="str">
        <f>'Controle Silo Grano'!Q398</f>
        <v/>
      </c>
      <c r="J399" s="30">
        <f t="array" ref="J399">IF(OR(ISBLANK(I399),I399=""),2.1,
   IFERROR(INDEX('BT2'!C:C,MATCH(ROUND(I399,5),ROUND('BT2'!A:A,5),0)),2.1))</f>
        <v>2.1</v>
      </c>
      <c r="K399" s="8" t="str">
        <f t="shared" si="6"/>
        <v/>
      </c>
    </row>
    <row r="400" spans="1:11" x14ac:dyDescent="0.25">
      <c r="A400" s="5">
        <f>'Controle Silo Grano'!A399</f>
        <v>0</v>
      </c>
      <c r="B400" s="5">
        <f>'Controle Silo Grano'!B399</f>
        <v>0</v>
      </c>
      <c r="C400" s="5">
        <f>'Controle Silo Grano'!D399</f>
        <v>0</v>
      </c>
      <c r="D400" s="9">
        <f>'Controle Silo Grano'!E399</f>
        <v>0</v>
      </c>
      <c r="E400" s="5">
        <f>'Controle Silo Grano'!H399</f>
        <v>0</v>
      </c>
      <c r="F400" s="6">
        <f>'Controle Silo Grano'!O399</f>
        <v>0</v>
      </c>
      <c r="G400" s="7">
        <f>'Controle Silo Grano'!P399</f>
        <v>0</v>
      </c>
      <c r="H400" s="36" t="str">
        <f>'Controle Silo Grano'!L399</f>
        <v/>
      </c>
      <c r="I400" s="11" t="str">
        <f>'Controle Silo Grano'!Q399</f>
        <v/>
      </c>
      <c r="J400" s="30">
        <f t="array" ref="J400">IF(OR(ISBLANK(I400),I400=""),2.1,
   IFERROR(INDEX('BT2'!C:C,MATCH(ROUND(I400,5),ROUND('BT2'!A:A,5),0)),2.1))</f>
        <v>2.1</v>
      </c>
      <c r="K400" s="8" t="str">
        <f t="shared" si="6"/>
        <v/>
      </c>
    </row>
    <row r="401" spans="1:11" x14ac:dyDescent="0.25">
      <c r="A401" s="5">
        <f>'Controle Silo Grano'!A400</f>
        <v>0</v>
      </c>
      <c r="B401" s="5">
        <f>'Controle Silo Grano'!B400</f>
        <v>0</v>
      </c>
      <c r="C401" s="5">
        <f>'Controle Silo Grano'!D400</f>
        <v>0</v>
      </c>
      <c r="D401" s="9">
        <f>'Controle Silo Grano'!E400</f>
        <v>0</v>
      </c>
      <c r="E401" s="5">
        <f>'Controle Silo Grano'!H400</f>
        <v>0</v>
      </c>
      <c r="F401" s="6">
        <f>'Controle Silo Grano'!O400</f>
        <v>0</v>
      </c>
      <c r="G401" s="7">
        <f>'Controle Silo Grano'!P400</f>
        <v>0</v>
      </c>
      <c r="H401" s="36" t="str">
        <f>'Controle Silo Grano'!L400</f>
        <v/>
      </c>
      <c r="I401" s="11" t="str">
        <f>'Controle Silo Grano'!Q400</f>
        <v/>
      </c>
      <c r="J401" s="30">
        <f t="array" ref="J401">IF(OR(ISBLANK(I401),I401=""),2.1,
   IFERROR(INDEX('BT2'!C:C,MATCH(ROUND(I401,5),ROUND('BT2'!A:A,5),0)),2.1))</f>
        <v>2.1</v>
      </c>
      <c r="K401" s="8" t="str">
        <f t="shared" si="6"/>
        <v/>
      </c>
    </row>
    <row r="402" spans="1:11" x14ac:dyDescent="0.25">
      <c r="A402" s="5">
        <f>'Controle Silo Grano'!A401</f>
        <v>0</v>
      </c>
      <c r="B402" s="5">
        <f>'Controle Silo Grano'!B401</f>
        <v>0</v>
      </c>
      <c r="C402" s="5">
        <f>'Controle Silo Grano'!D401</f>
        <v>0</v>
      </c>
      <c r="D402" s="9">
        <f>'Controle Silo Grano'!E401</f>
        <v>0</v>
      </c>
      <c r="E402" s="5">
        <f>'Controle Silo Grano'!H401</f>
        <v>0</v>
      </c>
      <c r="F402" s="6">
        <f>'Controle Silo Grano'!O401</f>
        <v>0</v>
      </c>
      <c r="G402" s="7">
        <f>'Controle Silo Grano'!P401</f>
        <v>0</v>
      </c>
      <c r="H402" s="36" t="str">
        <f>'Controle Silo Grano'!L401</f>
        <v/>
      </c>
      <c r="I402" s="11" t="str">
        <f>'Controle Silo Grano'!Q401</f>
        <v/>
      </c>
      <c r="J402" s="30">
        <f t="array" ref="J402">IF(OR(ISBLANK(I402),I402=""),2.1,
   IFERROR(INDEX('BT2'!C:C,MATCH(ROUND(I402,5),ROUND('BT2'!A:A,5),0)),2.1))</f>
        <v>2.1</v>
      </c>
      <c r="K402" s="8" t="str">
        <f t="shared" ref="K402:K465" si="7">IF(AND(H402="RECEBIMENTO",ISNUMBER(G402),ISNUMBER(J402),J402&lt;&gt;0),G402*J402,"")</f>
        <v/>
      </c>
    </row>
    <row r="403" spans="1:11" x14ac:dyDescent="0.25">
      <c r="A403" s="5">
        <f>'Controle Silo Grano'!A402</f>
        <v>0</v>
      </c>
      <c r="B403" s="5">
        <f>'Controle Silo Grano'!B402</f>
        <v>0</v>
      </c>
      <c r="C403" s="5">
        <f>'Controle Silo Grano'!D402</f>
        <v>0</v>
      </c>
      <c r="D403" s="9">
        <f>'Controle Silo Grano'!E402</f>
        <v>0</v>
      </c>
      <c r="E403" s="5">
        <f>'Controle Silo Grano'!H402</f>
        <v>0</v>
      </c>
      <c r="F403" s="6">
        <f>'Controle Silo Grano'!O402</f>
        <v>0</v>
      </c>
      <c r="G403" s="7">
        <f>'Controle Silo Grano'!P402</f>
        <v>0</v>
      </c>
      <c r="H403" s="36" t="str">
        <f>'Controle Silo Grano'!L402</f>
        <v/>
      </c>
      <c r="I403" s="11" t="str">
        <f>'Controle Silo Grano'!Q402</f>
        <v/>
      </c>
      <c r="J403" s="30">
        <f t="array" ref="J403">IF(OR(ISBLANK(I403),I403=""),2.1,
   IFERROR(INDEX('BT2'!C:C,MATCH(ROUND(I403,5),ROUND('BT2'!A:A,5),0)),2.1))</f>
        <v>2.1</v>
      </c>
      <c r="K403" s="8" t="str">
        <f t="shared" si="7"/>
        <v/>
      </c>
    </row>
    <row r="404" spans="1:11" x14ac:dyDescent="0.25">
      <c r="A404" s="5">
        <f>'Controle Silo Grano'!A403</f>
        <v>0</v>
      </c>
      <c r="B404" s="5">
        <f>'Controle Silo Grano'!B403</f>
        <v>0</v>
      </c>
      <c r="C404" s="5">
        <f>'Controle Silo Grano'!D403</f>
        <v>0</v>
      </c>
      <c r="D404" s="9">
        <f>'Controle Silo Grano'!E403</f>
        <v>0</v>
      </c>
      <c r="E404" s="5">
        <f>'Controle Silo Grano'!H403</f>
        <v>0</v>
      </c>
      <c r="F404" s="6">
        <f>'Controle Silo Grano'!O403</f>
        <v>0</v>
      </c>
      <c r="G404" s="7">
        <f>'Controle Silo Grano'!P403</f>
        <v>0</v>
      </c>
      <c r="H404" s="36" t="str">
        <f>'Controle Silo Grano'!L403</f>
        <v/>
      </c>
      <c r="I404" s="11" t="str">
        <f>'Controle Silo Grano'!Q403</f>
        <v/>
      </c>
      <c r="J404" s="30">
        <f t="array" ref="J404">IF(OR(ISBLANK(I404),I404=""),2.1,
   IFERROR(INDEX('BT2'!C:C,MATCH(ROUND(I404,5),ROUND('BT2'!A:A,5),0)),2.1))</f>
        <v>2.1</v>
      </c>
      <c r="K404" s="8" t="str">
        <f t="shared" si="7"/>
        <v/>
      </c>
    </row>
    <row r="405" spans="1:11" x14ac:dyDescent="0.25">
      <c r="A405" s="5">
        <f>'Controle Silo Grano'!A404</f>
        <v>0</v>
      </c>
      <c r="B405" s="5">
        <f>'Controle Silo Grano'!B404</f>
        <v>0</v>
      </c>
      <c r="C405" s="5">
        <f>'Controle Silo Grano'!D404</f>
        <v>0</v>
      </c>
      <c r="D405" s="9">
        <f>'Controle Silo Grano'!E404</f>
        <v>0</v>
      </c>
      <c r="E405" s="5">
        <f>'Controle Silo Grano'!H404</f>
        <v>0</v>
      </c>
      <c r="F405" s="6">
        <f>'Controle Silo Grano'!O404</f>
        <v>0</v>
      </c>
      <c r="G405" s="7">
        <f>'Controle Silo Grano'!P404</f>
        <v>0</v>
      </c>
      <c r="H405" s="36" t="str">
        <f>'Controle Silo Grano'!L404</f>
        <v/>
      </c>
      <c r="I405" s="11" t="str">
        <f>'Controle Silo Grano'!Q404</f>
        <v/>
      </c>
      <c r="J405" s="30">
        <f t="array" ref="J405">IF(OR(ISBLANK(I405),I405=""),2.1,
   IFERROR(INDEX('BT2'!C:C,MATCH(ROUND(I405,5),ROUND('BT2'!A:A,5),0)),2.1))</f>
        <v>2.1</v>
      </c>
      <c r="K405" s="8" t="str">
        <f t="shared" si="7"/>
        <v/>
      </c>
    </row>
    <row r="406" spans="1:11" x14ac:dyDescent="0.25">
      <c r="A406" s="5">
        <f>'Controle Silo Grano'!A405</f>
        <v>0</v>
      </c>
      <c r="B406" s="5">
        <f>'Controle Silo Grano'!B405</f>
        <v>0</v>
      </c>
      <c r="C406" s="5">
        <f>'Controle Silo Grano'!D405</f>
        <v>0</v>
      </c>
      <c r="D406" s="9">
        <f>'Controle Silo Grano'!E405</f>
        <v>0</v>
      </c>
      <c r="E406" s="5">
        <f>'Controle Silo Grano'!H405</f>
        <v>0</v>
      </c>
      <c r="F406" s="6">
        <f>'Controle Silo Grano'!O405</f>
        <v>0</v>
      </c>
      <c r="G406" s="7">
        <f>'Controle Silo Grano'!P405</f>
        <v>0</v>
      </c>
      <c r="H406" s="36" t="str">
        <f>'Controle Silo Grano'!L405</f>
        <v/>
      </c>
      <c r="I406" s="11" t="str">
        <f>'Controle Silo Grano'!Q405</f>
        <v/>
      </c>
      <c r="J406" s="30">
        <f t="array" ref="J406">IF(OR(ISBLANK(I406),I406=""),2.1,
   IFERROR(INDEX('BT2'!C:C,MATCH(ROUND(I406,5),ROUND('BT2'!A:A,5),0)),2.1))</f>
        <v>2.1</v>
      </c>
      <c r="K406" s="8" t="str">
        <f t="shared" si="7"/>
        <v/>
      </c>
    </row>
    <row r="407" spans="1:11" x14ac:dyDescent="0.25">
      <c r="A407" s="5">
        <f>'Controle Silo Grano'!A406</f>
        <v>0</v>
      </c>
      <c r="B407" s="5">
        <f>'Controle Silo Grano'!B406</f>
        <v>0</v>
      </c>
      <c r="C407" s="5">
        <f>'Controle Silo Grano'!D406</f>
        <v>0</v>
      </c>
      <c r="D407" s="9">
        <f>'Controle Silo Grano'!E406</f>
        <v>0</v>
      </c>
      <c r="E407" s="5">
        <f>'Controle Silo Grano'!H406</f>
        <v>0</v>
      </c>
      <c r="F407" s="6">
        <f>'Controle Silo Grano'!O406</f>
        <v>0</v>
      </c>
      <c r="G407" s="7">
        <f>'Controle Silo Grano'!P406</f>
        <v>0</v>
      </c>
      <c r="H407" s="36" t="str">
        <f>'Controle Silo Grano'!L406</f>
        <v/>
      </c>
      <c r="I407" s="11" t="str">
        <f>'Controle Silo Grano'!Q406</f>
        <v/>
      </c>
      <c r="J407" s="30">
        <f t="array" ref="J407">IF(OR(ISBLANK(I407),I407=""),2.1,
   IFERROR(INDEX('BT2'!C:C,MATCH(ROUND(I407,5),ROUND('BT2'!A:A,5),0)),2.1))</f>
        <v>2.1</v>
      </c>
      <c r="K407" s="8" t="str">
        <f t="shared" si="7"/>
        <v/>
      </c>
    </row>
    <row r="408" spans="1:11" x14ac:dyDescent="0.25">
      <c r="A408" s="5">
        <f>'Controle Silo Grano'!A407</f>
        <v>0</v>
      </c>
      <c r="B408" s="5">
        <f>'Controle Silo Grano'!B407</f>
        <v>0</v>
      </c>
      <c r="C408" s="5">
        <f>'Controle Silo Grano'!D407</f>
        <v>0</v>
      </c>
      <c r="D408" s="9">
        <f>'Controle Silo Grano'!E407</f>
        <v>0</v>
      </c>
      <c r="E408" s="5">
        <f>'Controle Silo Grano'!H407</f>
        <v>0</v>
      </c>
      <c r="F408" s="6">
        <f>'Controle Silo Grano'!O407</f>
        <v>0</v>
      </c>
      <c r="G408" s="7">
        <f>'Controle Silo Grano'!P407</f>
        <v>0</v>
      </c>
      <c r="H408" s="36" t="str">
        <f>'Controle Silo Grano'!L407</f>
        <v/>
      </c>
      <c r="I408" s="11" t="str">
        <f>'Controle Silo Grano'!Q407</f>
        <v/>
      </c>
      <c r="J408" s="30">
        <f t="array" ref="J408">IF(OR(ISBLANK(I408),I408=""),2.1,
   IFERROR(INDEX('BT2'!C:C,MATCH(ROUND(I408,5),ROUND('BT2'!A:A,5),0)),2.1))</f>
        <v>2.1</v>
      </c>
      <c r="K408" s="8" t="str">
        <f t="shared" si="7"/>
        <v/>
      </c>
    </row>
    <row r="409" spans="1:11" x14ac:dyDescent="0.25">
      <c r="A409" s="5">
        <f>'Controle Silo Grano'!A408</f>
        <v>0</v>
      </c>
      <c r="B409" s="5">
        <f>'Controle Silo Grano'!B408</f>
        <v>0</v>
      </c>
      <c r="C409" s="5">
        <f>'Controle Silo Grano'!D408</f>
        <v>0</v>
      </c>
      <c r="D409" s="9">
        <f>'Controle Silo Grano'!E408</f>
        <v>0</v>
      </c>
      <c r="E409" s="5">
        <f>'Controle Silo Grano'!H408</f>
        <v>0</v>
      </c>
      <c r="F409" s="6">
        <f>'Controle Silo Grano'!O408</f>
        <v>0</v>
      </c>
      <c r="G409" s="7">
        <f>'Controle Silo Grano'!P408</f>
        <v>0</v>
      </c>
      <c r="H409" s="36" t="str">
        <f>'Controle Silo Grano'!L408</f>
        <v/>
      </c>
      <c r="I409" s="11" t="str">
        <f>'Controle Silo Grano'!Q408</f>
        <v/>
      </c>
      <c r="J409" s="30">
        <f t="array" ref="J409">IF(OR(ISBLANK(I409),I409=""),2.1,
   IFERROR(INDEX('BT2'!C:C,MATCH(ROUND(I409,5),ROUND('BT2'!A:A,5),0)),2.1))</f>
        <v>2.1</v>
      </c>
      <c r="K409" s="8" t="str">
        <f t="shared" si="7"/>
        <v/>
      </c>
    </row>
    <row r="410" spans="1:11" x14ac:dyDescent="0.25">
      <c r="A410" s="5">
        <f>'Controle Silo Grano'!A409</f>
        <v>0</v>
      </c>
      <c r="B410" s="5">
        <f>'Controle Silo Grano'!B409</f>
        <v>0</v>
      </c>
      <c r="C410" s="5">
        <f>'Controle Silo Grano'!D409</f>
        <v>0</v>
      </c>
      <c r="D410" s="9">
        <f>'Controle Silo Grano'!E409</f>
        <v>0</v>
      </c>
      <c r="E410" s="5">
        <f>'Controle Silo Grano'!H409</f>
        <v>0</v>
      </c>
      <c r="F410" s="6">
        <f>'Controle Silo Grano'!O409</f>
        <v>0</v>
      </c>
      <c r="G410" s="7">
        <f>'Controle Silo Grano'!P409</f>
        <v>0</v>
      </c>
      <c r="H410" s="36" t="str">
        <f>'Controle Silo Grano'!L409</f>
        <v/>
      </c>
      <c r="I410" s="11" t="str">
        <f>'Controle Silo Grano'!Q409</f>
        <v/>
      </c>
      <c r="J410" s="30">
        <f t="array" ref="J410">IF(OR(ISBLANK(I410),I410=""),2.1,
   IFERROR(INDEX('BT2'!C:C,MATCH(ROUND(I410,5),ROUND('BT2'!A:A,5),0)),2.1))</f>
        <v>2.1</v>
      </c>
      <c r="K410" s="8" t="str">
        <f t="shared" si="7"/>
        <v/>
      </c>
    </row>
    <row r="411" spans="1:11" x14ac:dyDescent="0.25">
      <c r="A411" s="5">
        <f>'Controle Silo Grano'!A410</f>
        <v>0</v>
      </c>
      <c r="B411" s="5">
        <f>'Controle Silo Grano'!B410</f>
        <v>0</v>
      </c>
      <c r="C411" s="5">
        <f>'Controle Silo Grano'!D410</f>
        <v>0</v>
      </c>
      <c r="D411" s="9">
        <f>'Controle Silo Grano'!E410</f>
        <v>0</v>
      </c>
      <c r="E411" s="5">
        <f>'Controle Silo Grano'!H410</f>
        <v>0</v>
      </c>
      <c r="F411" s="6">
        <f>'Controle Silo Grano'!O410</f>
        <v>0</v>
      </c>
      <c r="G411" s="7">
        <f>'Controle Silo Grano'!P410</f>
        <v>0</v>
      </c>
      <c r="H411" s="36" t="str">
        <f>'Controle Silo Grano'!L410</f>
        <v/>
      </c>
      <c r="I411" s="11" t="str">
        <f>'Controle Silo Grano'!Q410</f>
        <v/>
      </c>
      <c r="J411" s="30">
        <f t="array" ref="J411">IF(OR(ISBLANK(I411),I411=""),2.1,
   IFERROR(INDEX('BT2'!C:C,MATCH(ROUND(I411,5),ROUND('BT2'!A:A,5),0)),2.1))</f>
        <v>2.1</v>
      </c>
      <c r="K411" s="8" t="str">
        <f t="shared" si="7"/>
        <v/>
      </c>
    </row>
    <row r="412" spans="1:11" x14ac:dyDescent="0.25">
      <c r="A412" s="5">
        <f>'Controle Silo Grano'!A411</f>
        <v>0</v>
      </c>
      <c r="B412" s="5">
        <f>'Controle Silo Grano'!B411</f>
        <v>0</v>
      </c>
      <c r="C412" s="5">
        <f>'Controle Silo Grano'!D411</f>
        <v>0</v>
      </c>
      <c r="D412" s="9">
        <f>'Controle Silo Grano'!E411</f>
        <v>0</v>
      </c>
      <c r="E412" s="5">
        <f>'Controle Silo Grano'!H411</f>
        <v>0</v>
      </c>
      <c r="F412" s="6">
        <f>'Controle Silo Grano'!O411</f>
        <v>0</v>
      </c>
      <c r="G412" s="7">
        <f>'Controle Silo Grano'!P411</f>
        <v>0</v>
      </c>
      <c r="H412" s="36" t="str">
        <f>'Controle Silo Grano'!L411</f>
        <v/>
      </c>
      <c r="I412" s="11" t="str">
        <f>'Controle Silo Grano'!Q411</f>
        <v/>
      </c>
      <c r="J412" s="30">
        <f t="array" ref="J412">IF(OR(ISBLANK(I412),I412=""),2.1,
   IFERROR(INDEX('BT2'!C:C,MATCH(ROUND(I412,5),ROUND('BT2'!A:A,5),0)),2.1))</f>
        <v>2.1</v>
      </c>
      <c r="K412" s="8" t="str">
        <f t="shared" si="7"/>
        <v/>
      </c>
    </row>
    <row r="413" spans="1:11" x14ac:dyDescent="0.25">
      <c r="A413" s="5">
        <f>'Controle Silo Grano'!A412</f>
        <v>0</v>
      </c>
      <c r="B413" s="5">
        <f>'Controle Silo Grano'!B412</f>
        <v>0</v>
      </c>
      <c r="C413" s="5">
        <f>'Controle Silo Grano'!D412</f>
        <v>0</v>
      </c>
      <c r="D413" s="9">
        <f>'Controle Silo Grano'!E412</f>
        <v>0</v>
      </c>
      <c r="E413" s="5">
        <f>'Controle Silo Grano'!H412</f>
        <v>0</v>
      </c>
      <c r="F413" s="6">
        <f>'Controle Silo Grano'!O412</f>
        <v>0</v>
      </c>
      <c r="G413" s="7">
        <f>'Controle Silo Grano'!P412</f>
        <v>0</v>
      </c>
      <c r="H413" s="36" t="str">
        <f>'Controle Silo Grano'!L412</f>
        <v/>
      </c>
      <c r="I413" s="11" t="str">
        <f>'Controle Silo Grano'!Q412</f>
        <v/>
      </c>
      <c r="J413" s="30">
        <f t="array" ref="J413">IF(OR(ISBLANK(I413),I413=""),2.1,
   IFERROR(INDEX('BT2'!C:C,MATCH(ROUND(I413,5),ROUND('BT2'!A:A,5),0)),2.1))</f>
        <v>2.1</v>
      </c>
      <c r="K413" s="8" t="str">
        <f t="shared" si="7"/>
        <v/>
      </c>
    </row>
    <row r="414" spans="1:11" x14ac:dyDescent="0.25">
      <c r="A414" s="5">
        <f>'Controle Silo Grano'!A413</f>
        <v>0</v>
      </c>
      <c r="B414" s="5">
        <f>'Controle Silo Grano'!B413</f>
        <v>0</v>
      </c>
      <c r="C414" s="5">
        <f>'Controle Silo Grano'!D413</f>
        <v>0</v>
      </c>
      <c r="D414" s="9">
        <f>'Controle Silo Grano'!E413</f>
        <v>0</v>
      </c>
      <c r="E414" s="5">
        <f>'Controle Silo Grano'!H413</f>
        <v>0</v>
      </c>
      <c r="F414" s="6">
        <f>'Controle Silo Grano'!O413</f>
        <v>0</v>
      </c>
      <c r="G414" s="7">
        <f>'Controle Silo Grano'!P413</f>
        <v>0</v>
      </c>
      <c r="H414" s="36" t="str">
        <f>'Controle Silo Grano'!L413</f>
        <v/>
      </c>
      <c r="I414" s="11" t="str">
        <f>'Controle Silo Grano'!Q413</f>
        <v/>
      </c>
      <c r="J414" s="30">
        <f t="array" ref="J414">IF(OR(ISBLANK(I414),I414=""),2.1,
   IFERROR(INDEX('BT2'!C:C,MATCH(ROUND(I414,5),ROUND('BT2'!A:A,5),0)),2.1))</f>
        <v>2.1</v>
      </c>
      <c r="K414" s="8" t="str">
        <f t="shared" si="7"/>
        <v/>
      </c>
    </row>
    <row r="415" spans="1:11" x14ac:dyDescent="0.25">
      <c r="A415" s="5">
        <f>'Controle Silo Grano'!A414</f>
        <v>0</v>
      </c>
      <c r="B415" s="5">
        <f>'Controle Silo Grano'!B414</f>
        <v>0</v>
      </c>
      <c r="C415" s="5">
        <f>'Controle Silo Grano'!D414</f>
        <v>0</v>
      </c>
      <c r="D415" s="9">
        <f>'Controle Silo Grano'!E414</f>
        <v>0</v>
      </c>
      <c r="E415" s="5">
        <f>'Controle Silo Grano'!H414</f>
        <v>0</v>
      </c>
      <c r="F415" s="6">
        <f>'Controle Silo Grano'!O414</f>
        <v>0</v>
      </c>
      <c r="G415" s="7">
        <f>'Controle Silo Grano'!P414</f>
        <v>0</v>
      </c>
      <c r="H415" s="36" t="str">
        <f>'Controle Silo Grano'!L414</f>
        <v/>
      </c>
      <c r="I415" s="11" t="str">
        <f>'Controle Silo Grano'!Q414</f>
        <v/>
      </c>
      <c r="J415" s="30">
        <f t="array" ref="J415">IF(OR(ISBLANK(I415),I415=""),2.1,
   IFERROR(INDEX('BT2'!C:C,MATCH(ROUND(I415,5),ROUND('BT2'!A:A,5),0)),2.1))</f>
        <v>2.1</v>
      </c>
      <c r="K415" s="8" t="str">
        <f t="shared" si="7"/>
        <v/>
      </c>
    </row>
    <row r="416" spans="1:11" x14ac:dyDescent="0.25">
      <c r="A416" s="5">
        <f>'Controle Silo Grano'!A415</f>
        <v>0</v>
      </c>
      <c r="B416" s="5">
        <f>'Controle Silo Grano'!B415</f>
        <v>0</v>
      </c>
      <c r="C416" s="5">
        <f>'Controle Silo Grano'!D415</f>
        <v>0</v>
      </c>
      <c r="D416" s="9">
        <f>'Controle Silo Grano'!E415</f>
        <v>0</v>
      </c>
      <c r="E416" s="5">
        <f>'Controle Silo Grano'!H415</f>
        <v>0</v>
      </c>
      <c r="F416" s="6">
        <f>'Controle Silo Grano'!O415</f>
        <v>0</v>
      </c>
      <c r="G416" s="7">
        <f>'Controle Silo Grano'!P415</f>
        <v>0</v>
      </c>
      <c r="H416" s="36" t="str">
        <f>'Controle Silo Grano'!L415</f>
        <v/>
      </c>
      <c r="I416" s="11" t="str">
        <f>'Controle Silo Grano'!Q415</f>
        <v/>
      </c>
      <c r="J416" s="30">
        <f t="array" ref="J416">IF(OR(ISBLANK(I416),I416=""),2.1,
   IFERROR(INDEX('BT2'!C:C,MATCH(ROUND(I416,5),ROUND('BT2'!A:A,5),0)),2.1))</f>
        <v>2.1</v>
      </c>
      <c r="K416" s="8" t="str">
        <f t="shared" si="7"/>
        <v/>
      </c>
    </row>
    <row r="417" spans="1:11" x14ac:dyDescent="0.25">
      <c r="A417" s="5">
        <f>'Controle Silo Grano'!A416</f>
        <v>0</v>
      </c>
      <c r="B417" s="5">
        <f>'Controle Silo Grano'!B416</f>
        <v>0</v>
      </c>
      <c r="C417" s="5">
        <f>'Controle Silo Grano'!D416</f>
        <v>0</v>
      </c>
      <c r="D417" s="9">
        <f>'Controle Silo Grano'!E416</f>
        <v>0</v>
      </c>
      <c r="E417" s="5">
        <f>'Controle Silo Grano'!H416</f>
        <v>0</v>
      </c>
      <c r="F417" s="6">
        <f>'Controle Silo Grano'!O416</f>
        <v>0</v>
      </c>
      <c r="G417" s="7">
        <f>'Controle Silo Grano'!P416</f>
        <v>0</v>
      </c>
      <c r="H417" s="36" t="str">
        <f>'Controle Silo Grano'!L416</f>
        <v/>
      </c>
      <c r="I417" s="11" t="str">
        <f>'Controle Silo Grano'!Q416</f>
        <v/>
      </c>
      <c r="J417" s="30">
        <f t="array" ref="J417">IF(OR(ISBLANK(I417),I417=""),2.1,
   IFERROR(INDEX('BT2'!C:C,MATCH(ROUND(I417,5),ROUND('BT2'!A:A,5),0)),2.1))</f>
        <v>2.1</v>
      </c>
      <c r="K417" s="8" t="str">
        <f t="shared" si="7"/>
        <v/>
      </c>
    </row>
    <row r="418" spans="1:11" x14ac:dyDescent="0.25">
      <c r="A418" s="5">
        <f>'Controle Silo Grano'!A417</f>
        <v>0</v>
      </c>
      <c r="B418" s="5">
        <f>'Controle Silo Grano'!B417</f>
        <v>0</v>
      </c>
      <c r="C418" s="5">
        <f>'Controle Silo Grano'!D417</f>
        <v>0</v>
      </c>
      <c r="D418" s="9">
        <f>'Controle Silo Grano'!E417</f>
        <v>0</v>
      </c>
      <c r="E418" s="5">
        <f>'Controle Silo Grano'!H417</f>
        <v>0</v>
      </c>
      <c r="F418" s="6">
        <f>'Controle Silo Grano'!O417</f>
        <v>0</v>
      </c>
      <c r="G418" s="7">
        <f>'Controle Silo Grano'!P417</f>
        <v>0</v>
      </c>
      <c r="H418" s="36" t="str">
        <f>'Controle Silo Grano'!L417</f>
        <v/>
      </c>
      <c r="I418" s="11" t="str">
        <f>'Controle Silo Grano'!Q417</f>
        <v/>
      </c>
      <c r="J418" s="30">
        <f t="array" ref="J418">IF(OR(ISBLANK(I418),I418=""),2.1,
   IFERROR(INDEX('BT2'!C:C,MATCH(ROUND(I418,5),ROUND('BT2'!A:A,5),0)),2.1))</f>
        <v>2.1</v>
      </c>
      <c r="K418" s="8" t="str">
        <f t="shared" si="7"/>
        <v/>
      </c>
    </row>
    <row r="419" spans="1:11" x14ac:dyDescent="0.25">
      <c r="A419" s="5">
        <f>'Controle Silo Grano'!A418</f>
        <v>0</v>
      </c>
      <c r="B419" s="5">
        <f>'Controle Silo Grano'!B418</f>
        <v>0</v>
      </c>
      <c r="C419" s="5">
        <f>'Controle Silo Grano'!D418</f>
        <v>0</v>
      </c>
      <c r="D419" s="9">
        <f>'Controle Silo Grano'!E418</f>
        <v>0</v>
      </c>
      <c r="E419" s="5">
        <f>'Controle Silo Grano'!H418</f>
        <v>0</v>
      </c>
      <c r="F419" s="6">
        <f>'Controle Silo Grano'!O418</f>
        <v>0</v>
      </c>
      <c r="G419" s="7">
        <f>'Controle Silo Grano'!P418</f>
        <v>0</v>
      </c>
      <c r="H419" s="36" t="str">
        <f>'Controle Silo Grano'!L418</f>
        <v/>
      </c>
      <c r="I419" s="11" t="str">
        <f>'Controle Silo Grano'!Q418</f>
        <v/>
      </c>
      <c r="J419" s="30">
        <f t="array" ref="J419">IF(OR(ISBLANK(I419),I419=""),2.1,
   IFERROR(INDEX('BT2'!C:C,MATCH(ROUND(I419,5),ROUND('BT2'!A:A,5),0)),2.1))</f>
        <v>2.1</v>
      </c>
      <c r="K419" s="8" t="str">
        <f t="shared" si="7"/>
        <v/>
      </c>
    </row>
    <row r="420" spans="1:11" x14ac:dyDescent="0.25">
      <c r="A420" s="5">
        <f>'Controle Silo Grano'!A419</f>
        <v>0</v>
      </c>
      <c r="B420" s="5">
        <f>'Controle Silo Grano'!B419</f>
        <v>0</v>
      </c>
      <c r="C420" s="5">
        <f>'Controle Silo Grano'!D419</f>
        <v>0</v>
      </c>
      <c r="D420" s="9">
        <f>'Controle Silo Grano'!E419</f>
        <v>0</v>
      </c>
      <c r="E420" s="5">
        <f>'Controle Silo Grano'!H419</f>
        <v>0</v>
      </c>
      <c r="F420" s="6">
        <f>'Controle Silo Grano'!O419</f>
        <v>0</v>
      </c>
      <c r="G420" s="7">
        <f>'Controle Silo Grano'!P419</f>
        <v>0</v>
      </c>
      <c r="H420" s="36" t="str">
        <f>'Controle Silo Grano'!L419</f>
        <v/>
      </c>
      <c r="I420" s="11" t="str">
        <f>'Controle Silo Grano'!Q419</f>
        <v/>
      </c>
      <c r="J420" s="30">
        <f t="array" ref="J420">IF(OR(ISBLANK(I420),I420=""),2.1,
   IFERROR(INDEX('BT2'!C:C,MATCH(ROUND(I420,5),ROUND('BT2'!A:A,5),0)),2.1))</f>
        <v>2.1</v>
      </c>
      <c r="K420" s="8" t="str">
        <f t="shared" si="7"/>
        <v/>
      </c>
    </row>
    <row r="421" spans="1:11" x14ac:dyDescent="0.25">
      <c r="A421" s="5">
        <f>'Controle Silo Grano'!A420</f>
        <v>0</v>
      </c>
      <c r="B421" s="5">
        <f>'Controle Silo Grano'!B420</f>
        <v>0</v>
      </c>
      <c r="C421" s="5">
        <f>'Controle Silo Grano'!D420</f>
        <v>0</v>
      </c>
      <c r="D421" s="9">
        <f>'Controle Silo Grano'!E420</f>
        <v>0</v>
      </c>
      <c r="E421" s="5">
        <f>'Controle Silo Grano'!H420</f>
        <v>0</v>
      </c>
      <c r="F421" s="6">
        <f>'Controle Silo Grano'!O420</f>
        <v>0</v>
      </c>
      <c r="G421" s="7">
        <f>'Controle Silo Grano'!P420</f>
        <v>0</v>
      </c>
      <c r="H421" s="36" t="str">
        <f>'Controle Silo Grano'!L420</f>
        <v/>
      </c>
      <c r="I421" s="11" t="str">
        <f>'Controle Silo Grano'!Q420</f>
        <v/>
      </c>
      <c r="J421" s="30">
        <f t="array" ref="J421">IF(OR(ISBLANK(I421),I421=""),2.1,
   IFERROR(INDEX('BT2'!C:C,MATCH(ROUND(I421,5),ROUND('BT2'!A:A,5),0)),2.1))</f>
        <v>2.1</v>
      </c>
      <c r="K421" s="8" t="str">
        <f t="shared" si="7"/>
        <v/>
      </c>
    </row>
    <row r="422" spans="1:11" x14ac:dyDescent="0.25">
      <c r="A422" s="5">
        <f>'Controle Silo Grano'!A421</f>
        <v>0</v>
      </c>
      <c r="B422" s="5">
        <f>'Controle Silo Grano'!B421</f>
        <v>0</v>
      </c>
      <c r="C422" s="5">
        <f>'Controle Silo Grano'!D421</f>
        <v>0</v>
      </c>
      <c r="D422" s="9">
        <f>'Controle Silo Grano'!E421</f>
        <v>0</v>
      </c>
      <c r="E422" s="5">
        <f>'Controle Silo Grano'!H421</f>
        <v>0</v>
      </c>
      <c r="F422" s="6">
        <f>'Controle Silo Grano'!O421</f>
        <v>0</v>
      </c>
      <c r="G422" s="7">
        <f>'Controle Silo Grano'!P421</f>
        <v>0</v>
      </c>
      <c r="H422" s="36" t="str">
        <f>'Controle Silo Grano'!L421</f>
        <v/>
      </c>
      <c r="I422" s="11" t="str">
        <f>'Controle Silo Grano'!Q421</f>
        <v/>
      </c>
      <c r="J422" s="30">
        <f t="array" ref="J422">IF(OR(ISBLANK(I422),I422=""),2.1,
   IFERROR(INDEX('BT2'!C:C,MATCH(ROUND(I422,5),ROUND('BT2'!A:A,5),0)),2.1))</f>
        <v>2.1</v>
      </c>
      <c r="K422" s="8" t="str">
        <f t="shared" si="7"/>
        <v/>
      </c>
    </row>
    <row r="423" spans="1:11" x14ac:dyDescent="0.25">
      <c r="A423" s="5">
        <f>'Controle Silo Grano'!A422</f>
        <v>0</v>
      </c>
      <c r="B423" s="5">
        <f>'Controle Silo Grano'!B422</f>
        <v>0</v>
      </c>
      <c r="C423" s="5">
        <f>'Controle Silo Grano'!D422</f>
        <v>0</v>
      </c>
      <c r="D423" s="9">
        <f>'Controle Silo Grano'!E422</f>
        <v>0</v>
      </c>
      <c r="E423" s="5">
        <f>'Controle Silo Grano'!H422</f>
        <v>0</v>
      </c>
      <c r="F423" s="6">
        <f>'Controle Silo Grano'!O422</f>
        <v>0</v>
      </c>
      <c r="G423" s="7">
        <f>'Controle Silo Grano'!P422</f>
        <v>0</v>
      </c>
      <c r="H423" s="36" t="str">
        <f>'Controle Silo Grano'!L422</f>
        <v/>
      </c>
      <c r="I423" s="11" t="str">
        <f>'Controle Silo Grano'!Q422</f>
        <v/>
      </c>
      <c r="J423" s="30">
        <f t="array" ref="J423">IF(OR(ISBLANK(I423),I423=""),2.1,
   IFERROR(INDEX('BT2'!C:C,MATCH(ROUND(I423,5),ROUND('BT2'!A:A,5),0)),2.1))</f>
        <v>2.1</v>
      </c>
      <c r="K423" s="8" t="str">
        <f t="shared" si="7"/>
        <v/>
      </c>
    </row>
    <row r="424" spans="1:11" x14ac:dyDescent="0.25">
      <c r="A424" s="5">
        <f>'Controle Silo Grano'!A423</f>
        <v>0</v>
      </c>
      <c r="B424" s="5">
        <f>'Controle Silo Grano'!B423</f>
        <v>0</v>
      </c>
      <c r="C424" s="5">
        <f>'Controle Silo Grano'!D423</f>
        <v>0</v>
      </c>
      <c r="D424" s="9">
        <f>'Controle Silo Grano'!E423</f>
        <v>0</v>
      </c>
      <c r="E424" s="5">
        <f>'Controle Silo Grano'!H423</f>
        <v>0</v>
      </c>
      <c r="F424" s="6">
        <f>'Controle Silo Grano'!O423</f>
        <v>0</v>
      </c>
      <c r="G424" s="7">
        <f>'Controle Silo Grano'!P423</f>
        <v>0</v>
      </c>
      <c r="H424" s="36" t="str">
        <f>'Controle Silo Grano'!L423</f>
        <v/>
      </c>
      <c r="I424" s="11" t="str">
        <f>'Controle Silo Grano'!Q423</f>
        <v/>
      </c>
      <c r="J424" s="30">
        <f t="array" ref="J424">IF(OR(ISBLANK(I424),I424=""),2.1,
   IFERROR(INDEX('BT2'!C:C,MATCH(ROUND(I424,5),ROUND('BT2'!A:A,5),0)),2.1))</f>
        <v>2.1</v>
      </c>
      <c r="K424" s="8" t="str">
        <f t="shared" si="7"/>
        <v/>
      </c>
    </row>
    <row r="425" spans="1:11" x14ac:dyDescent="0.25">
      <c r="A425" s="5">
        <f>'Controle Silo Grano'!A424</f>
        <v>0</v>
      </c>
      <c r="B425" s="5">
        <f>'Controle Silo Grano'!B424</f>
        <v>0</v>
      </c>
      <c r="C425" s="5">
        <f>'Controle Silo Grano'!D424</f>
        <v>0</v>
      </c>
      <c r="D425" s="9">
        <f>'Controle Silo Grano'!E424</f>
        <v>0</v>
      </c>
      <c r="E425" s="5">
        <f>'Controle Silo Grano'!H424</f>
        <v>0</v>
      </c>
      <c r="F425" s="6">
        <f>'Controle Silo Grano'!O424</f>
        <v>0</v>
      </c>
      <c r="G425" s="7">
        <f>'Controle Silo Grano'!P424</f>
        <v>0</v>
      </c>
      <c r="H425" s="36" t="str">
        <f>'Controle Silo Grano'!L424</f>
        <v/>
      </c>
      <c r="I425" s="11" t="str">
        <f>'Controle Silo Grano'!Q424</f>
        <v/>
      </c>
      <c r="J425" s="30">
        <f t="array" ref="J425">IF(OR(ISBLANK(I425),I425=""),2.1,
   IFERROR(INDEX('BT2'!C:C,MATCH(ROUND(I425,5),ROUND('BT2'!A:A,5),0)),2.1))</f>
        <v>2.1</v>
      </c>
      <c r="K425" s="8" t="str">
        <f t="shared" si="7"/>
        <v/>
      </c>
    </row>
    <row r="426" spans="1:11" x14ac:dyDescent="0.25">
      <c r="A426" s="5">
        <f>'Controle Silo Grano'!A425</f>
        <v>0</v>
      </c>
      <c r="B426" s="5">
        <f>'Controle Silo Grano'!B425</f>
        <v>0</v>
      </c>
      <c r="C426" s="5">
        <f>'Controle Silo Grano'!D425</f>
        <v>0</v>
      </c>
      <c r="D426" s="9">
        <f>'Controle Silo Grano'!E425</f>
        <v>0</v>
      </c>
      <c r="E426" s="5">
        <f>'Controle Silo Grano'!H425</f>
        <v>0</v>
      </c>
      <c r="F426" s="6">
        <f>'Controle Silo Grano'!O425</f>
        <v>0</v>
      </c>
      <c r="G426" s="7">
        <f>'Controle Silo Grano'!P425</f>
        <v>0</v>
      </c>
      <c r="H426" s="36" t="str">
        <f>'Controle Silo Grano'!L425</f>
        <v/>
      </c>
      <c r="I426" s="11" t="str">
        <f>'Controle Silo Grano'!Q425</f>
        <v/>
      </c>
      <c r="J426" s="30">
        <f t="array" ref="J426">IF(OR(ISBLANK(I426),I426=""),2.1,
   IFERROR(INDEX('BT2'!C:C,MATCH(ROUND(I426,5),ROUND('BT2'!A:A,5),0)),2.1))</f>
        <v>2.1</v>
      </c>
      <c r="K426" s="8" t="str">
        <f t="shared" si="7"/>
        <v/>
      </c>
    </row>
    <row r="427" spans="1:11" x14ac:dyDescent="0.25">
      <c r="A427" s="5">
        <f>'Controle Silo Grano'!A426</f>
        <v>0</v>
      </c>
      <c r="B427" s="5">
        <f>'Controle Silo Grano'!B426</f>
        <v>0</v>
      </c>
      <c r="C427" s="5">
        <f>'Controle Silo Grano'!D426</f>
        <v>0</v>
      </c>
      <c r="D427" s="9">
        <f>'Controle Silo Grano'!E426</f>
        <v>0</v>
      </c>
      <c r="E427" s="5">
        <f>'Controle Silo Grano'!H426</f>
        <v>0</v>
      </c>
      <c r="F427" s="6">
        <f>'Controle Silo Grano'!O426</f>
        <v>0</v>
      </c>
      <c r="G427" s="7">
        <f>'Controle Silo Grano'!P426</f>
        <v>0</v>
      </c>
      <c r="H427" s="36" t="str">
        <f>'Controle Silo Grano'!L426</f>
        <v/>
      </c>
      <c r="I427" s="11" t="str">
        <f>'Controle Silo Grano'!Q426</f>
        <v/>
      </c>
      <c r="J427" s="30">
        <f t="array" ref="J427">IF(OR(ISBLANK(I427),I427=""),2.1,
   IFERROR(INDEX('BT2'!C:C,MATCH(ROUND(I427,5),ROUND('BT2'!A:A,5),0)),2.1))</f>
        <v>2.1</v>
      </c>
      <c r="K427" s="8" t="str">
        <f t="shared" si="7"/>
        <v/>
      </c>
    </row>
    <row r="428" spans="1:11" x14ac:dyDescent="0.25">
      <c r="A428" s="5">
        <f>'Controle Silo Grano'!A427</f>
        <v>0</v>
      </c>
      <c r="B428" s="5">
        <f>'Controle Silo Grano'!B427</f>
        <v>0</v>
      </c>
      <c r="C428" s="5">
        <f>'Controle Silo Grano'!D427</f>
        <v>0</v>
      </c>
      <c r="D428" s="9">
        <f>'Controle Silo Grano'!E427</f>
        <v>0</v>
      </c>
      <c r="E428" s="5">
        <f>'Controle Silo Grano'!H427</f>
        <v>0</v>
      </c>
      <c r="F428" s="6">
        <f>'Controle Silo Grano'!O427</f>
        <v>0</v>
      </c>
      <c r="G428" s="7">
        <f>'Controle Silo Grano'!P427</f>
        <v>0</v>
      </c>
      <c r="H428" s="36" t="str">
        <f>'Controle Silo Grano'!L427</f>
        <v/>
      </c>
      <c r="I428" s="11" t="str">
        <f>'Controle Silo Grano'!Q427</f>
        <v/>
      </c>
      <c r="J428" s="30">
        <f t="array" ref="J428">IF(OR(ISBLANK(I428),I428=""),2.1,
   IFERROR(INDEX('BT2'!C:C,MATCH(ROUND(I428,5),ROUND('BT2'!A:A,5),0)),2.1))</f>
        <v>2.1</v>
      </c>
      <c r="K428" s="8" t="str">
        <f t="shared" si="7"/>
        <v/>
      </c>
    </row>
    <row r="429" spans="1:11" x14ac:dyDescent="0.25">
      <c r="A429" s="5">
        <f>'Controle Silo Grano'!A428</f>
        <v>0</v>
      </c>
      <c r="B429" s="5">
        <f>'Controle Silo Grano'!B428</f>
        <v>0</v>
      </c>
      <c r="C429" s="5">
        <f>'Controle Silo Grano'!D428</f>
        <v>0</v>
      </c>
      <c r="D429" s="9">
        <f>'Controle Silo Grano'!E428</f>
        <v>0</v>
      </c>
      <c r="E429" s="5">
        <f>'Controle Silo Grano'!H428</f>
        <v>0</v>
      </c>
      <c r="F429" s="6">
        <f>'Controle Silo Grano'!O428</f>
        <v>0</v>
      </c>
      <c r="G429" s="7">
        <f>'Controle Silo Grano'!P428</f>
        <v>0</v>
      </c>
      <c r="H429" s="36" t="str">
        <f>'Controle Silo Grano'!L428</f>
        <v/>
      </c>
      <c r="I429" s="11" t="str">
        <f>'Controle Silo Grano'!Q428</f>
        <v/>
      </c>
      <c r="J429" s="30">
        <f t="array" ref="J429">IF(OR(ISBLANK(I429),I429=""),2.1,
   IFERROR(INDEX('BT2'!C:C,MATCH(ROUND(I429,5),ROUND('BT2'!A:A,5),0)),2.1))</f>
        <v>2.1</v>
      </c>
      <c r="K429" s="8" t="str">
        <f t="shared" si="7"/>
        <v/>
      </c>
    </row>
    <row r="430" spans="1:11" x14ac:dyDescent="0.25">
      <c r="A430" s="5">
        <f>'Controle Silo Grano'!A429</f>
        <v>0</v>
      </c>
      <c r="B430" s="5">
        <f>'Controle Silo Grano'!B429</f>
        <v>0</v>
      </c>
      <c r="C430" s="5">
        <f>'Controle Silo Grano'!D429</f>
        <v>0</v>
      </c>
      <c r="D430" s="9">
        <f>'Controle Silo Grano'!E429</f>
        <v>0</v>
      </c>
      <c r="E430" s="5">
        <f>'Controle Silo Grano'!H429</f>
        <v>0</v>
      </c>
      <c r="F430" s="6">
        <f>'Controle Silo Grano'!O429</f>
        <v>0</v>
      </c>
      <c r="G430" s="7">
        <f>'Controle Silo Grano'!P429</f>
        <v>0</v>
      </c>
      <c r="H430" s="36" t="str">
        <f>'Controle Silo Grano'!L429</f>
        <v/>
      </c>
      <c r="I430" s="11" t="str">
        <f>'Controle Silo Grano'!Q429</f>
        <v/>
      </c>
      <c r="J430" s="30">
        <f t="array" ref="J430">IF(OR(ISBLANK(I430),I430=""),2.1,
   IFERROR(INDEX('BT2'!C:C,MATCH(ROUND(I430,5),ROUND('BT2'!A:A,5),0)),2.1))</f>
        <v>2.1</v>
      </c>
      <c r="K430" s="8" t="str">
        <f t="shared" si="7"/>
        <v/>
      </c>
    </row>
    <row r="431" spans="1:11" x14ac:dyDescent="0.25">
      <c r="A431" s="5">
        <f>'Controle Silo Grano'!A430</f>
        <v>0</v>
      </c>
      <c r="B431" s="5">
        <f>'Controle Silo Grano'!B430</f>
        <v>0</v>
      </c>
      <c r="C431" s="5">
        <f>'Controle Silo Grano'!D430</f>
        <v>0</v>
      </c>
      <c r="D431" s="9">
        <f>'Controle Silo Grano'!E430</f>
        <v>0</v>
      </c>
      <c r="E431" s="5">
        <f>'Controle Silo Grano'!H430</f>
        <v>0</v>
      </c>
      <c r="F431" s="6">
        <f>'Controle Silo Grano'!O430</f>
        <v>0</v>
      </c>
      <c r="G431" s="7">
        <f>'Controle Silo Grano'!P430</f>
        <v>0</v>
      </c>
      <c r="H431" s="36" t="str">
        <f>'Controle Silo Grano'!L430</f>
        <v/>
      </c>
      <c r="I431" s="11" t="str">
        <f>'Controle Silo Grano'!Q430</f>
        <v/>
      </c>
      <c r="J431" s="30">
        <f t="array" ref="J431">IF(OR(ISBLANK(I431),I431=""),2.1,
   IFERROR(INDEX('BT2'!C:C,MATCH(ROUND(I431,5),ROUND('BT2'!A:A,5),0)),2.1))</f>
        <v>2.1</v>
      </c>
      <c r="K431" s="8" t="str">
        <f t="shared" si="7"/>
        <v/>
      </c>
    </row>
    <row r="432" spans="1:11" x14ac:dyDescent="0.25">
      <c r="A432" s="5">
        <f>'Controle Silo Grano'!A431</f>
        <v>0</v>
      </c>
      <c r="B432" s="5">
        <f>'Controle Silo Grano'!B431</f>
        <v>0</v>
      </c>
      <c r="C432" s="5">
        <f>'Controle Silo Grano'!D431</f>
        <v>0</v>
      </c>
      <c r="D432" s="9">
        <f>'Controle Silo Grano'!E431</f>
        <v>0</v>
      </c>
      <c r="E432" s="5">
        <f>'Controle Silo Grano'!H431</f>
        <v>0</v>
      </c>
      <c r="F432" s="6">
        <f>'Controle Silo Grano'!O431</f>
        <v>0</v>
      </c>
      <c r="G432" s="7">
        <f>'Controle Silo Grano'!P431</f>
        <v>0</v>
      </c>
      <c r="H432" s="36" t="str">
        <f>'Controle Silo Grano'!L431</f>
        <v/>
      </c>
      <c r="I432" s="11" t="str">
        <f>'Controle Silo Grano'!Q431</f>
        <v/>
      </c>
      <c r="J432" s="30">
        <f t="array" ref="J432">IF(OR(ISBLANK(I432),I432=""),2.1,
   IFERROR(INDEX('BT2'!C:C,MATCH(ROUND(I432,5),ROUND('BT2'!A:A,5),0)),2.1))</f>
        <v>2.1</v>
      </c>
      <c r="K432" s="8" t="str">
        <f t="shared" si="7"/>
        <v/>
      </c>
    </row>
    <row r="433" spans="1:11" x14ac:dyDescent="0.25">
      <c r="A433" s="5">
        <f>'Controle Silo Grano'!A432</f>
        <v>0</v>
      </c>
      <c r="B433" s="5">
        <f>'Controle Silo Grano'!B432</f>
        <v>0</v>
      </c>
      <c r="C433" s="5">
        <f>'Controle Silo Grano'!D432</f>
        <v>0</v>
      </c>
      <c r="D433" s="9">
        <f>'Controle Silo Grano'!E432</f>
        <v>0</v>
      </c>
      <c r="E433" s="5">
        <f>'Controle Silo Grano'!H432</f>
        <v>0</v>
      </c>
      <c r="F433" s="6">
        <f>'Controle Silo Grano'!O432</f>
        <v>0</v>
      </c>
      <c r="G433" s="7">
        <f>'Controle Silo Grano'!P432</f>
        <v>0</v>
      </c>
      <c r="H433" s="36" t="str">
        <f>'Controle Silo Grano'!L432</f>
        <v/>
      </c>
      <c r="I433" s="11" t="str">
        <f>'Controle Silo Grano'!Q432</f>
        <v/>
      </c>
      <c r="J433" s="30">
        <f t="array" ref="J433">IF(OR(ISBLANK(I433),I433=""),2.1,
   IFERROR(INDEX('BT2'!C:C,MATCH(ROUND(I433,5),ROUND('BT2'!A:A,5),0)),2.1))</f>
        <v>2.1</v>
      </c>
      <c r="K433" s="8" t="str">
        <f t="shared" si="7"/>
        <v/>
      </c>
    </row>
    <row r="434" spans="1:11" x14ac:dyDescent="0.25">
      <c r="A434" s="5">
        <f>'Controle Silo Grano'!A433</f>
        <v>0</v>
      </c>
      <c r="B434" s="5">
        <f>'Controle Silo Grano'!B433</f>
        <v>0</v>
      </c>
      <c r="C434" s="5">
        <f>'Controle Silo Grano'!D433</f>
        <v>0</v>
      </c>
      <c r="D434" s="9">
        <f>'Controle Silo Grano'!E433</f>
        <v>0</v>
      </c>
      <c r="E434" s="5">
        <f>'Controle Silo Grano'!H433</f>
        <v>0</v>
      </c>
      <c r="F434" s="6">
        <f>'Controle Silo Grano'!O433</f>
        <v>0</v>
      </c>
      <c r="G434" s="7">
        <f>'Controle Silo Grano'!P433</f>
        <v>0</v>
      </c>
      <c r="H434" s="36" t="str">
        <f>'Controle Silo Grano'!L433</f>
        <v/>
      </c>
      <c r="I434" s="11" t="str">
        <f>'Controle Silo Grano'!Q433</f>
        <v/>
      </c>
      <c r="J434" s="30">
        <f t="array" ref="J434">IF(OR(ISBLANK(I434),I434=""),2.1,
   IFERROR(INDEX('BT2'!C:C,MATCH(ROUND(I434,5),ROUND('BT2'!A:A,5),0)),2.1))</f>
        <v>2.1</v>
      </c>
      <c r="K434" s="8" t="str">
        <f t="shared" si="7"/>
        <v/>
      </c>
    </row>
    <row r="435" spans="1:11" x14ac:dyDescent="0.25">
      <c r="A435" s="5">
        <f>'Controle Silo Grano'!A434</f>
        <v>0</v>
      </c>
      <c r="B435" s="5">
        <f>'Controle Silo Grano'!B434</f>
        <v>0</v>
      </c>
      <c r="C435" s="5">
        <f>'Controle Silo Grano'!D434</f>
        <v>0</v>
      </c>
      <c r="D435" s="9">
        <f>'Controle Silo Grano'!E434</f>
        <v>0</v>
      </c>
      <c r="E435" s="5">
        <f>'Controle Silo Grano'!H434</f>
        <v>0</v>
      </c>
      <c r="F435" s="6">
        <f>'Controle Silo Grano'!O434</f>
        <v>0</v>
      </c>
      <c r="G435" s="7">
        <f>'Controle Silo Grano'!P434</f>
        <v>0</v>
      </c>
      <c r="H435" s="36" t="str">
        <f>'Controle Silo Grano'!L434</f>
        <v/>
      </c>
      <c r="I435" s="11" t="str">
        <f>'Controle Silo Grano'!Q434</f>
        <v/>
      </c>
      <c r="J435" s="30">
        <f t="array" ref="J435">IF(OR(ISBLANK(I435),I435=""),2.1,
   IFERROR(INDEX('BT2'!C:C,MATCH(ROUND(I435,5),ROUND('BT2'!A:A,5),0)),2.1))</f>
        <v>2.1</v>
      </c>
      <c r="K435" s="8" t="str">
        <f t="shared" si="7"/>
        <v/>
      </c>
    </row>
    <row r="436" spans="1:11" x14ac:dyDescent="0.25">
      <c r="A436" s="5">
        <f>'Controle Silo Grano'!A435</f>
        <v>0</v>
      </c>
      <c r="B436" s="5">
        <f>'Controle Silo Grano'!B435</f>
        <v>0</v>
      </c>
      <c r="C436" s="5">
        <f>'Controle Silo Grano'!D435</f>
        <v>0</v>
      </c>
      <c r="D436" s="9">
        <f>'Controle Silo Grano'!E435</f>
        <v>0</v>
      </c>
      <c r="E436" s="5">
        <f>'Controle Silo Grano'!H435</f>
        <v>0</v>
      </c>
      <c r="F436" s="6">
        <f>'Controle Silo Grano'!O435</f>
        <v>0</v>
      </c>
      <c r="G436" s="7">
        <f>'Controle Silo Grano'!P435</f>
        <v>0</v>
      </c>
      <c r="H436" s="36" t="str">
        <f>'Controle Silo Grano'!L435</f>
        <v/>
      </c>
      <c r="I436" s="11" t="str">
        <f>'Controle Silo Grano'!Q435</f>
        <v/>
      </c>
      <c r="J436" s="30">
        <f t="array" ref="J436">IF(OR(ISBLANK(I436),I436=""),2.1,
   IFERROR(INDEX('BT2'!C:C,MATCH(ROUND(I436,5),ROUND('BT2'!A:A,5),0)),2.1))</f>
        <v>2.1</v>
      </c>
      <c r="K436" s="8" t="str">
        <f t="shared" si="7"/>
        <v/>
      </c>
    </row>
    <row r="437" spans="1:11" x14ac:dyDescent="0.25">
      <c r="A437" s="5">
        <f>'Controle Silo Grano'!A436</f>
        <v>0</v>
      </c>
      <c r="B437" s="5">
        <f>'Controle Silo Grano'!B436</f>
        <v>0</v>
      </c>
      <c r="C437" s="5">
        <f>'Controle Silo Grano'!D436</f>
        <v>0</v>
      </c>
      <c r="D437" s="9">
        <f>'Controle Silo Grano'!E436</f>
        <v>0</v>
      </c>
      <c r="E437" s="5">
        <f>'Controle Silo Grano'!H436</f>
        <v>0</v>
      </c>
      <c r="F437" s="6">
        <f>'Controle Silo Grano'!O436</f>
        <v>0</v>
      </c>
      <c r="G437" s="7">
        <f>'Controle Silo Grano'!P436</f>
        <v>0</v>
      </c>
      <c r="H437" s="36" t="str">
        <f>'Controle Silo Grano'!L436</f>
        <v/>
      </c>
      <c r="I437" s="11" t="str">
        <f>'Controle Silo Grano'!Q436</f>
        <v/>
      </c>
      <c r="J437" s="30">
        <f t="array" ref="J437">IF(OR(ISBLANK(I437),I437=""),2.1,
   IFERROR(INDEX('BT2'!C:C,MATCH(ROUND(I437,5),ROUND('BT2'!A:A,5),0)),2.1))</f>
        <v>2.1</v>
      </c>
      <c r="K437" s="8" t="str">
        <f t="shared" si="7"/>
        <v/>
      </c>
    </row>
    <row r="438" spans="1:11" x14ac:dyDescent="0.25">
      <c r="A438" s="5">
        <f>'Controle Silo Grano'!A437</f>
        <v>0</v>
      </c>
      <c r="B438" s="5">
        <f>'Controle Silo Grano'!B437</f>
        <v>0</v>
      </c>
      <c r="C438" s="5">
        <f>'Controle Silo Grano'!D437</f>
        <v>0</v>
      </c>
      <c r="D438" s="9">
        <f>'Controle Silo Grano'!E437</f>
        <v>0</v>
      </c>
      <c r="E438" s="5">
        <f>'Controle Silo Grano'!H437</f>
        <v>0</v>
      </c>
      <c r="F438" s="6">
        <f>'Controle Silo Grano'!O437</f>
        <v>0</v>
      </c>
      <c r="G438" s="7">
        <f>'Controle Silo Grano'!P437</f>
        <v>0</v>
      </c>
      <c r="H438" s="36" t="str">
        <f>'Controle Silo Grano'!L437</f>
        <v/>
      </c>
      <c r="I438" s="11" t="str">
        <f>'Controle Silo Grano'!Q437</f>
        <v/>
      </c>
      <c r="J438" s="30">
        <f t="array" ref="J438">IF(OR(ISBLANK(I438),I438=""),2.1,
   IFERROR(INDEX('BT2'!C:C,MATCH(ROUND(I438,5),ROUND('BT2'!A:A,5),0)),2.1))</f>
        <v>2.1</v>
      </c>
      <c r="K438" s="8" t="str">
        <f t="shared" si="7"/>
        <v/>
      </c>
    </row>
    <row r="439" spans="1:11" x14ac:dyDescent="0.25">
      <c r="A439" s="5">
        <f>'Controle Silo Grano'!A438</f>
        <v>0</v>
      </c>
      <c r="B439" s="5">
        <f>'Controle Silo Grano'!B438</f>
        <v>0</v>
      </c>
      <c r="C439" s="5">
        <f>'Controle Silo Grano'!D438</f>
        <v>0</v>
      </c>
      <c r="D439" s="9">
        <f>'Controle Silo Grano'!E438</f>
        <v>0</v>
      </c>
      <c r="E439" s="5">
        <f>'Controle Silo Grano'!H438</f>
        <v>0</v>
      </c>
      <c r="F439" s="6">
        <f>'Controle Silo Grano'!O438</f>
        <v>0</v>
      </c>
      <c r="G439" s="7">
        <f>'Controle Silo Grano'!P438</f>
        <v>0</v>
      </c>
      <c r="H439" s="36" t="str">
        <f>'Controle Silo Grano'!L438</f>
        <v/>
      </c>
      <c r="I439" s="11" t="str">
        <f>'Controle Silo Grano'!Q438</f>
        <v/>
      </c>
      <c r="J439" s="30">
        <f t="array" ref="J439">IF(OR(ISBLANK(I439),I439=""),2.1,
   IFERROR(INDEX('BT2'!C:C,MATCH(ROUND(I439,5),ROUND('BT2'!A:A,5),0)),2.1))</f>
        <v>2.1</v>
      </c>
      <c r="K439" s="8" t="str">
        <f t="shared" si="7"/>
        <v/>
      </c>
    </row>
    <row r="440" spans="1:11" x14ac:dyDescent="0.25">
      <c r="A440" s="5">
        <f>'Controle Silo Grano'!A439</f>
        <v>0</v>
      </c>
      <c r="B440" s="5">
        <f>'Controle Silo Grano'!B439</f>
        <v>0</v>
      </c>
      <c r="C440" s="5">
        <f>'Controle Silo Grano'!D439</f>
        <v>0</v>
      </c>
      <c r="D440" s="9">
        <f>'Controle Silo Grano'!E439</f>
        <v>0</v>
      </c>
      <c r="E440" s="5">
        <f>'Controle Silo Grano'!H439</f>
        <v>0</v>
      </c>
      <c r="F440" s="6">
        <f>'Controle Silo Grano'!O439</f>
        <v>0</v>
      </c>
      <c r="G440" s="7">
        <f>'Controle Silo Grano'!P439</f>
        <v>0</v>
      </c>
      <c r="H440" s="36" t="str">
        <f>'Controle Silo Grano'!L439</f>
        <v/>
      </c>
      <c r="I440" s="11" t="str">
        <f>'Controle Silo Grano'!Q439</f>
        <v/>
      </c>
      <c r="J440" s="30">
        <f t="array" ref="J440">IF(OR(ISBLANK(I440),I440=""),2.1,
   IFERROR(INDEX('BT2'!C:C,MATCH(ROUND(I440,5),ROUND('BT2'!A:A,5),0)),2.1))</f>
        <v>2.1</v>
      </c>
      <c r="K440" s="8" t="str">
        <f t="shared" si="7"/>
        <v/>
      </c>
    </row>
    <row r="441" spans="1:11" x14ac:dyDescent="0.25">
      <c r="A441" s="5">
        <f>'Controle Silo Grano'!A440</f>
        <v>0</v>
      </c>
      <c r="B441" s="5">
        <f>'Controle Silo Grano'!B440</f>
        <v>0</v>
      </c>
      <c r="C441" s="5">
        <f>'Controle Silo Grano'!D440</f>
        <v>0</v>
      </c>
      <c r="D441" s="9">
        <f>'Controle Silo Grano'!E440</f>
        <v>0</v>
      </c>
      <c r="E441" s="5">
        <f>'Controle Silo Grano'!H440</f>
        <v>0</v>
      </c>
      <c r="F441" s="6">
        <f>'Controle Silo Grano'!O440</f>
        <v>0</v>
      </c>
      <c r="G441" s="7">
        <f>'Controle Silo Grano'!P440</f>
        <v>0</v>
      </c>
      <c r="H441" s="36" t="str">
        <f>'Controle Silo Grano'!L440</f>
        <v/>
      </c>
      <c r="I441" s="11" t="str">
        <f>'Controle Silo Grano'!Q440</f>
        <v/>
      </c>
      <c r="J441" s="30">
        <f t="array" ref="J441">IF(OR(ISBLANK(I441),I441=""),2.1,
   IFERROR(INDEX('BT2'!C:C,MATCH(ROUND(I441,5),ROUND('BT2'!A:A,5),0)),2.1))</f>
        <v>2.1</v>
      </c>
      <c r="K441" s="8" t="str">
        <f t="shared" si="7"/>
        <v/>
      </c>
    </row>
    <row r="442" spans="1:11" x14ac:dyDescent="0.25">
      <c r="A442" s="5">
        <f>'Controle Silo Grano'!A441</f>
        <v>0</v>
      </c>
      <c r="B442" s="5">
        <f>'Controle Silo Grano'!B441</f>
        <v>0</v>
      </c>
      <c r="C442" s="5">
        <f>'Controle Silo Grano'!D441</f>
        <v>0</v>
      </c>
      <c r="D442" s="9">
        <f>'Controle Silo Grano'!E441</f>
        <v>0</v>
      </c>
      <c r="E442" s="5">
        <f>'Controle Silo Grano'!H441</f>
        <v>0</v>
      </c>
      <c r="F442" s="6">
        <f>'Controle Silo Grano'!O441</f>
        <v>0</v>
      </c>
      <c r="G442" s="7">
        <f>'Controle Silo Grano'!P441</f>
        <v>0</v>
      </c>
      <c r="H442" s="36" t="str">
        <f>'Controle Silo Grano'!L441</f>
        <v/>
      </c>
      <c r="I442" s="11" t="str">
        <f>'Controle Silo Grano'!Q441</f>
        <v/>
      </c>
      <c r="J442" s="30">
        <f t="array" ref="J442">IF(OR(ISBLANK(I442),I442=""),2.1,
   IFERROR(INDEX('BT2'!C:C,MATCH(ROUND(I442,5),ROUND('BT2'!A:A,5),0)),2.1))</f>
        <v>2.1</v>
      </c>
      <c r="K442" s="8" t="str">
        <f t="shared" si="7"/>
        <v/>
      </c>
    </row>
    <row r="443" spans="1:11" x14ac:dyDescent="0.25">
      <c r="A443" s="5">
        <f>'Controle Silo Grano'!A442</f>
        <v>0</v>
      </c>
      <c r="B443" s="5">
        <f>'Controle Silo Grano'!B442</f>
        <v>0</v>
      </c>
      <c r="C443" s="5">
        <f>'Controle Silo Grano'!D442</f>
        <v>0</v>
      </c>
      <c r="D443" s="9">
        <f>'Controle Silo Grano'!E442</f>
        <v>0</v>
      </c>
      <c r="E443" s="5">
        <f>'Controle Silo Grano'!H442</f>
        <v>0</v>
      </c>
      <c r="F443" s="6">
        <f>'Controle Silo Grano'!O442</f>
        <v>0</v>
      </c>
      <c r="G443" s="7">
        <f>'Controle Silo Grano'!P442</f>
        <v>0</v>
      </c>
      <c r="H443" s="36" t="str">
        <f>'Controle Silo Grano'!L442</f>
        <v/>
      </c>
      <c r="I443" s="11" t="str">
        <f>'Controle Silo Grano'!Q442</f>
        <v/>
      </c>
      <c r="J443" s="30">
        <f t="array" ref="J443">IF(OR(ISBLANK(I443),I443=""),2.1,
   IFERROR(INDEX('BT2'!C:C,MATCH(ROUND(I443,5),ROUND('BT2'!A:A,5),0)),2.1))</f>
        <v>2.1</v>
      </c>
      <c r="K443" s="8" t="str">
        <f t="shared" si="7"/>
        <v/>
      </c>
    </row>
    <row r="444" spans="1:11" x14ac:dyDescent="0.25">
      <c r="A444" s="5">
        <f>'Controle Silo Grano'!A443</f>
        <v>0</v>
      </c>
      <c r="B444" s="5">
        <f>'Controle Silo Grano'!B443</f>
        <v>0</v>
      </c>
      <c r="C444" s="5">
        <f>'Controle Silo Grano'!D443</f>
        <v>0</v>
      </c>
      <c r="D444" s="9">
        <f>'Controle Silo Grano'!E443</f>
        <v>0</v>
      </c>
      <c r="E444" s="5">
        <f>'Controle Silo Grano'!H443</f>
        <v>0</v>
      </c>
      <c r="F444" s="6">
        <f>'Controle Silo Grano'!O443</f>
        <v>0</v>
      </c>
      <c r="G444" s="7">
        <f>'Controle Silo Grano'!P443</f>
        <v>0</v>
      </c>
      <c r="H444" s="36" t="str">
        <f>'Controle Silo Grano'!L443</f>
        <v/>
      </c>
      <c r="I444" s="11" t="str">
        <f>'Controle Silo Grano'!Q443</f>
        <v/>
      </c>
      <c r="J444" s="30">
        <f t="array" ref="J444">IF(OR(ISBLANK(I444),I444=""),2.1,
   IFERROR(INDEX('BT2'!C:C,MATCH(ROUND(I444,5),ROUND('BT2'!A:A,5),0)),2.1))</f>
        <v>2.1</v>
      </c>
      <c r="K444" s="8" t="str">
        <f t="shared" si="7"/>
        <v/>
      </c>
    </row>
    <row r="445" spans="1:11" x14ac:dyDescent="0.25">
      <c r="A445" s="5">
        <f>'Controle Silo Grano'!A444</f>
        <v>0</v>
      </c>
      <c r="B445" s="5">
        <f>'Controle Silo Grano'!B444</f>
        <v>0</v>
      </c>
      <c r="C445" s="5">
        <f>'Controle Silo Grano'!D444</f>
        <v>0</v>
      </c>
      <c r="D445" s="9">
        <f>'Controle Silo Grano'!E444</f>
        <v>0</v>
      </c>
      <c r="E445" s="5">
        <f>'Controle Silo Grano'!H444</f>
        <v>0</v>
      </c>
      <c r="F445" s="6">
        <f>'Controle Silo Grano'!O444</f>
        <v>0</v>
      </c>
      <c r="G445" s="7">
        <f>'Controle Silo Grano'!P444</f>
        <v>0</v>
      </c>
      <c r="H445" s="36" t="str">
        <f>'Controle Silo Grano'!L444</f>
        <v/>
      </c>
      <c r="I445" s="11" t="str">
        <f>'Controle Silo Grano'!Q444</f>
        <v/>
      </c>
      <c r="J445" s="30">
        <f t="array" ref="J445">IF(OR(ISBLANK(I445),I445=""),2.1,
   IFERROR(INDEX('BT2'!C:C,MATCH(ROUND(I445,5),ROUND('BT2'!A:A,5),0)),2.1))</f>
        <v>2.1</v>
      </c>
      <c r="K445" s="8" t="str">
        <f t="shared" si="7"/>
        <v/>
      </c>
    </row>
    <row r="446" spans="1:11" x14ac:dyDescent="0.25">
      <c r="A446" s="5">
        <f>'Controle Silo Grano'!A445</f>
        <v>0</v>
      </c>
      <c r="B446" s="5">
        <f>'Controle Silo Grano'!B445</f>
        <v>0</v>
      </c>
      <c r="C446" s="5">
        <f>'Controle Silo Grano'!D445</f>
        <v>0</v>
      </c>
      <c r="D446" s="9">
        <f>'Controle Silo Grano'!E445</f>
        <v>0</v>
      </c>
      <c r="E446" s="5">
        <f>'Controle Silo Grano'!H445</f>
        <v>0</v>
      </c>
      <c r="F446" s="6">
        <f>'Controle Silo Grano'!O445</f>
        <v>0</v>
      </c>
      <c r="G446" s="7">
        <f>'Controle Silo Grano'!P445</f>
        <v>0</v>
      </c>
      <c r="H446" s="36" t="str">
        <f>'Controle Silo Grano'!L445</f>
        <v/>
      </c>
      <c r="I446" s="11" t="str">
        <f>'Controle Silo Grano'!Q445</f>
        <v/>
      </c>
      <c r="J446" s="30">
        <f t="array" ref="J446">IF(OR(ISBLANK(I446),I446=""),2.1,
   IFERROR(INDEX('BT2'!C:C,MATCH(ROUND(I446,5),ROUND('BT2'!A:A,5),0)),2.1))</f>
        <v>2.1</v>
      </c>
      <c r="K446" s="8" t="str">
        <f t="shared" si="7"/>
        <v/>
      </c>
    </row>
    <row r="447" spans="1:11" x14ac:dyDescent="0.25">
      <c r="A447" s="5">
        <f>'Controle Silo Grano'!A446</f>
        <v>0</v>
      </c>
      <c r="B447" s="5">
        <f>'Controle Silo Grano'!B446</f>
        <v>0</v>
      </c>
      <c r="C447" s="5">
        <f>'Controle Silo Grano'!D446</f>
        <v>0</v>
      </c>
      <c r="D447" s="9">
        <f>'Controle Silo Grano'!E446</f>
        <v>0</v>
      </c>
      <c r="E447" s="5">
        <f>'Controle Silo Grano'!H446</f>
        <v>0</v>
      </c>
      <c r="F447" s="6">
        <f>'Controle Silo Grano'!O446</f>
        <v>0</v>
      </c>
      <c r="G447" s="7">
        <f>'Controle Silo Grano'!P446</f>
        <v>0</v>
      </c>
      <c r="H447" s="36" t="str">
        <f>'Controle Silo Grano'!L446</f>
        <v/>
      </c>
      <c r="I447" s="11" t="str">
        <f>'Controle Silo Grano'!Q446</f>
        <v/>
      </c>
      <c r="J447" s="30">
        <f t="array" ref="J447">IF(OR(ISBLANK(I447),I447=""),2.1,
   IFERROR(INDEX('BT2'!C:C,MATCH(ROUND(I447,5),ROUND('BT2'!A:A,5),0)),2.1))</f>
        <v>2.1</v>
      </c>
      <c r="K447" s="8" t="str">
        <f t="shared" si="7"/>
        <v/>
      </c>
    </row>
    <row r="448" spans="1:11" x14ac:dyDescent="0.25">
      <c r="A448" s="5">
        <f>'Controle Silo Grano'!A447</f>
        <v>0</v>
      </c>
      <c r="B448" s="5">
        <f>'Controle Silo Grano'!B447</f>
        <v>0</v>
      </c>
      <c r="C448" s="5">
        <f>'Controle Silo Grano'!D447</f>
        <v>0</v>
      </c>
      <c r="D448" s="9">
        <f>'Controle Silo Grano'!E447</f>
        <v>0</v>
      </c>
      <c r="E448" s="5">
        <f>'Controle Silo Grano'!H447</f>
        <v>0</v>
      </c>
      <c r="F448" s="6">
        <f>'Controle Silo Grano'!O447</f>
        <v>0</v>
      </c>
      <c r="G448" s="7">
        <f>'Controle Silo Grano'!P447</f>
        <v>0</v>
      </c>
      <c r="H448" s="36" t="str">
        <f>'Controle Silo Grano'!L447</f>
        <v/>
      </c>
      <c r="I448" s="11" t="str">
        <f>'Controle Silo Grano'!Q447</f>
        <v/>
      </c>
      <c r="J448" s="30">
        <f t="array" ref="J448">IF(OR(ISBLANK(I448),I448=""),2.1,
   IFERROR(INDEX('BT2'!C:C,MATCH(ROUND(I448,5),ROUND('BT2'!A:A,5),0)),2.1))</f>
        <v>2.1</v>
      </c>
      <c r="K448" s="8" t="str">
        <f t="shared" si="7"/>
        <v/>
      </c>
    </row>
    <row r="449" spans="1:11" x14ac:dyDescent="0.25">
      <c r="A449" s="5">
        <f>'Controle Silo Grano'!A448</f>
        <v>0</v>
      </c>
      <c r="B449" s="5">
        <f>'Controle Silo Grano'!B448</f>
        <v>0</v>
      </c>
      <c r="C449" s="5">
        <f>'Controle Silo Grano'!D448</f>
        <v>0</v>
      </c>
      <c r="D449" s="9">
        <f>'Controle Silo Grano'!E448</f>
        <v>0</v>
      </c>
      <c r="E449" s="5">
        <f>'Controle Silo Grano'!H448</f>
        <v>0</v>
      </c>
      <c r="F449" s="6">
        <f>'Controle Silo Grano'!O448</f>
        <v>0</v>
      </c>
      <c r="G449" s="7">
        <f>'Controle Silo Grano'!P448</f>
        <v>0</v>
      </c>
      <c r="H449" s="36" t="str">
        <f>'Controle Silo Grano'!L448</f>
        <v/>
      </c>
      <c r="I449" s="11" t="str">
        <f>'Controle Silo Grano'!Q448</f>
        <v/>
      </c>
      <c r="J449" s="30">
        <f t="array" ref="J449">IF(OR(ISBLANK(I449),I449=""),2.1,
   IFERROR(INDEX('BT2'!C:C,MATCH(ROUND(I449,5),ROUND('BT2'!A:A,5),0)),2.1))</f>
        <v>2.1</v>
      </c>
      <c r="K449" s="8" t="str">
        <f t="shared" si="7"/>
        <v/>
      </c>
    </row>
    <row r="450" spans="1:11" x14ac:dyDescent="0.25">
      <c r="A450" s="5">
        <f>'Controle Silo Grano'!A449</f>
        <v>0</v>
      </c>
      <c r="B450" s="5">
        <f>'Controle Silo Grano'!B449</f>
        <v>0</v>
      </c>
      <c r="C450" s="5">
        <f>'Controle Silo Grano'!D449</f>
        <v>0</v>
      </c>
      <c r="D450" s="9">
        <f>'Controle Silo Grano'!E449</f>
        <v>0</v>
      </c>
      <c r="E450" s="5">
        <f>'Controle Silo Grano'!H449</f>
        <v>0</v>
      </c>
      <c r="F450" s="6">
        <f>'Controle Silo Grano'!O449</f>
        <v>0</v>
      </c>
      <c r="G450" s="7">
        <f>'Controle Silo Grano'!P449</f>
        <v>0</v>
      </c>
      <c r="H450" s="36" t="str">
        <f>'Controle Silo Grano'!L449</f>
        <v/>
      </c>
      <c r="I450" s="11" t="str">
        <f>'Controle Silo Grano'!Q449</f>
        <v/>
      </c>
      <c r="J450" s="30">
        <f t="array" ref="J450">IF(OR(ISBLANK(I450),I450=""),2.1,
   IFERROR(INDEX('BT2'!C:C,MATCH(ROUND(I450,5),ROUND('BT2'!A:A,5),0)),2.1))</f>
        <v>2.1</v>
      </c>
      <c r="K450" s="8" t="str">
        <f t="shared" si="7"/>
        <v/>
      </c>
    </row>
    <row r="451" spans="1:11" x14ac:dyDescent="0.25">
      <c r="A451" s="5">
        <f>'Controle Silo Grano'!A450</f>
        <v>0</v>
      </c>
      <c r="B451" s="5">
        <f>'Controle Silo Grano'!B450</f>
        <v>0</v>
      </c>
      <c r="C451" s="5">
        <f>'Controle Silo Grano'!D450</f>
        <v>0</v>
      </c>
      <c r="D451" s="9">
        <f>'Controle Silo Grano'!E450</f>
        <v>0</v>
      </c>
      <c r="E451" s="5">
        <f>'Controle Silo Grano'!H450</f>
        <v>0</v>
      </c>
      <c r="F451" s="6">
        <f>'Controle Silo Grano'!O450</f>
        <v>0</v>
      </c>
      <c r="G451" s="7">
        <f>'Controle Silo Grano'!P450</f>
        <v>0</v>
      </c>
      <c r="H451" s="36" t="str">
        <f>'Controle Silo Grano'!L450</f>
        <v/>
      </c>
      <c r="I451" s="11" t="str">
        <f>'Controle Silo Grano'!Q450</f>
        <v/>
      </c>
      <c r="J451" s="30">
        <f t="array" ref="J451">IF(OR(ISBLANK(I451),I451=""),2.1,
   IFERROR(INDEX('BT2'!C:C,MATCH(ROUND(I451,5),ROUND('BT2'!A:A,5),0)),2.1))</f>
        <v>2.1</v>
      </c>
      <c r="K451" s="8" t="str">
        <f t="shared" si="7"/>
        <v/>
      </c>
    </row>
    <row r="452" spans="1:11" x14ac:dyDescent="0.25">
      <c r="A452" s="5">
        <f>'Controle Silo Grano'!A451</f>
        <v>0</v>
      </c>
      <c r="B452" s="5">
        <f>'Controle Silo Grano'!B451</f>
        <v>0</v>
      </c>
      <c r="C452" s="5">
        <f>'Controle Silo Grano'!D451</f>
        <v>0</v>
      </c>
      <c r="D452" s="9">
        <f>'Controle Silo Grano'!E451</f>
        <v>0</v>
      </c>
      <c r="E452" s="5">
        <f>'Controle Silo Grano'!H451</f>
        <v>0</v>
      </c>
      <c r="F452" s="6">
        <f>'Controle Silo Grano'!O451</f>
        <v>0</v>
      </c>
      <c r="G452" s="7">
        <f>'Controle Silo Grano'!P451</f>
        <v>0</v>
      </c>
      <c r="H452" s="36" t="str">
        <f>'Controle Silo Grano'!L451</f>
        <v/>
      </c>
      <c r="I452" s="11" t="str">
        <f>'Controle Silo Grano'!Q451</f>
        <v/>
      </c>
      <c r="J452" s="30">
        <f t="array" ref="J452">IF(OR(ISBLANK(I452),I452=""),2.1,
   IFERROR(INDEX('BT2'!C:C,MATCH(ROUND(I452,5),ROUND('BT2'!A:A,5),0)),2.1))</f>
        <v>2.1</v>
      </c>
      <c r="K452" s="8" t="str">
        <f t="shared" si="7"/>
        <v/>
      </c>
    </row>
    <row r="453" spans="1:11" x14ac:dyDescent="0.25">
      <c r="A453" s="5">
        <f>'Controle Silo Grano'!A452</f>
        <v>0</v>
      </c>
      <c r="B453" s="5">
        <f>'Controle Silo Grano'!B452</f>
        <v>0</v>
      </c>
      <c r="C453" s="5">
        <f>'Controle Silo Grano'!D452</f>
        <v>0</v>
      </c>
      <c r="D453" s="9">
        <f>'Controle Silo Grano'!E452</f>
        <v>0</v>
      </c>
      <c r="E453" s="5">
        <f>'Controle Silo Grano'!H452</f>
        <v>0</v>
      </c>
      <c r="F453" s="6">
        <f>'Controle Silo Grano'!O452</f>
        <v>0</v>
      </c>
      <c r="G453" s="7">
        <f>'Controle Silo Grano'!P452</f>
        <v>0</v>
      </c>
      <c r="H453" s="36" t="str">
        <f>'Controle Silo Grano'!L452</f>
        <v/>
      </c>
      <c r="I453" s="11" t="str">
        <f>'Controle Silo Grano'!Q452</f>
        <v/>
      </c>
      <c r="J453" s="30">
        <f t="array" ref="J453">IF(OR(ISBLANK(I453),I453=""),2.1,
   IFERROR(INDEX('BT2'!C:C,MATCH(ROUND(I453,5),ROUND('BT2'!A:A,5),0)),2.1))</f>
        <v>2.1</v>
      </c>
      <c r="K453" s="8" t="str">
        <f t="shared" si="7"/>
        <v/>
      </c>
    </row>
    <row r="454" spans="1:11" x14ac:dyDescent="0.25">
      <c r="A454" s="5">
        <f>'Controle Silo Grano'!A453</f>
        <v>0</v>
      </c>
      <c r="B454" s="5">
        <f>'Controle Silo Grano'!B453</f>
        <v>0</v>
      </c>
      <c r="C454" s="5">
        <f>'Controle Silo Grano'!D453</f>
        <v>0</v>
      </c>
      <c r="D454" s="9">
        <f>'Controle Silo Grano'!E453</f>
        <v>0</v>
      </c>
      <c r="E454" s="5">
        <f>'Controle Silo Grano'!H453</f>
        <v>0</v>
      </c>
      <c r="F454" s="6">
        <f>'Controle Silo Grano'!O453</f>
        <v>0</v>
      </c>
      <c r="G454" s="7">
        <f>'Controle Silo Grano'!P453</f>
        <v>0</v>
      </c>
      <c r="H454" s="36" t="str">
        <f>'Controle Silo Grano'!L453</f>
        <v/>
      </c>
      <c r="I454" s="11" t="str">
        <f>'Controle Silo Grano'!Q453</f>
        <v/>
      </c>
      <c r="J454" s="30">
        <f t="array" ref="J454">IF(OR(ISBLANK(I454),I454=""),2.1,
   IFERROR(INDEX('BT2'!C:C,MATCH(ROUND(I454,5),ROUND('BT2'!A:A,5),0)),2.1))</f>
        <v>2.1</v>
      </c>
      <c r="K454" s="8" t="str">
        <f t="shared" si="7"/>
        <v/>
      </c>
    </row>
    <row r="455" spans="1:11" x14ac:dyDescent="0.25">
      <c r="A455" s="5">
        <f>'Controle Silo Grano'!A454</f>
        <v>0</v>
      </c>
      <c r="B455" s="5">
        <f>'Controle Silo Grano'!B454</f>
        <v>0</v>
      </c>
      <c r="C455" s="5">
        <f>'Controle Silo Grano'!D454</f>
        <v>0</v>
      </c>
      <c r="D455" s="9">
        <f>'Controle Silo Grano'!E454</f>
        <v>0</v>
      </c>
      <c r="E455" s="5">
        <f>'Controle Silo Grano'!H454</f>
        <v>0</v>
      </c>
      <c r="F455" s="6">
        <f>'Controle Silo Grano'!O454</f>
        <v>0</v>
      </c>
      <c r="G455" s="7">
        <f>'Controle Silo Grano'!P454</f>
        <v>0</v>
      </c>
      <c r="H455" s="36" t="str">
        <f>'Controle Silo Grano'!L454</f>
        <v/>
      </c>
      <c r="I455" s="11" t="str">
        <f>'Controle Silo Grano'!Q454</f>
        <v/>
      </c>
      <c r="J455" s="30">
        <f t="array" ref="J455">IF(OR(ISBLANK(I455),I455=""),2.1,
   IFERROR(INDEX('BT2'!C:C,MATCH(ROUND(I455,5),ROUND('BT2'!A:A,5),0)),2.1))</f>
        <v>2.1</v>
      </c>
      <c r="K455" s="8" t="str">
        <f t="shared" si="7"/>
        <v/>
      </c>
    </row>
    <row r="456" spans="1:11" x14ac:dyDescent="0.25">
      <c r="A456" s="5">
        <f>'Controle Silo Grano'!A455</f>
        <v>0</v>
      </c>
      <c r="B456" s="5">
        <f>'Controle Silo Grano'!B455</f>
        <v>0</v>
      </c>
      <c r="C456" s="5">
        <f>'Controle Silo Grano'!D455</f>
        <v>0</v>
      </c>
      <c r="D456" s="9">
        <f>'Controle Silo Grano'!E455</f>
        <v>0</v>
      </c>
      <c r="E456" s="5">
        <f>'Controle Silo Grano'!H455</f>
        <v>0</v>
      </c>
      <c r="F456" s="6">
        <f>'Controle Silo Grano'!O455</f>
        <v>0</v>
      </c>
      <c r="G456" s="7">
        <f>'Controle Silo Grano'!P455</f>
        <v>0</v>
      </c>
      <c r="H456" s="36" t="str">
        <f>'Controle Silo Grano'!L455</f>
        <v/>
      </c>
      <c r="I456" s="11" t="str">
        <f>'Controle Silo Grano'!Q455</f>
        <v/>
      </c>
      <c r="J456" s="30">
        <f t="array" ref="J456">IF(OR(ISBLANK(I456),I456=""),2.1,
   IFERROR(INDEX('BT2'!C:C,MATCH(ROUND(I456,5),ROUND('BT2'!A:A,5),0)),2.1))</f>
        <v>2.1</v>
      </c>
      <c r="K456" s="8" t="str">
        <f t="shared" si="7"/>
        <v/>
      </c>
    </row>
    <row r="457" spans="1:11" x14ac:dyDescent="0.25">
      <c r="A457" s="5">
        <f>'Controle Silo Grano'!A456</f>
        <v>0</v>
      </c>
      <c r="B457" s="5">
        <f>'Controle Silo Grano'!B456</f>
        <v>0</v>
      </c>
      <c r="C457" s="5">
        <f>'Controle Silo Grano'!D456</f>
        <v>0</v>
      </c>
      <c r="D457" s="9">
        <f>'Controle Silo Grano'!E456</f>
        <v>0</v>
      </c>
      <c r="E457" s="5">
        <f>'Controle Silo Grano'!H456</f>
        <v>0</v>
      </c>
      <c r="F457" s="6">
        <f>'Controle Silo Grano'!O456</f>
        <v>0</v>
      </c>
      <c r="G457" s="7">
        <f>'Controle Silo Grano'!P456</f>
        <v>0</v>
      </c>
      <c r="H457" s="36" t="str">
        <f>'Controle Silo Grano'!L456</f>
        <v/>
      </c>
      <c r="I457" s="11" t="str">
        <f>'Controle Silo Grano'!Q456</f>
        <v/>
      </c>
      <c r="J457" s="30">
        <f t="array" ref="J457">IF(OR(ISBLANK(I457),I457=""),2.1,
   IFERROR(INDEX('BT2'!C:C,MATCH(ROUND(I457,5),ROUND('BT2'!A:A,5),0)),2.1))</f>
        <v>2.1</v>
      </c>
      <c r="K457" s="8" t="str">
        <f t="shared" si="7"/>
        <v/>
      </c>
    </row>
    <row r="458" spans="1:11" x14ac:dyDescent="0.25">
      <c r="A458" s="5">
        <f>'Controle Silo Grano'!A457</f>
        <v>0</v>
      </c>
      <c r="B458" s="5">
        <f>'Controle Silo Grano'!B457</f>
        <v>0</v>
      </c>
      <c r="C458" s="5">
        <f>'Controle Silo Grano'!D457</f>
        <v>0</v>
      </c>
      <c r="D458" s="9">
        <f>'Controle Silo Grano'!E457</f>
        <v>0</v>
      </c>
      <c r="E458" s="5">
        <f>'Controle Silo Grano'!H457</f>
        <v>0</v>
      </c>
      <c r="F458" s="6">
        <f>'Controle Silo Grano'!O457</f>
        <v>0</v>
      </c>
      <c r="G458" s="7">
        <f>'Controle Silo Grano'!P457</f>
        <v>0</v>
      </c>
      <c r="H458" s="36" t="str">
        <f>'Controle Silo Grano'!L457</f>
        <v/>
      </c>
      <c r="I458" s="11" t="str">
        <f>'Controle Silo Grano'!Q457</f>
        <v/>
      </c>
      <c r="J458" s="30">
        <f t="array" ref="J458">IF(OR(ISBLANK(I458),I458=""),2.1,
   IFERROR(INDEX('BT2'!C:C,MATCH(ROUND(I458,5),ROUND('BT2'!A:A,5),0)),2.1))</f>
        <v>2.1</v>
      </c>
      <c r="K458" s="8" t="str">
        <f t="shared" si="7"/>
        <v/>
      </c>
    </row>
    <row r="459" spans="1:11" x14ac:dyDescent="0.25">
      <c r="A459" s="5">
        <f>'Controle Silo Grano'!A458</f>
        <v>0</v>
      </c>
      <c r="B459" s="5">
        <f>'Controle Silo Grano'!B458</f>
        <v>0</v>
      </c>
      <c r="C459" s="5">
        <f>'Controle Silo Grano'!D458</f>
        <v>0</v>
      </c>
      <c r="D459" s="9">
        <f>'Controle Silo Grano'!E458</f>
        <v>0</v>
      </c>
      <c r="E459" s="5">
        <f>'Controle Silo Grano'!H458</f>
        <v>0</v>
      </c>
      <c r="F459" s="6">
        <f>'Controle Silo Grano'!O458</f>
        <v>0</v>
      </c>
      <c r="G459" s="7">
        <f>'Controle Silo Grano'!P458</f>
        <v>0</v>
      </c>
      <c r="H459" s="36" t="str">
        <f>'Controle Silo Grano'!L458</f>
        <v/>
      </c>
      <c r="I459" s="11" t="str">
        <f>'Controle Silo Grano'!Q458</f>
        <v/>
      </c>
      <c r="J459" s="30">
        <f t="array" ref="J459">IF(OR(ISBLANK(I459),I459=""),2.1,
   IFERROR(INDEX('BT2'!C:C,MATCH(ROUND(I459,5),ROUND('BT2'!A:A,5),0)),2.1))</f>
        <v>2.1</v>
      </c>
      <c r="K459" s="8" t="str">
        <f t="shared" si="7"/>
        <v/>
      </c>
    </row>
    <row r="460" spans="1:11" x14ac:dyDescent="0.25">
      <c r="A460" s="5">
        <f>'Controle Silo Grano'!A459</f>
        <v>0</v>
      </c>
      <c r="B460" s="5">
        <f>'Controle Silo Grano'!B459</f>
        <v>0</v>
      </c>
      <c r="C460" s="5">
        <f>'Controle Silo Grano'!D459</f>
        <v>0</v>
      </c>
      <c r="D460" s="9">
        <f>'Controle Silo Grano'!E459</f>
        <v>0</v>
      </c>
      <c r="E460" s="5">
        <f>'Controle Silo Grano'!H459</f>
        <v>0</v>
      </c>
      <c r="F460" s="6">
        <f>'Controle Silo Grano'!O459</f>
        <v>0</v>
      </c>
      <c r="G460" s="7">
        <f>'Controle Silo Grano'!P459</f>
        <v>0</v>
      </c>
      <c r="H460" s="36" t="str">
        <f>'Controle Silo Grano'!L459</f>
        <v/>
      </c>
      <c r="I460" s="11" t="str">
        <f>'Controle Silo Grano'!Q459</f>
        <v/>
      </c>
      <c r="J460" s="30">
        <f t="array" ref="J460">IF(OR(ISBLANK(I460),I460=""),2.1,
   IFERROR(INDEX('BT2'!C:C,MATCH(ROUND(I460,5),ROUND('BT2'!A:A,5),0)),2.1))</f>
        <v>2.1</v>
      </c>
      <c r="K460" s="8" t="str">
        <f t="shared" si="7"/>
        <v/>
      </c>
    </row>
    <row r="461" spans="1:11" x14ac:dyDescent="0.25">
      <c r="A461" s="5">
        <f>'Controle Silo Grano'!A460</f>
        <v>0</v>
      </c>
      <c r="B461" s="5">
        <f>'Controle Silo Grano'!B460</f>
        <v>0</v>
      </c>
      <c r="C461" s="5">
        <f>'Controle Silo Grano'!D460</f>
        <v>0</v>
      </c>
      <c r="D461" s="9">
        <f>'Controle Silo Grano'!E460</f>
        <v>0</v>
      </c>
      <c r="E461" s="5">
        <f>'Controle Silo Grano'!H460</f>
        <v>0</v>
      </c>
      <c r="F461" s="6">
        <f>'Controle Silo Grano'!O460</f>
        <v>0</v>
      </c>
      <c r="G461" s="7">
        <f>'Controle Silo Grano'!P460</f>
        <v>0</v>
      </c>
      <c r="H461" s="36" t="str">
        <f>'Controle Silo Grano'!L460</f>
        <v/>
      </c>
      <c r="I461" s="11" t="str">
        <f>'Controle Silo Grano'!Q460</f>
        <v/>
      </c>
      <c r="J461" s="30">
        <f t="array" ref="J461">IF(OR(ISBLANK(I461),I461=""),2.1,
   IFERROR(INDEX('BT2'!C:C,MATCH(ROUND(I461,5),ROUND('BT2'!A:A,5),0)),2.1))</f>
        <v>2.1</v>
      </c>
      <c r="K461" s="8" t="str">
        <f t="shared" si="7"/>
        <v/>
      </c>
    </row>
    <row r="462" spans="1:11" x14ac:dyDescent="0.25">
      <c r="A462" s="5">
        <f>'Controle Silo Grano'!A461</f>
        <v>0</v>
      </c>
      <c r="B462" s="5">
        <f>'Controle Silo Grano'!B461</f>
        <v>0</v>
      </c>
      <c r="C462" s="5">
        <f>'Controle Silo Grano'!D461</f>
        <v>0</v>
      </c>
      <c r="D462" s="9">
        <f>'Controle Silo Grano'!E461</f>
        <v>0</v>
      </c>
      <c r="E462" s="5">
        <f>'Controle Silo Grano'!H461</f>
        <v>0</v>
      </c>
      <c r="F462" s="6">
        <f>'Controle Silo Grano'!O461</f>
        <v>0</v>
      </c>
      <c r="G462" s="7">
        <f>'Controle Silo Grano'!P461</f>
        <v>0</v>
      </c>
      <c r="H462" s="36" t="str">
        <f>'Controle Silo Grano'!L461</f>
        <v/>
      </c>
      <c r="I462" s="11" t="str">
        <f>'Controle Silo Grano'!Q461</f>
        <v/>
      </c>
      <c r="J462" s="30">
        <f t="array" ref="J462">IF(OR(ISBLANK(I462),I462=""),2.1,
   IFERROR(INDEX('BT2'!C:C,MATCH(ROUND(I462,5),ROUND('BT2'!A:A,5),0)),2.1))</f>
        <v>2.1</v>
      </c>
      <c r="K462" s="8" t="str">
        <f t="shared" si="7"/>
        <v/>
      </c>
    </row>
    <row r="463" spans="1:11" x14ac:dyDescent="0.25">
      <c r="A463" s="5">
        <f>'Controle Silo Grano'!A462</f>
        <v>0</v>
      </c>
      <c r="B463" s="5">
        <f>'Controle Silo Grano'!B462</f>
        <v>0</v>
      </c>
      <c r="C463" s="5">
        <f>'Controle Silo Grano'!D462</f>
        <v>0</v>
      </c>
      <c r="D463" s="9">
        <f>'Controle Silo Grano'!E462</f>
        <v>0</v>
      </c>
      <c r="E463" s="5">
        <f>'Controle Silo Grano'!H462</f>
        <v>0</v>
      </c>
      <c r="F463" s="6">
        <f>'Controle Silo Grano'!O462</f>
        <v>0</v>
      </c>
      <c r="G463" s="7">
        <f>'Controle Silo Grano'!P462</f>
        <v>0</v>
      </c>
      <c r="H463" s="36" t="str">
        <f>'Controle Silo Grano'!L462</f>
        <v/>
      </c>
      <c r="I463" s="11" t="str">
        <f>'Controle Silo Grano'!Q462</f>
        <v/>
      </c>
      <c r="J463" s="30">
        <f t="array" ref="J463">IF(OR(ISBLANK(I463),I463=""),2.1,
   IFERROR(INDEX('BT2'!C:C,MATCH(ROUND(I463,5),ROUND('BT2'!A:A,5),0)),2.1))</f>
        <v>2.1</v>
      </c>
      <c r="K463" s="8" t="str">
        <f t="shared" si="7"/>
        <v/>
      </c>
    </row>
    <row r="464" spans="1:11" x14ac:dyDescent="0.25">
      <c r="A464" s="5">
        <f>'Controle Silo Grano'!A463</f>
        <v>0</v>
      </c>
      <c r="B464" s="5">
        <f>'Controle Silo Grano'!B463</f>
        <v>0</v>
      </c>
      <c r="C464" s="5">
        <f>'Controle Silo Grano'!D463</f>
        <v>0</v>
      </c>
      <c r="D464" s="9">
        <f>'Controle Silo Grano'!E463</f>
        <v>0</v>
      </c>
      <c r="E464" s="5">
        <f>'Controle Silo Grano'!H463</f>
        <v>0</v>
      </c>
      <c r="F464" s="6">
        <f>'Controle Silo Grano'!O463</f>
        <v>0</v>
      </c>
      <c r="G464" s="7">
        <f>'Controle Silo Grano'!P463</f>
        <v>0</v>
      </c>
      <c r="H464" s="36" t="str">
        <f>'Controle Silo Grano'!L463</f>
        <v/>
      </c>
      <c r="I464" s="11" t="str">
        <f>'Controle Silo Grano'!Q463</f>
        <v/>
      </c>
      <c r="J464" s="30">
        <f t="array" ref="J464">IF(OR(ISBLANK(I464),I464=""),2.1,
   IFERROR(INDEX('BT2'!C:C,MATCH(ROUND(I464,5),ROUND('BT2'!A:A,5),0)),2.1))</f>
        <v>2.1</v>
      </c>
      <c r="K464" s="8" t="str">
        <f t="shared" si="7"/>
        <v/>
      </c>
    </row>
    <row r="465" spans="1:11" x14ac:dyDescent="0.25">
      <c r="A465" s="5">
        <f>'Controle Silo Grano'!A464</f>
        <v>0</v>
      </c>
      <c r="B465" s="5">
        <f>'Controle Silo Grano'!B464</f>
        <v>0</v>
      </c>
      <c r="C465" s="5">
        <f>'Controle Silo Grano'!D464</f>
        <v>0</v>
      </c>
      <c r="D465" s="9">
        <f>'Controle Silo Grano'!E464</f>
        <v>0</v>
      </c>
      <c r="E465" s="5">
        <f>'Controle Silo Grano'!H464</f>
        <v>0</v>
      </c>
      <c r="F465" s="6">
        <f>'Controle Silo Grano'!O464</f>
        <v>0</v>
      </c>
      <c r="G465" s="7">
        <f>'Controle Silo Grano'!P464</f>
        <v>0</v>
      </c>
      <c r="H465" s="36" t="str">
        <f>'Controle Silo Grano'!L464</f>
        <v/>
      </c>
      <c r="I465" s="11" t="str">
        <f>'Controle Silo Grano'!Q464</f>
        <v/>
      </c>
      <c r="J465" s="30">
        <f t="array" ref="J465">IF(OR(ISBLANK(I465),I465=""),2.1,
   IFERROR(INDEX('BT2'!C:C,MATCH(ROUND(I465,5),ROUND('BT2'!A:A,5),0)),2.1))</f>
        <v>2.1</v>
      </c>
      <c r="K465" s="8" t="str">
        <f t="shared" si="7"/>
        <v/>
      </c>
    </row>
    <row r="466" spans="1:11" x14ac:dyDescent="0.25">
      <c r="A466" s="5">
        <f>'Controle Silo Grano'!A465</f>
        <v>0</v>
      </c>
      <c r="B466" s="5">
        <f>'Controle Silo Grano'!B465</f>
        <v>0</v>
      </c>
      <c r="C466" s="5">
        <f>'Controle Silo Grano'!D465</f>
        <v>0</v>
      </c>
      <c r="D466" s="9">
        <f>'Controle Silo Grano'!E465</f>
        <v>0</v>
      </c>
      <c r="E466" s="5">
        <f>'Controle Silo Grano'!H465</f>
        <v>0</v>
      </c>
      <c r="F466" s="6">
        <f>'Controle Silo Grano'!O465</f>
        <v>0</v>
      </c>
      <c r="G466" s="7">
        <f>'Controle Silo Grano'!P465</f>
        <v>0</v>
      </c>
      <c r="H466" s="36" t="str">
        <f>'Controle Silo Grano'!L465</f>
        <v/>
      </c>
      <c r="I466" s="11" t="str">
        <f>'Controle Silo Grano'!Q465</f>
        <v/>
      </c>
      <c r="J466" s="30">
        <f t="array" ref="J466">IF(OR(ISBLANK(I466),I466=""),2.1,
   IFERROR(INDEX('BT2'!C:C,MATCH(ROUND(I466,5),ROUND('BT2'!A:A,5),0)),2.1))</f>
        <v>2.1</v>
      </c>
      <c r="K466" s="8" t="str">
        <f t="shared" ref="K466:K529" si="8">IF(AND(H466="RECEBIMENTO",ISNUMBER(G466),ISNUMBER(J466),J466&lt;&gt;0),G466*J466,"")</f>
        <v/>
      </c>
    </row>
    <row r="467" spans="1:11" x14ac:dyDescent="0.25">
      <c r="A467" s="5">
        <f>'Controle Silo Grano'!A466</f>
        <v>0</v>
      </c>
      <c r="B467" s="5">
        <f>'Controle Silo Grano'!B466</f>
        <v>0</v>
      </c>
      <c r="C467" s="5">
        <f>'Controle Silo Grano'!D466</f>
        <v>0</v>
      </c>
      <c r="D467" s="9">
        <f>'Controle Silo Grano'!E466</f>
        <v>0</v>
      </c>
      <c r="E467" s="5">
        <f>'Controle Silo Grano'!H466</f>
        <v>0</v>
      </c>
      <c r="F467" s="6">
        <f>'Controle Silo Grano'!O466</f>
        <v>0</v>
      </c>
      <c r="G467" s="7">
        <f>'Controle Silo Grano'!P466</f>
        <v>0</v>
      </c>
      <c r="H467" s="36" t="str">
        <f>'Controle Silo Grano'!L466</f>
        <v/>
      </c>
      <c r="I467" s="11" t="str">
        <f>'Controle Silo Grano'!Q466</f>
        <v/>
      </c>
      <c r="J467" s="30">
        <f t="array" ref="J467">IF(OR(ISBLANK(I467),I467=""),2.1,
   IFERROR(INDEX('BT2'!C:C,MATCH(ROUND(I467,5),ROUND('BT2'!A:A,5),0)),2.1))</f>
        <v>2.1</v>
      </c>
      <c r="K467" s="8" t="str">
        <f t="shared" si="8"/>
        <v/>
      </c>
    </row>
    <row r="468" spans="1:11" x14ac:dyDescent="0.25">
      <c r="A468" s="5">
        <f>'Controle Silo Grano'!A467</f>
        <v>0</v>
      </c>
      <c r="B468" s="5">
        <f>'Controle Silo Grano'!B467</f>
        <v>0</v>
      </c>
      <c r="C468" s="5">
        <f>'Controle Silo Grano'!D467</f>
        <v>0</v>
      </c>
      <c r="D468" s="9">
        <f>'Controle Silo Grano'!E467</f>
        <v>0</v>
      </c>
      <c r="E468" s="5">
        <f>'Controle Silo Grano'!H467</f>
        <v>0</v>
      </c>
      <c r="F468" s="6">
        <f>'Controle Silo Grano'!O467</f>
        <v>0</v>
      </c>
      <c r="G468" s="7">
        <f>'Controle Silo Grano'!P467</f>
        <v>0</v>
      </c>
      <c r="H468" s="36" t="str">
        <f>'Controle Silo Grano'!L467</f>
        <v/>
      </c>
      <c r="I468" s="11" t="str">
        <f>'Controle Silo Grano'!Q467</f>
        <v/>
      </c>
      <c r="J468" s="30">
        <f t="array" ref="J468">IF(OR(ISBLANK(I468),I468=""),2.1,
   IFERROR(INDEX('BT2'!C:C,MATCH(ROUND(I468,5),ROUND('BT2'!A:A,5),0)),2.1))</f>
        <v>2.1</v>
      </c>
      <c r="K468" s="8" t="str">
        <f t="shared" si="8"/>
        <v/>
      </c>
    </row>
    <row r="469" spans="1:11" x14ac:dyDescent="0.25">
      <c r="A469" s="5">
        <f>'Controle Silo Grano'!A468</f>
        <v>0</v>
      </c>
      <c r="B469" s="5">
        <f>'Controle Silo Grano'!B468</f>
        <v>0</v>
      </c>
      <c r="C469" s="5">
        <f>'Controle Silo Grano'!D468</f>
        <v>0</v>
      </c>
      <c r="D469" s="9">
        <f>'Controle Silo Grano'!E468</f>
        <v>0</v>
      </c>
      <c r="E469" s="5">
        <f>'Controle Silo Grano'!H468</f>
        <v>0</v>
      </c>
      <c r="F469" s="6">
        <f>'Controle Silo Grano'!O468</f>
        <v>0</v>
      </c>
      <c r="G469" s="7">
        <f>'Controle Silo Grano'!P468</f>
        <v>0</v>
      </c>
      <c r="H469" s="36" t="str">
        <f>'Controle Silo Grano'!L468</f>
        <v/>
      </c>
      <c r="I469" s="11" t="str">
        <f>'Controle Silo Grano'!Q468</f>
        <v/>
      </c>
      <c r="J469" s="30">
        <f t="array" ref="J469">IF(OR(ISBLANK(I469),I469=""),2.1,
   IFERROR(INDEX('BT2'!C:C,MATCH(ROUND(I469,5),ROUND('BT2'!A:A,5),0)),2.1))</f>
        <v>2.1</v>
      </c>
      <c r="K469" s="8" t="str">
        <f t="shared" si="8"/>
        <v/>
      </c>
    </row>
    <row r="470" spans="1:11" x14ac:dyDescent="0.25">
      <c r="A470" s="5">
        <f>'Controle Silo Grano'!A469</f>
        <v>0</v>
      </c>
      <c r="B470" s="5">
        <f>'Controle Silo Grano'!B469</f>
        <v>0</v>
      </c>
      <c r="C470" s="5">
        <f>'Controle Silo Grano'!D469</f>
        <v>0</v>
      </c>
      <c r="D470" s="9">
        <f>'Controle Silo Grano'!E469</f>
        <v>0</v>
      </c>
      <c r="E470" s="5">
        <f>'Controle Silo Grano'!H469</f>
        <v>0</v>
      </c>
      <c r="F470" s="6">
        <f>'Controle Silo Grano'!O469</f>
        <v>0</v>
      </c>
      <c r="G470" s="7">
        <f>'Controle Silo Grano'!P469</f>
        <v>0</v>
      </c>
      <c r="H470" s="36" t="str">
        <f>'Controle Silo Grano'!L469</f>
        <v/>
      </c>
      <c r="I470" s="11" t="str">
        <f>'Controle Silo Grano'!Q469</f>
        <v/>
      </c>
      <c r="J470" s="30">
        <f t="array" ref="J470">IF(OR(ISBLANK(I470),I470=""),2.1,
   IFERROR(INDEX('BT2'!C:C,MATCH(ROUND(I470,5),ROUND('BT2'!A:A,5),0)),2.1))</f>
        <v>2.1</v>
      </c>
      <c r="K470" s="8" t="str">
        <f t="shared" si="8"/>
        <v/>
      </c>
    </row>
    <row r="471" spans="1:11" x14ac:dyDescent="0.25">
      <c r="A471" s="5">
        <f>'Controle Silo Grano'!A470</f>
        <v>0</v>
      </c>
      <c r="B471" s="5">
        <f>'Controle Silo Grano'!B470</f>
        <v>0</v>
      </c>
      <c r="C471" s="5">
        <f>'Controle Silo Grano'!D470</f>
        <v>0</v>
      </c>
      <c r="D471" s="9">
        <f>'Controle Silo Grano'!E470</f>
        <v>0</v>
      </c>
      <c r="E471" s="5">
        <f>'Controle Silo Grano'!H470</f>
        <v>0</v>
      </c>
      <c r="F471" s="6">
        <f>'Controle Silo Grano'!O470</f>
        <v>0</v>
      </c>
      <c r="G471" s="7">
        <f>'Controle Silo Grano'!P470</f>
        <v>0</v>
      </c>
      <c r="H471" s="36" t="str">
        <f>'Controle Silo Grano'!L470</f>
        <v/>
      </c>
      <c r="I471" s="11" t="str">
        <f>'Controle Silo Grano'!Q470</f>
        <v/>
      </c>
      <c r="J471" s="30">
        <f t="array" ref="J471">IF(OR(ISBLANK(I471),I471=""),2.1,
   IFERROR(INDEX('BT2'!C:C,MATCH(ROUND(I471,5),ROUND('BT2'!A:A,5),0)),2.1))</f>
        <v>2.1</v>
      </c>
      <c r="K471" s="8" t="str">
        <f t="shared" si="8"/>
        <v/>
      </c>
    </row>
    <row r="472" spans="1:11" x14ac:dyDescent="0.25">
      <c r="A472" s="5">
        <f>'Controle Silo Grano'!A471</f>
        <v>0</v>
      </c>
      <c r="B472" s="5">
        <f>'Controle Silo Grano'!B471</f>
        <v>0</v>
      </c>
      <c r="C472" s="5">
        <f>'Controle Silo Grano'!D471</f>
        <v>0</v>
      </c>
      <c r="D472" s="9">
        <f>'Controle Silo Grano'!E471</f>
        <v>0</v>
      </c>
      <c r="E472" s="5">
        <f>'Controle Silo Grano'!H471</f>
        <v>0</v>
      </c>
      <c r="F472" s="6">
        <f>'Controle Silo Grano'!O471</f>
        <v>0</v>
      </c>
      <c r="G472" s="7">
        <f>'Controle Silo Grano'!P471</f>
        <v>0</v>
      </c>
      <c r="H472" s="36" t="str">
        <f>'Controle Silo Grano'!L471</f>
        <v/>
      </c>
      <c r="I472" s="11" t="str">
        <f>'Controle Silo Grano'!Q471</f>
        <v/>
      </c>
      <c r="J472" s="30">
        <f t="array" ref="J472">IF(OR(ISBLANK(I472),I472=""),2.1,
   IFERROR(INDEX('BT2'!C:C,MATCH(ROUND(I472,5),ROUND('BT2'!A:A,5),0)),2.1))</f>
        <v>2.1</v>
      </c>
      <c r="K472" s="8" t="str">
        <f t="shared" si="8"/>
        <v/>
      </c>
    </row>
    <row r="473" spans="1:11" x14ac:dyDescent="0.25">
      <c r="A473" s="5">
        <f>'Controle Silo Grano'!A472</f>
        <v>0</v>
      </c>
      <c r="B473" s="5">
        <f>'Controle Silo Grano'!B472</f>
        <v>0</v>
      </c>
      <c r="C473" s="5">
        <f>'Controle Silo Grano'!D472</f>
        <v>0</v>
      </c>
      <c r="D473" s="9">
        <f>'Controle Silo Grano'!E472</f>
        <v>0</v>
      </c>
      <c r="E473" s="5">
        <f>'Controle Silo Grano'!H472</f>
        <v>0</v>
      </c>
      <c r="F473" s="6">
        <f>'Controle Silo Grano'!O472</f>
        <v>0</v>
      </c>
      <c r="G473" s="7">
        <f>'Controle Silo Grano'!P472</f>
        <v>0</v>
      </c>
      <c r="H473" s="36" t="str">
        <f>'Controle Silo Grano'!L472</f>
        <v/>
      </c>
      <c r="I473" s="11" t="str">
        <f>'Controle Silo Grano'!Q472</f>
        <v/>
      </c>
      <c r="J473" s="30">
        <f t="array" ref="J473">IF(OR(ISBLANK(I473),I473=""),2.1,
   IFERROR(INDEX('BT2'!C:C,MATCH(ROUND(I473,5),ROUND('BT2'!A:A,5),0)),2.1))</f>
        <v>2.1</v>
      </c>
      <c r="K473" s="8" t="str">
        <f t="shared" si="8"/>
        <v/>
      </c>
    </row>
    <row r="474" spans="1:11" x14ac:dyDescent="0.25">
      <c r="A474" s="5">
        <f>'Controle Silo Grano'!A473</f>
        <v>0</v>
      </c>
      <c r="B474" s="5">
        <f>'Controle Silo Grano'!B473</f>
        <v>0</v>
      </c>
      <c r="C474" s="5">
        <f>'Controle Silo Grano'!D473</f>
        <v>0</v>
      </c>
      <c r="D474" s="9">
        <f>'Controle Silo Grano'!E473</f>
        <v>0</v>
      </c>
      <c r="E474" s="5">
        <f>'Controle Silo Grano'!H473</f>
        <v>0</v>
      </c>
      <c r="F474" s="6">
        <f>'Controle Silo Grano'!O473</f>
        <v>0</v>
      </c>
      <c r="G474" s="7">
        <f>'Controle Silo Grano'!P473</f>
        <v>0</v>
      </c>
      <c r="H474" s="36" t="str">
        <f>'Controle Silo Grano'!L473</f>
        <v/>
      </c>
      <c r="I474" s="11" t="str">
        <f>'Controle Silo Grano'!Q473</f>
        <v/>
      </c>
      <c r="J474" s="30">
        <f t="array" ref="J474">IF(OR(ISBLANK(I474),I474=""),2.1,
   IFERROR(INDEX('BT2'!C:C,MATCH(ROUND(I474,5),ROUND('BT2'!A:A,5),0)),2.1))</f>
        <v>2.1</v>
      </c>
      <c r="K474" s="8" t="str">
        <f t="shared" si="8"/>
        <v/>
      </c>
    </row>
    <row r="475" spans="1:11" x14ac:dyDescent="0.25">
      <c r="A475" s="5">
        <f>'Controle Silo Grano'!A474</f>
        <v>0</v>
      </c>
      <c r="B475" s="5">
        <f>'Controle Silo Grano'!B474</f>
        <v>0</v>
      </c>
      <c r="C475" s="5">
        <f>'Controle Silo Grano'!D474</f>
        <v>0</v>
      </c>
      <c r="D475" s="9">
        <f>'Controle Silo Grano'!E474</f>
        <v>0</v>
      </c>
      <c r="E475" s="5">
        <f>'Controle Silo Grano'!H474</f>
        <v>0</v>
      </c>
      <c r="F475" s="6">
        <f>'Controle Silo Grano'!O474</f>
        <v>0</v>
      </c>
      <c r="G475" s="7">
        <f>'Controle Silo Grano'!P474</f>
        <v>0</v>
      </c>
      <c r="H475" s="36" t="str">
        <f>'Controle Silo Grano'!L474</f>
        <v/>
      </c>
      <c r="I475" s="11" t="str">
        <f>'Controle Silo Grano'!Q474</f>
        <v/>
      </c>
      <c r="J475" s="30">
        <f t="array" ref="J475">IF(OR(ISBLANK(I475),I475=""),2.1,
   IFERROR(INDEX('BT2'!C:C,MATCH(ROUND(I475,5),ROUND('BT2'!A:A,5),0)),2.1))</f>
        <v>2.1</v>
      </c>
      <c r="K475" s="8" t="str">
        <f t="shared" si="8"/>
        <v/>
      </c>
    </row>
    <row r="476" spans="1:11" x14ac:dyDescent="0.25">
      <c r="A476" s="5">
        <f>'Controle Silo Grano'!A475</f>
        <v>0</v>
      </c>
      <c r="B476" s="5">
        <f>'Controle Silo Grano'!B475</f>
        <v>0</v>
      </c>
      <c r="C476" s="5">
        <f>'Controle Silo Grano'!D475</f>
        <v>0</v>
      </c>
      <c r="D476" s="9">
        <f>'Controle Silo Grano'!E475</f>
        <v>0</v>
      </c>
      <c r="E476" s="5">
        <f>'Controle Silo Grano'!H475</f>
        <v>0</v>
      </c>
      <c r="F476" s="6">
        <f>'Controle Silo Grano'!O475</f>
        <v>0</v>
      </c>
      <c r="G476" s="7">
        <f>'Controle Silo Grano'!P475</f>
        <v>0</v>
      </c>
      <c r="H476" s="36" t="str">
        <f>'Controle Silo Grano'!L475</f>
        <v/>
      </c>
      <c r="I476" s="11" t="str">
        <f>'Controle Silo Grano'!Q475</f>
        <v/>
      </c>
      <c r="J476" s="30">
        <f t="array" ref="J476">IF(OR(ISBLANK(I476),I476=""),2.1,
   IFERROR(INDEX('BT2'!C:C,MATCH(ROUND(I476,5),ROUND('BT2'!A:A,5),0)),2.1))</f>
        <v>2.1</v>
      </c>
      <c r="K476" s="8" t="str">
        <f t="shared" si="8"/>
        <v/>
      </c>
    </row>
    <row r="477" spans="1:11" x14ac:dyDescent="0.25">
      <c r="A477" s="5">
        <f>'Controle Silo Grano'!A476</f>
        <v>0</v>
      </c>
      <c r="B477" s="5">
        <f>'Controle Silo Grano'!B476</f>
        <v>0</v>
      </c>
      <c r="C477" s="5">
        <f>'Controle Silo Grano'!D476</f>
        <v>0</v>
      </c>
      <c r="D477" s="9">
        <f>'Controle Silo Grano'!E476</f>
        <v>0</v>
      </c>
      <c r="E477" s="5">
        <f>'Controle Silo Grano'!H476</f>
        <v>0</v>
      </c>
      <c r="F477" s="6">
        <f>'Controle Silo Grano'!O476</f>
        <v>0</v>
      </c>
      <c r="G477" s="7">
        <f>'Controle Silo Grano'!P476</f>
        <v>0</v>
      </c>
      <c r="H477" s="36" t="str">
        <f>'Controle Silo Grano'!L476</f>
        <v/>
      </c>
      <c r="I477" s="11" t="str">
        <f>'Controle Silo Grano'!Q476</f>
        <v/>
      </c>
      <c r="J477" s="30">
        <f t="array" ref="J477">IF(OR(ISBLANK(I477),I477=""),2.1,
   IFERROR(INDEX('BT2'!C:C,MATCH(ROUND(I477,5),ROUND('BT2'!A:A,5),0)),2.1))</f>
        <v>2.1</v>
      </c>
      <c r="K477" s="8" t="str">
        <f t="shared" si="8"/>
        <v/>
      </c>
    </row>
    <row r="478" spans="1:11" x14ac:dyDescent="0.25">
      <c r="A478" s="5">
        <f>'Controle Silo Grano'!A477</f>
        <v>0</v>
      </c>
      <c r="B478" s="5">
        <f>'Controle Silo Grano'!B477</f>
        <v>0</v>
      </c>
      <c r="C478" s="5">
        <f>'Controle Silo Grano'!D477</f>
        <v>0</v>
      </c>
      <c r="D478" s="9">
        <f>'Controle Silo Grano'!E477</f>
        <v>0</v>
      </c>
      <c r="E478" s="5">
        <f>'Controle Silo Grano'!H477</f>
        <v>0</v>
      </c>
      <c r="F478" s="6">
        <f>'Controle Silo Grano'!O477</f>
        <v>0</v>
      </c>
      <c r="G478" s="7">
        <f>'Controle Silo Grano'!P477</f>
        <v>0</v>
      </c>
      <c r="H478" s="36" t="str">
        <f>'Controle Silo Grano'!L477</f>
        <v/>
      </c>
      <c r="I478" s="11" t="str">
        <f>'Controle Silo Grano'!Q477</f>
        <v/>
      </c>
      <c r="J478" s="30">
        <f t="array" ref="J478">IF(OR(ISBLANK(I478),I478=""),2.1,
   IFERROR(INDEX('BT2'!C:C,MATCH(ROUND(I478,5),ROUND('BT2'!A:A,5),0)),2.1))</f>
        <v>2.1</v>
      </c>
      <c r="K478" s="8" t="str">
        <f t="shared" si="8"/>
        <v/>
      </c>
    </row>
    <row r="479" spans="1:11" x14ac:dyDescent="0.25">
      <c r="A479" s="5">
        <f>'Controle Silo Grano'!A478</f>
        <v>0</v>
      </c>
      <c r="B479" s="5">
        <f>'Controle Silo Grano'!B478</f>
        <v>0</v>
      </c>
      <c r="C479" s="5">
        <f>'Controle Silo Grano'!D478</f>
        <v>0</v>
      </c>
      <c r="D479" s="9">
        <f>'Controle Silo Grano'!E478</f>
        <v>0</v>
      </c>
      <c r="E479" s="5">
        <f>'Controle Silo Grano'!H478</f>
        <v>0</v>
      </c>
      <c r="F479" s="6">
        <f>'Controle Silo Grano'!O478</f>
        <v>0</v>
      </c>
      <c r="G479" s="7">
        <f>'Controle Silo Grano'!P478</f>
        <v>0</v>
      </c>
      <c r="H479" s="36" t="str">
        <f>'Controle Silo Grano'!L478</f>
        <v/>
      </c>
      <c r="I479" s="11" t="str">
        <f>'Controle Silo Grano'!Q478</f>
        <v/>
      </c>
      <c r="J479" s="30">
        <f t="array" ref="J479">IF(OR(ISBLANK(I479),I479=""),2.1,
   IFERROR(INDEX('BT2'!C:C,MATCH(ROUND(I479,5),ROUND('BT2'!A:A,5),0)),2.1))</f>
        <v>2.1</v>
      </c>
      <c r="K479" s="8" t="str">
        <f t="shared" si="8"/>
        <v/>
      </c>
    </row>
    <row r="480" spans="1:11" x14ac:dyDescent="0.25">
      <c r="A480" s="5">
        <f>'Controle Silo Grano'!A479</f>
        <v>0</v>
      </c>
      <c r="B480" s="5">
        <f>'Controle Silo Grano'!B479</f>
        <v>0</v>
      </c>
      <c r="C480" s="5">
        <f>'Controle Silo Grano'!D479</f>
        <v>0</v>
      </c>
      <c r="D480" s="9">
        <f>'Controle Silo Grano'!E479</f>
        <v>0</v>
      </c>
      <c r="E480" s="5">
        <f>'Controle Silo Grano'!H479</f>
        <v>0</v>
      </c>
      <c r="F480" s="6">
        <f>'Controle Silo Grano'!O479</f>
        <v>0</v>
      </c>
      <c r="G480" s="7">
        <f>'Controle Silo Grano'!P479</f>
        <v>0</v>
      </c>
      <c r="H480" s="36" t="str">
        <f>'Controle Silo Grano'!L479</f>
        <v/>
      </c>
      <c r="I480" s="11" t="str">
        <f>'Controle Silo Grano'!Q479</f>
        <v/>
      </c>
      <c r="J480" s="30">
        <f t="array" ref="J480">IF(OR(ISBLANK(I480),I480=""),2.1,
   IFERROR(INDEX('BT2'!C:C,MATCH(ROUND(I480,5),ROUND('BT2'!A:A,5),0)),2.1))</f>
        <v>2.1</v>
      </c>
      <c r="K480" s="8" t="str">
        <f t="shared" si="8"/>
        <v/>
      </c>
    </row>
    <row r="481" spans="1:11" x14ac:dyDescent="0.25">
      <c r="A481" s="5">
        <f>'Controle Silo Grano'!A480</f>
        <v>0</v>
      </c>
      <c r="B481" s="5">
        <f>'Controle Silo Grano'!B480</f>
        <v>0</v>
      </c>
      <c r="C481" s="5">
        <f>'Controle Silo Grano'!D480</f>
        <v>0</v>
      </c>
      <c r="D481" s="9">
        <f>'Controle Silo Grano'!E480</f>
        <v>0</v>
      </c>
      <c r="E481" s="5">
        <f>'Controle Silo Grano'!H480</f>
        <v>0</v>
      </c>
      <c r="F481" s="6">
        <f>'Controle Silo Grano'!O480</f>
        <v>0</v>
      </c>
      <c r="G481" s="7">
        <f>'Controle Silo Grano'!P480</f>
        <v>0</v>
      </c>
      <c r="H481" s="36" t="str">
        <f>'Controle Silo Grano'!L480</f>
        <v/>
      </c>
      <c r="I481" s="11" t="str">
        <f>'Controle Silo Grano'!Q480</f>
        <v/>
      </c>
      <c r="J481" s="30">
        <f t="array" ref="J481">IF(OR(ISBLANK(I481),I481=""),2.1,
   IFERROR(INDEX('BT2'!C:C,MATCH(ROUND(I481,5),ROUND('BT2'!A:A,5),0)),2.1))</f>
        <v>2.1</v>
      </c>
      <c r="K481" s="8" t="str">
        <f t="shared" si="8"/>
        <v/>
      </c>
    </row>
    <row r="482" spans="1:11" x14ac:dyDescent="0.25">
      <c r="A482" s="5">
        <f>'Controle Silo Grano'!A481</f>
        <v>0</v>
      </c>
      <c r="B482" s="5">
        <f>'Controle Silo Grano'!B481</f>
        <v>0</v>
      </c>
      <c r="C482" s="5">
        <f>'Controle Silo Grano'!D481</f>
        <v>0</v>
      </c>
      <c r="D482" s="9">
        <f>'Controle Silo Grano'!E481</f>
        <v>0</v>
      </c>
      <c r="E482" s="5">
        <f>'Controle Silo Grano'!H481</f>
        <v>0</v>
      </c>
      <c r="F482" s="6">
        <f>'Controle Silo Grano'!O481</f>
        <v>0</v>
      </c>
      <c r="G482" s="7">
        <f>'Controle Silo Grano'!P481</f>
        <v>0</v>
      </c>
      <c r="H482" s="36" t="str">
        <f>'Controle Silo Grano'!L481</f>
        <v/>
      </c>
      <c r="I482" s="11" t="str">
        <f>'Controle Silo Grano'!Q481</f>
        <v/>
      </c>
      <c r="J482" s="30">
        <f t="array" ref="J482">IF(OR(ISBLANK(I482),I482=""),2.1,
   IFERROR(INDEX('BT2'!C:C,MATCH(ROUND(I482,5),ROUND('BT2'!A:A,5),0)),2.1))</f>
        <v>2.1</v>
      </c>
      <c r="K482" s="8" t="str">
        <f t="shared" si="8"/>
        <v/>
      </c>
    </row>
    <row r="483" spans="1:11" x14ac:dyDescent="0.25">
      <c r="A483" s="5">
        <f>'Controle Silo Grano'!A482</f>
        <v>0</v>
      </c>
      <c r="B483" s="5">
        <f>'Controle Silo Grano'!B482</f>
        <v>0</v>
      </c>
      <c r="C483" s="5">
        <f>'Controle Silo Grano'!D482</f>
        <v>0</v>
      </c>
      <c r="D483" s="9">
        <f>'Controle Silo Grano'!E482</f>
        <v>0</v>
      </c>
      <c r="E483" s="5">
        <f>'Controle Silo Grano'!H482</f>
        <v>0</v>
      </c>
      <c r="F483" s="6">
        <f>'Controle Silo Grano'!O482</f>
        <v>0</v>
      </c>
      <c r="G483" s="7">
        <f>'Controle Silo Grano'!P482</f>
        <v>0</v>
      </c>
      <c r="H483" s="36" t="str">
        <f>'Controle Silo Grano'!L482</f>
        <v/>
      </c>
      <c r="I483" s="11" t="str">
        <f>'Controle Silo Grano'!Q482</f>
        <v/>
      </c>
      <c r="J483" s="30">
        <f t="array" ref="J483">IF(OR(ISBLANK(I483),I483=""),2.1,
   IFERROR(INDEX('BT2'!C:C,MATCH(ROUND(I483,5),ROUND('BT2'!A:A,5),0)),2.1))</f>
        <v>2.1</v>
      </c>
      <c r="K483" s="8" t="str">
        <f t="shared" si="8"/>
        <v/>
      </c>
    </row>
    <row r="484" spans="1:11" x14ac:dyDescent="0.25">
      <c r="A484" s="5">
        <f>'Controle Silo Grano'!A483</f>
        <v>0</v>
      </c>
      <c r="B484" s="5">
        <f>'Controle Silo Grano'!B483</f>
        <v>0</v>
      </c>
      <c r="C484" s="5">
        <f>'Controle Silo Grano'!D483</f>
        <v>0</v>
      </c>
      <c r="D484" s="9">
        <f>'Controle Silo Grano'!E483</f>
        <v>0</v>
      </c>
      <c r="E484" s="5">
        <f>'Controle Silo Grano'!H483</f>
        <v>0</v>
      </c>
      <c r="F484" s="6">
        <f>'Controle Silo Grano'!O483</f>
        <v>0</v>
      </c>
      <c r="G484" s="7">
        <f>'Controle Silo Grano'!P483</f>
        <v>0</v>
      </c>
      <c r="H484" s="36" t="str">
        <f>'Controle Silo Grano'!L483</f>
        <v/>
      </c>
      <c r="I484" s="11" t="str">
        <f>'Controle Silo Grano'!Q483</f>
        <v/>
      </c>
      <c r="J484" s="30">
        <f t="array" ref="J484">IF(OR(ISBLANK(I484),I484=""),2.1,
   IFERROR(INDEX('BT2'!C:C,MATCH(ROUND(I484,5),ROUND('BT2'!A:A,5),0)),2.1))</f>
        <v>2.1</v>
      </c>
      <c r="K484" s="8" t="str">
        <f t="shared" si="8"/>
        <v/>
      </c>
    </row>
    <row r="485" spans="1:11" x14ac:dyDescent="0.25">
      <c r="A485" s="5">
        <f>'Controle Silo Grano'!A484</f>
        <v>0</v>
      </c>
      <c r="B485" s="5">
        <f>'Controle Silo Grano'!B484</f>
        <v>0</v>
      </c>
      <c r="C485" s="5">
        <f>'Controle Silo Grano'!D484</f>
        <v>0</v>
      </c>
      <c r="D485" s="9">
        <f>'Controle Silo Grano'!E484</f>
        <v>0</v>
      </c>
      <c r="E485" s="5">
        <f>'Controle Silo Grano'!H484</f>
        <v>0</v>
      </c>
      <c r="F485" s="6">
        <f>'Controle Silo Grano'!O484</f>
        <v>0</v>
      </c>
      <c r="G485" s="7">
        <f>'Controle Silo Grano'!P484</f>
        <v>0</v>
      </c>
      <c r="H485" s="36" t="str">
        <f>'Controle Silo Grano'!L484</f>
        <v/>
      </c>
      <c r="I485" s="11" t="str">
        <f>'Controle Silo Grano'!Q484</f>
        <v/>
      </c>
      <c r="J485" s="30">
        <f t="array" ref="J485">IF(OR(ISBLANK(I485),I485=""),2.1,
   IFERROR(INDEX('BT2'!C:C,MATCH(ROUND(I485,5),ROUND('BT2'!A:A,5),0)),2.1))</f>
        <v>2.1</v>
      </c>
      <c r="K485" s="8" t="str">
        <f t="shared" si="8"/>
        <v/>
      </c>
    </row>
    <row r="486" spans="1:11" x14ac:dyDescent="0.25">
      <c r="A486" s="5">
        <f>'Controle Silo Grano'!A485</f>
        <v>0</v>
      </c>
      <c r="B486" s="5">
        <f>'Controle Silo Grano'!B485</f>
        <v>0</v>
      </c>
      <c r="C486" s="5">
        <f>'Controle Silo Grano'!D485</f>
        <v>0</v>
      </c>
      <c r="D486" s="9">
        <f>'Controle Silo Grano'!E485</f>
        <v>0</v>
      </c>
      <c r="E486" s="5">
        <f>'Controle Silo Grano'!H485</f>
        <v>0</v>
      </c>
      <c r="F486" s="6">
        <f>'Controle Silo Grano'!O485</f>
        <v>0</v>
      </c>
      <c r="G486" s="7">
        <f>'Controle Silo Grano'!P485</f>
        <v>0</v>
      </c>
      <c r="H486" s="36" t="str">
        <f>'Controle Silo Grano'!L485</f>
        <v/>
      </c>
      <c r="I486" s="11" t="str">
        <f>'Controle Silo Grano'!Q485</f>
        <v/>
      </c>
      <c r="J486" s="30">
        <f t="array" ref="J486">IF(OR(ISBLANK(I486),I486=""),2.1,
   IFERROR(INDEX('BT2'!C:C,MATCH(ROUND(I486,5),ROUND('BT2'!A:A,5),0)),2.1))</f>
        <v>2.1</v>
      </c>
      <c r="K486" s="8" t="str">
        <f t="shared" si="8"/>
        <v/>
      </c>
    </row>
    <row r="487" spans="1:11" x14ac:dyDescent="0.25">
      <c r="A487" s="5">
        <f>'Controle Silo Grano'!A486</f>
        <v>0</v>
      </c>
      <c r="B487" s="5">
        <f>'Controle Silo Grano'!B486</f>
        <v>0</v>
      </c>
      <c r="C487" s="5">
        <f>'Controle Silo Grano'!D486</f>
        <v>0</v>
      </c>
      <c r="D487" s="9">
        <f>'Controle Silo Grano'!E486</f>
        <v>0</v>
      </c>
      <c r="E487" s="5">
        <f>'Controle Silo Grano'!H486</f>
        <v>0</v>
      </c>
      <c r="F487" s="6">
        <f>'Controle Silo Grano'!O486</f>
        <v>0</v>
      </c>
      <c r="G487" s="7">
        <f>'Controle Silo Grano'!P486</f>
        <v>0</v>
      </c>
      <c r="H487" s="36" t="str">
        <f>'Controle Silo Grano'!L486</f>
        <v/>
      </c>
      <c r="I487" s="11" t="str">
        <f>'Controle Silo Grano'!Q486</f>
        <v/>
      </c>
      <c r="J487" s="30">
        <f t="array" ref="J487">IF(OR(ISBLANK(I487),I487=""),2.1,
   IFERROR(INDEX('BT2'!C:C,MATCH(ROUND(I487,5),ROUND('BT2'!A:A,5),0)),2.1))</f>
        <v>2.1</v>
      </c>
      <c r="K487" s="8" t="str">
        <f t="shared" si="8"/>
        <v/>
      </c>
    </row>
    <row r="488" spans="1:11" x14ac:dyDescent="0.25">
      <c r="A488" s="5">
        <f>'Controle Silo Grano'!A487</f>
        <v>0</v>
      </c>
      <c r="B488" s="5">
        <f>'Controle Silo Grano'!B487</f>
        <v>0</v>
      </c>
      <c r="C488" s="5">
        <f>'Controle Silo Grano'!D487</f>
        <v>0</v>
      </c>
      <c r="D488" s="9">
        <f>'Controle Silo Grano'!E487</f>
        <v>0</v>
      </c>
      <c r="E488" s="5">
        <f>'Controle Silo Grano'!H487</f>
        <v>0</v>
      </c>
      <c r="F488" s="6">
        <f>'Controle Silo Grano'!O487</f>
        <v>0</v>
      </c>
      <c r="G488" s="7">
        <f>'Controle Silo Grano'!P487</f>
        <v>0</v>
      </c>
      <c r="H488" s="36" t="str">
        <f>'Controle Silo Grano'!L487</f>
        <v/>
      </c>
      <c r="I488" s="11" t="str">
        <f>'Controle Silo Grano'!Q487</f>
        <v/>
      </c>
      <c r="J488" s="30">
        <f t="array" ref="J488">IF(OR(ISBLANK(I488),I488=""),2.1,
   IFERROR(INDEX('BT2'!C:C,MATCH(ROUND(I488,5),ROUND('BT2'!A:A,5),0)),2.1))</f>
        <v>2.1</v>
      </c>
      <c r="K488" s="8" t="str">
        <f t="shared" si="8"/>
        <v/>
      </c>
    </row>
    <row r="489" spans="1:11" x14ac:dyDescent="0.25">
      <c r="A489" s="5">
        <f>'Controle Silo Grano'!A488</f>
        <v>0</v>
      </c>
      <c r="B489" s="5">
        <f>'Controle Silo Grano'!B488</f>
        <v>0</v>
      </c>
      <c r="C489" s="5">
        <f>'Controle Silo Grano'!D488</f>
        <v>0</v>
      </c>
      <c r="D489" s="9">
        <f>'Controle Silo Grano'!E488</f>
        <v>0</v>
      </c>
      <c r="E489" s="5">
        <f>'Controle Silo Grano'!H488</f>
        <v>0</v>
      </c>
      <c r="F489" s="6">
        <f>'Controle Silo Grano'!O488</f>
        <v>0</v>
      </c>
      <c r="G489" s="7">
        <f>'Controle Silo Grano'!P488</f>
        <v>0</v>
      </c>
      <c r="H489" s="36" t="str">
        <f>'Controle Silo Grano'!L488</f>
        <v/>
      </c>
      <c r="I489" s="11" t="str">
        <f>'Controle Silo Grano'!Q488</f>
        <v/>
      </c>
      <c r="J489" s="30">
        <f t="array" ref="J489">IF(OR(ISBLANK(I489),I489=""),2.1,
   IFERROR(INDEX('BT2'!C:C,MATCH(ROUND(I489,5),ROUND('BT2'!A:A,5),0)),2.1))</f>
        <v>2.1</v>
      </c>
      <c r="K489" s="8" t="str">
        <f t="shared" si="8"/>
        <v/>
      </c>
    </row>
    <row r="490" spans="1:11" x14ac:dyDescent="0.25">
      <c r="A490" s="5">
        <f>'Controle Silo Grano'!A489</f>
        <v>0</v>
      </c>
      <c r="B490" s="5">
        <f>'Controle Silo Grano'!B489</f>
        <v>0</v>
      </c>
      <c r="C490" s="5">
        <f>'Controle Silo Grano'!D489</f>
        <v>0</v>
      </c>
      <c r="D490" s="9">
        <f>'Controle Silo Grano'!E489</f>
        <v>0</v>
      </c>
      <c r="E490" s="5">
        <f>'Controle Silo Grano'!H489</f>
        <v>0</v>
      </c>
      <c r="F490" s="6">
        <f>'Controle Silo Grano'!O489</f>
        <v>0</v>
      </c>
      <c r="G490" s="7">
        <f>'Controle Silo Grano'!P489</f>
        <v>0</v>
      </c>
      <c r="H490" s="36" t="str">
        <f>'Controle Silo Grano'!L489</f>
        <v/>
      </c>
      <c r="I490" s="11" t="str">
        <f>'Controle Silo Grano'!Q489</f>
        <v/>
      </c>
      <c r="J490" s="30">
        <f t="array" ref="J490">IF(OR(ISBLANK(I490),I490=""),2.1,
   IFERROR(INDEX('BT2'!C:C,MATCH(ROUND(I490,5),ROUND('BT2'!A:A,5),0)),2.1))</f>
        <v>2.1</v>
      </c>
      <c r="K490" s="8" t="str">
        <f t="shared" si="8"/>
        <v/>
      </c>
    </row>
    <row r="491" spans="1:11" x14ac:dyDescent="0.25">
      <c r="A491" s="5">
        <f>'Controle Silo Grano'!A490</f>
        <v>0</v>
      </c>
      <c r="B491" s="5">
        <f>'Controle Silo Grano'!B490</f>
        <v>0</v>
      </c>
      <c r="C491" s="5">
        <f>'Controle Silo Grano'!D490</f>
        <v>0</v>
      </c>
      <c r="D491" s="9">
        <f>'Controle Silo Grano'!E490</f>
        <v>0</v>
      </c>
      <c r="E491" s="5">
        <f>'Controle Silo Grano'!H490</f>
        <v>0</v>
      </c>
      <c r="F491" s="6">
        <f>'Controle Silo Grano'!O490</f>
        <v>0</v>
      </c>
      <c r="G491" s="7">
        <f>'Controle Silo Grano'!P490</f>
        <v>0</v>
      </c>
      <c r="H491" s="36" t="str">
        <f>'Controle Silo Grano'!L490</f>
        <v/>
      </c>
      <c r="I491" s="11" t="str">
        <f>'Controle Silo Grano'!Q490</f>
        <v/>
      </c>
      <c r="J491" s="30">
        <f t="array" ref="J491">IF(OR(ISBLANK(I491),I491=""),2.1,
   IFERROR(INDEX('BT2'!C:C,MATCH(ROUND(I491,5),ROUND('BT2'!A:A,5),0)),2.1))</f>
        <v>2.1</v>
      </c>
      <c r="K491" s="8" t="str">
        <f t="shared" si="8"/>
        <v/>
      </c>
    </row>
    <row r="492" spans="1:11" x14ac:dyDescent="0.25">
      <c r="A492" s="5">
        <f>'Controle Silo Grano'!A491</f>
        <v>0</v>
      </c>
      <c r="B492" s="5">
        <f>'Controle Silo Grano'!B491</f>
        <v>0</v>
      </c>
      <c r="C492" s="5">
        <f>'Controle Silo Grano'!D491</f>
        <v>0</v>
      </c>
      <c r="D492" s="9">
        <f>'Controle Silo Grano'!E491</f>
        <v>0</v>
      </c>
      <c r="E492" s="5">
        <f>'Controle Silo Grano'!H491</f>
        <v>0</v>
      </c>
      <c r="F492" s="6">
        <f>'Controle Silo Grano'!O491</f>
        <v>0</v>
      </c>
      <c r="G492" s="7">
        <f>'Controle Silo Grano'!P491</f>
        <v>0</v>
      </c>
      <c r="H492" s="36" t="str">
        <f>'Controle Silo Grano'!L491</f>
        <v/>
      </c>
      <c r="I492" s="11" t="str">
        <f>'Controle Silo Grano'!Q491</f>
        <v/>
      </c>
      <c r="J492" s="30">
        <f t="array" ref="J492">IF(OR(ISBLANK(I492),I492=""),2.1,
   IFERROR(INDEX('BT2'!C:C,MATCH(ROUND(I492,5),ROUND('BT2'!A:A,5),0)),2.1))</f>
        <v>2.1</v>
      </c>
      <c r="K492" s="8" t="str">
        <f t="shared" si="8"/>
        <v/>
      </c>
    </row>
    <row r="493" spans="1:11" x14ac:dyDescent="0.25">
      <c r="A493" s="5">
        <f>'Controle Silo Grano'!A492</f>
        <v>0</v>
      </c>
      <c r="B493" s="5">
        <f>'Controle Silo Grano'!B492</f>
        <v>0</v>
      </c>
      <c r="C493" s="5">
        <f>'Controle Silo Grano'!D492</f>
        <v>0</v>
      </c>
      <c r="D493" s="9">
        <f>'Controle Silo Grano'!E492</f>
        <v>0</v>
      </c>
      <c r="E493" s="5">
        <f>'Controle Silo Grano'!H492</f>
        <v>0</v>
      </c>
      <c r="F493" s="6">
        <f>'Controle Silo Grano'!O492</f>
        <v>0</v>
      </c>
      <c r="G493" s="7">
        <f>'Controle Silo Grano'!P492</f>
        <v>0</v>
      </c>
      <c r="H493" s="36" t="str">
        <f>'Controle Silo Grano'!L492</f>
        <v/>
      </c>
      <c r="I493" s="11" t="str">
        <f>'Controle Silo Grano'!Q492</f>
        <v/>
      </c>
      <c r="J493" s="30">
        <f t="array" ref="J493">IF(OR(ISBLANK(I493),I493=""),2.1,
   IFERROR(INDEX('BT2'!C:C,MATCH(ROUND(I493,5),ROUND('BT2'!A:A,5),0)),2.1))</f>
        <v>2.1</v>
      </c>
      <c r="K493" s="8" t="str">
        <f t="shared" si="8"/>
        <v/>
      </c>
    </row>
    <row r="494" spans="1:11" x14ac:dyDescent="0.25">
      <c r="A494" s="5">
        <f>'Controle Silo Grano'!A493</f>
        <v>0</v>
      </c>
      <c r="B494" s="5">
        <f>'Controle Silo Grano'!B493</f>
        <v>0</v>
      </c>
      <c r="C494" s="5">
        <f>'Controle Silo Grano'!D493</f>
        <v>0</v>
      </c>
      <c r="D494" s="9">
        <f>'Controle Silo Grano'!E493</f>
        <v>0</v>
      </c>
      <c r="E494" s="5">
        <f>'Controle Silo Grano'!H493</f>
        <v>0</v>
      </c>
      <c r="F494" s="6">
        <f>'Controle Silo Grano'!O493</f>
        <v>0</v>
      </c>
      <c r="G494" s="7">
        <f>'Controle Silo Grano'!P493</f>
        <v>0</v>
      </c>
      <c r="H494" s="36" t="str">
        <f>'Controle Silo Grano'!L493</f>
        <v/>
      </c>
      <c r="I494" s="11" t="str">
        <f>'Controle Silo Grano'!Q493</f>
        <v/>
      </c>
      <c r="J494" s="30">
        <f t="array" ref="J494">IF(OR(ISBLANK(I494),I494=""),2.1,
   IFERROR(INDEX('BT2'!C:C,MATCH(ROUND(I494,5),ROUND('BT2'!A:A,5),0)),2.1))</f>
        <v>2.1</v>
      </c>
      <c r="K494" s="8" t="str">
        <f t="shared" si="8"/>
        <v/>
      </c>
    </row>
    <row r="495" spans="1:11" x14ac:dyDescent="0.25">
      <c r="A495" s="5">
        <f>'Controle Silo Grano'!A494</f>
        <v>0</v>
      </c>
      <c r="B495" s="5">
        <f>'Controle Silo Grano'!B494</f>
        <v>0</v>
      </c>
      <c r="C495" s="5">
        <f>'Controle Silo Grano'!D494</f>
        <v>0</v>
      </c>
      <c r="D495" s="9">
        <f>'Controle Silo Grano'!E494</f>
        <v>0</v>
      </c>
      <c r="E495" s="5">
        <f>'Controle Silo Grano'!H494</f>
        <v>0</v>
      </c>
      <c r="F495" s="6">
        <f>'Controle Silo Grano'!O494</f>
        <v>0</v>
      </c>
      <c r="G495" s="7">
        <f>'Controle Silo Grano'!P494</f>
        <v>0</v>
      </c>
      <c r="H495" s="36" t="str">
        <f>'Controle Silo Grano'!L494</f>
        <v/>
      </c>
      <c r="I495" s="11" t="str">
        <f>'Controle Silo Grano'!Q494</f>
        <v/>
      </c>
      <c r="J495" s="30">
        <f t="array" ref="J495">IF(OR(ISBLANK(I495),I495=""),2.1,
   IFERROR(INDEX('BT2'!C:C,MATCH(ROUND(I495,5),ROUND('BT2'!A:A,5),0)),2.1))</f>
        <v>2.1</v>
      </c>
      <c r="K495" s="8" t="str">
        <f t="shared" si="8"/>
        <v/>
      </c>
    </row>
    <row r="496" spans="1:11" x14ac:dyDescent="0.25">
      <c r="A496" s="5">
        <f>'Controle Silo Grano'!A495</f>
        <v>0</v>
      </c>
      <c r="B496" s="5">
        <f>'Controle Silo Grano'!B495</f>
        <v>0</v>
      </c>
      <c r="C496" s="5">
        <f>'Controle Silo Grano'!D495</f>
        <v>0</v>
      </c>
      <c r="D496" s="9">
        <f>'Controle Silo Grano'!E495</f>
        <v>0</v>
      </c>
      <c r="E496" s="5">
        <f>'Controle Silo Grano'!H495</f>
        <v>0</v>
      </c>
      <c r="F496" s="6">
        <f>'Controle Silo Grano'!O495</f>
        <v>0</v>
      </c>
      <c r="G496" s="7">
        <f>'Controle Silo Grano'!P495</f>
        <v>0</v>
      </c>
      <c r="H496" s="36" t="str">
        <f>'Controle Silo Grano'!L495</f>
        <v/>
      </c>
      <c r="I496" s="11" t="str">
        <f>'Controle Silo Grano'!Q495</f>
        <v/>
      </c>
      <c r="J496" s="30">
        <f t="array" ref="J496">IF(OR(ISBLANK(I496),I496=""),2.1,
   IFERROR(INDEX('BT2'!C:C,MATCH(ROUND(I496,5),ROUND('BT2'!A:A,5),0)),2.1))</f>
        <v>2.1</v>
      </c>
      <c r="K496" s="8" t="str">
        <f t="shared" si="8"/>
        <v/>
      </c>
    </row>
    <row r="497" spans="1:11" x14ac:dyDescent="0.25">
      <c r="A497" s="5">
        <f>'Controle Silo Grano'!A496</f>
        <v>0</v>
      </c>
      <c r="B497" s="5">
        <f>'Controle Silo Grano'!B496</f>
        <v>0</v>
      </c>
      <c r="C497" s="5">
        <f>'Controle Silo Grano'!D496</f>
        <v>0</v>
      </c>
      <c r="D497" s="9">
        <f>'Controle Silo Grano'!E496</f>
        <v>0</v>
      </c>
      <c r="E497" s="5">
        <f>'Controle Silo Grano'!H496</f>
        <v>0</v>
      </c>
      <c r="F497" s="6">
        <f>'Controle Silo Grano'!O496</f>
        <v>0</v>
      </c>
      <c r="G497" s="7">
        <f>'Controle Silo Grano'!P496</f>
        <v>0</v>
      </c>
      <c r="H497" s="36" t="str">
        <f>'Controle Silo Grano'!L496</f>
        <v/>
      </c>
      <c r="I497" s="11" t="str">
        <f>'Controle Silo Grano'!Q496</f>
        <v/>
      </c>
      <c r="J497" s="30">
        <f t="array" ref="J497">IF(OR(ISBLANK(I497),I497=""),2.1,
   IFERROR(INDEX('BT2'!C:C,MATCH(ROUND(I497,5),ROUND('BT2'!A:A,5),0)),2.1))</f>
        <v>2.1</v>
      </c>
      <c r="K497" s="8" t="str">
        <f t="shared" si="8"/>
        <v/>
      </c>
    </row>
    <row r="498" spans="1:11" x14ac:dyDescent="0.25">
      <c r="A498" s="5">
        <f>'Controle Silo Grano'!A497</f>
        <v>0</v>
      </c>
      <c r="B498" s="5">
        <f>'Controle Silo Grano'!B497</f>
        <v>0</v>
      </c>
      <c r="C498" s="5">
        <f>'Controle Silo Grano'!D497</f>
        <v>0</v>
      </c>
      <c r="D498" s="9">
        <f>'Controle Silo Grano'!E497</f>
        <v>0</v>
      </c>
      <c r="E498" s="5">
        <f>'Controle Silo Grano'!H497</f>
        <v>0</v>
      </c>
      <c r="F498" s="6">
        <f>'Controle Silo Grano'!O497</f>
        <v>0</v>
      </c>
      <c r="G498" s="7">
        <f>'Controle Silo Grano'!P497</f>
        <v>0</v>
      </c>
      <c r="H498" s="36" t="str">
        <f>'Controle Silo Grano'!L497</f>
        <v/>
      </c>
      <c r="I498" s="11" t="str">
        <f>'Controle Silo Grano'!Q497</f>
        <v/>
      </c>
      <c r="J498" s="30">
        <f t="array" ref="J498">IF(OR(ISBLANK(I498),I498=""),2.1,
   IFERROR(INDEX('BT2'!C:C,MATCH(ROUND(I498,5),ROUND('BT2'!A:A,5),0)),2.1))</f>
        <v>2.1</v>
      </c>
      <c r="K498" s="8" t="str">
        <f t="shared" si="8"/>
        <v/>
      </c>
    </row>
    <row r="499" spans="1:11" x14ac:dyDescent="0.25">
      <c r="A499" s="5">
        <f>'Controle Silo Grano'!A498</f>
        <v>0</v>
      </c>
      <c r="B499" s="5">
        <f>'Controle Silo Grano'!B498</f>
        <v>0</v>
      </c>
      <c r="C499" s="5">
        <f>'Controle Silo Grano'!D498</f>
        <v>0</v>
      </c>
      <c r="D499" s="9">
        <f>'Controle Silo Grano'!E498</f>
        <v>0</v>
      </c>
      <c r="E499" s="5">
        <f>'Controle Silo Grano'!H498</f>
        <v>0</v>
      </c>
      <c r="F499" s="6">
        <f>'Controle Silo Grano'!O498</f>
        <v>0</v>
      </c>
      <c r="G499" s="7">
        <f>'Controle Silo Grano'!P498</f>
        <v>0</v>
      </c>
      <c r="H499" s="36" t="str">
        <f>'Controle Silo Grano'!L498</f>
        <v/>
      </c>
      <c r="I499" s="11" t="str">
        <f>'Controle Silo Grano'!Q498</f>
        <v/>
      </c>
      <c r="J499" s="30">
        <f t="array" ref="J499">IF(OR(ISBLANK(I499),I499=""),2.1,
   IFERROR(INDEX('BT2'!C:C,MATCH(ROUND(I499,5),ROUND('BT2'!A:A,5),0)),2.1))</f>
        <v>2.1</v>
      </c>
      <c r="K499" s="8" t="str">
        <f t="shared" si="8"/>
        <v/>
      </c>
    </row>
    <row r="500" spans="1:11" x14ac:dyDescent="0.25">
      <c r="A500" s="5">
        <f>'Controle Silo Grano'!A499</f>
        <v>0</v>
      </c>
      <c r="B500" s="5">
        <f>'Controle Silo Grano'!B499</f>
        <v>0</v>
      </c>
      <c r="C500" s="5">
        <f>'Controle Silo Grano'!D499</f>
        <v>0</v>
      </c>
      <c r="D500" s="9">
        <f>'Controle Silo Grano'!E499</f>
        <v>0</v>
      </c>
      <c r="E500" s="5">
        <f>'Controle Silo Grano'!H499</f>
        <v>0</v>
      </c>
      <c r="F500" s="6">
        <f>'Controle Silo Grano'!O499</f>
        <v>0</v>
      </c>
      <c r="G500" s="7">
        <f>'Controle Silo Grano'!P499</f>
        <v>0</v>
      </c>
      <c r="H500" s="36" t="str">
        <f>'Controle Silo Grano'!L499</f>
        <v/>
      </c>
      <c r="I500" s="11" t="str">
        <f>'Controle Silo Grano'!Q499</f>
        <v/>
      </c>
      <c r="J500" s="30">
        <f t="array" ref="J500">IF(OR(ISBLANK(I500),I500=""),2.1,
   IFERROR(INDEX('BT2'!C:C,MATCH(ROUND(I500,5),ROUND('BT2'!A:A,5),0)),2.1))</f>
        <v>2.1</v>
      </c>
      <c r="K500" s="8" t="str">
        <f t="shared" si="8"/>
        <v/>
      </c>
    </row>
    <row r="501" spans="1:11" x14ac:dyDescent="0.25">
      <c r="A501" s="5">
        <f>'Controle Silo Grano'!A500</f>
        <v>0</v>
      </c>
      <c r="B501" s="5">
        <f>'Controle Silo Grano'!B500</f>
        <v>0</v>
      </c>
      <c r="C501" s="5">
        <f>'Controle Silo Grano'!D500</f>
        <v>0</v>
      </c>
      <c r="D501" s="9">
        <f>'Controle Silo Grano'!E500</f>
        <v>0</v>
      </c>
      <c r="E501" s="5">
        <f>'Controle Silo Grano'!H500</f>
        <v>0</v>
      </c>
      <c r="F501" s="6">
        <f>'Controle Silo Grano'!O500</f>
        <v>0</v>
      </c>
      <c r="G501" s="7">
        <f>'Controle Silo Grano'!P500</f>
        <v>0</v>
      </c>
      <c r="H501" s="36" t="str">
        <f>'Controle Silo Grano'!L500</f>
        <v/>
      </c>
      <c r="I501" s="11" t="str">
        <f>'Controle Silo Grano'!Q500</f>
        <v/>
      </c>
      <c r="J501" s="30">
        <f t="array" ref="J501">IF(OR(ISBLANK(I501),I501=""),2.1,
   IFERROR(INDEX('BT2'!C:C,MATCH(ROUND(I501,5),ROUND('BT2'!A:A,5),0)),2.1))</f>
        <v>2.1</v>
      </c>
      <c r="K501" s="8" t="str">
        <f t="shared" si="8"/>
        <v/>
      </c>
    </row>
    <row r="502" spans="1:11" x14ac:dyDescent="0.25">
      <c r="A502" s="5">
        <f>'Controle Silo Grano'!A501</f>
        <v>0</v>
      </c>
      <c r="B502" s="5">
        <f>'Controle Silo Grano'!B501</f>
        <v>0</v>
      </c>
      <c r="C502" s="5">
        <f>'Controle Silo Grano'!D501</f>
        <v>0</v>
      </c>
      <c r="D502" s="9">
        <f>'Controle Silo Grano'!E501</f>
        <v>0</v>
      </c>
      <c r="E502" s="5">
        <f>'Controle Silo Grano'!H501</f>
        <v>0</v>
      </c>
      <c r="F502" s="6">
        <f>'Controle Silo Grano'!O501</f>
        <v>0</v>
      </c>
      <c r="G502" s="7">
        <f>'Controle Silo Grano'!P501</f>
        <v>0</v>
      </c>
      <c r="H502" s="36" t="str">
        <f>'Controle Silo Grano'!L501</f>
        <v/>
      </c>
      <c r="I502" s="11" t="str">
        <f>'Controle Silo Grano'!Q501</f>
        <v/>
      </c>
      <c r="J502" s="30">
        <f t="array" ref="J502">IF(OR(ISBLANK(I502),I502=""),2.1,
   IFERROR(INDEX('BT2'!C:C,MATCH(ROUND(I502,5),ROUND('BT2'!A:A,5),0)),2.1))</f>
        <v>2.1</v>
      </c>
      <c r="K502" s="8" t="str">
        <f t="shared" si="8"/>
        <v/>
      </c>
    </row>
    <row r="503" spans="1:11" x14ac:dyDescent="0.25">
      <c r="A503" s="5">
        <f>'Controle Silo Grano'!A502</f>
        <v>0</v>
      </c>
      <c r="B503" s="5">
        <f>'Controle Silo Grano'!B502</f>
        <v>0</v>
      </c>
      <c r="C503" s="5">
        <f>'Controle Silo Grano'!D502</f>
        <v>0</v>
      </c>
      <c r="D503" s="9">
        <f>'Controle Silo Grano'!E502</f>
        <v>0</v>
      </c>
      <c r="E503" s="5">
        <f>'Controle Silo Grano'!H502</f>
        <v>0</v>
      </c>
      <c r="F503" s="6">
        <f>'Controle Silo Grano'!O502</f>
        <v>0</v>
      </c>
      <c r="G503" s="7">
        <f>'Controle Silo Grano'!P502</f>
        <v>0</v>
      </c>
      <c r="H503" s="36" t="str">
        <f>'Controle Silo Grano'!L502</f>
        <v/>
      </c>
      <c r="I503" s="11" t="str">
        <f>'Controle Silo Grano'!Q502</f>
        <v/>
      </c>
      <c r="J503" s="30">
        <f t="array" ref="J503">IF(OR(ISBLANK(I503),I503=""),2.1,
   IFERROR(INDEX('BT2'!C:C,MATCH(ROUND(I503,5),ROUND('BT2'!A:A,5),0)),2.1))</f>
        <v>2.1</v>
      </c>
      <c r="K503" s="8" t="str">
        <f t="shared" si="8"/>
        <v/>
      </c>
    </row>
    <row r="504" spans="1:11" x14ac:dyDescent="0.25">
      <c r="A504" s="5">
        <f>'Controle Silo Grano'!A503</f>
        <v>0</v>
      </c>
      <c r="B504" s="5">
        <f>'Controle Silo Grano'!B503</f>
        <v>0</v>
      </c>
      <c r="C504" s="5">
        <f>'Controle Silo Grano'!D503</f>
        <v>0</v>
      </c>
      <c r="D504" s="9">
        <f>'Controle Silo Grano'!E503</f>
        <v>0</v>
      </c>
      <c r="E504" s="5">
        <f>'Controle Silo Grano'!H503</f>
        <v>0</v>
      </c>
      <c r="F504" s="6">
        <f>'Controle Silo Grano'!O503</f>
        <v>0</v>
      </c>
      <c r="G504" s="7">
        <f>'Controle Silo Grano'!P503</f>
        <v>0</v>
      </c>
      <c r="H504" s="36" t="str">
        <f>'Controle Silo Grano'!L503</f>
        <v/>
      </c>
      <c r="I504" s="11" t="str">
        <f>'Controle Silo Grano'!Q503</f>
        <v/>
      </c>
      <c r="J504" s="30">
        <f t="array" ref="J504">IF(OR(ISBLANK(I504),I504=""),2.1,
   IFERROR(INDEX('BT2'!C:C,MATCH(ROUND(I504,5),ROUND('BT2'!A:A,5),0)),2.1))</f>
        <v>2.1</v>
      </c>
      <c r="K504" s="8" t="str">
        <f t="shared" si="8"/>
        <v/>
      </c>
    </row>
    <row r="505" spans="1:11" x14ac:dyDescent="0.25">
      <c r="A505" s="5">
        <f>'Controle Silo Grano'!A504</f>
        <v>0</v>
      </c>
      <c r="B505" s="5">
        <f>'Controle Silo Grano'!B504</f>
        <v>0</v>
      </c>
      <c r="C505" s="5">
        <f>'Controle Silo Grano'!D504</f>
        <v>0</v>
      </c>
      <c r="D505" s="9">
        <f>'Controle Silo Grano'!E504</f>
        <v>0</v>
      </c>
      <c r="E505" s="5">
        <f>'Controle Silo Grano'!H504</f>
        <v>0</v>
      </c>
      <c r="F505" s="6">
        <f>'Controle Silo Grano'!O504</f>
        <v>0</v>
      </c>
      <c r="G505" s="7">
        <f>'Controle Silo Grano'!P504</f>
        <v>0</v>
      </c>
      <c r="H505" s="36" t="str">
        <f>'Controle Silo Grano'!L504</f>
        <v/>
      </c>
      <c r="I505" s="11" t="str">
        <f>'Controle Silo Grano'!Q504</f>
        <v/>
      </c>
      <c r="J505" s="30">
        <f t="array" ref="J505">IF(OR(ISBLANK(I505),I505=""),2.1,
   IFERROR(INDEX('BT2'!C:C,MATCH(ROUND(I505,5),ROUND('BT2'!A:A,5),0)),2.1))</f>
        <v>2.1</v>
      </c>
      <c r="K505" s="8" t="str">
        <f t="shared" si="8"/>
        <v/>
      </c>
    </row>
    <row r="506" spans="1:11" x14ac:dyDescent="0.25">
      <c r="A506" s="5">
        <f>'Controle Silo Grano'!A505</f>
        <v>0</v>
      </c>
      <c r="B506" s="5">
        <f>'Controle Silo Grano'!B505</f>
        <v>0</v>
      </c>
      <c r="C506" s="5">
        <f>'Controle Silo Grano'!D505</f>
        <v>0</v>
      </c>
      <c r="D506" s="9">
        <f>'Controle Silo Grano'!E505</f>
        <v>0</v>
      </c>
      <c r="E506" s="5">
        <f>'Controle Silo Grano'!H505</f>
        <v>0</v>
      </c>
      <c r="F506" s="6">
        <f>'Controle Silo Grano'!O505</f>
        <v>0</v>
      </c>
      <c r="G506" s="7">
        <f>'Controle Silo Grano'!P505</f>
        <v>0</v>
      </c>
      <c r="H506" s="36" t="str">
        <f>'Controle Silo Grano'!L505</f>
        <v/>
      </c>
      <c r="I506" s="11" t="str">
        <f>'Controle Silo Grano'!Q505</f>
        <v/>
      </c>
      <c r="J506" s="30">
        <f t="array" ref="J506">IF(OR(ISBLANK(I506),I506=""),2.1,
   IFERROR(INDEX('BT2'!C:C,MATCH(ROUND(I506,5),ROUND('BT2'!A:A,5),0)),2.1))</f>
        <v>2.1</v>
      </c>
      <c r="K506" s="8" t="str">
        <f t="shared" si="8"/>
        <v/>
      </c>
    </row>
    <row r="507" spans="1:11" x14ac:dyDescent="0.25">
      <c r="A507" s="5">
        <f>'Controle Silo Grano'!A506</f>
        <v>0</v>
      </c>
      <c r="B507" s="5">
        <f>'Controle Silo Grano'!B506</f>
        <v>0</v>
      </c>
      <c r="C507" s="5">
        <f>'Controle Silo Grano'!D506</f>
        <v>0</v>
      </c>
      <c r="D507" s="9">
        <f>'Controle Silo Grano'!E506</f>
        <v>0</v>
      </c>
      <c r="E507" s="5">
        <f>'Controle Silo Grano'!H506</f>
        <v>0</v>
      </c>
      <c r="F507" s="6">
        <f>'Controle Silo Grano'!O506</f>
        <v>0</v>
      </c>
      <c r="G507" s="7">
        <f>'Controle Silo Grano'!P506</f>
        <v>0</v>
      </c>
      <c r="H507" s="36" t="str">
        <f>'Controle Silo Grano'!L506</f>
        <v/>
      </c>
      <c r="I507" s="11" t="str">
        <f>'Controle Silo Grano'!Q506</f>
        <v/>
      </c>
      <c r="J507" s="30">
        <f t="array" ref="J507">IF(OR(ISBLANK(I507),I507=""),2.1,
   IFERROR(INDEX('BT2'!C:C,MATCH(ROUND(I507,5),ROUND('BT2'!A:A,5),0)),2.1))</f>
        <v>2.1</v>
      </c>
      <c r="K507" s="8" t="str">
        <f t="shared" si="8"/>
        <v/>
      </c>
    </row>
    <row r="508" spans="1:11" x14ac:dyDescent="0.25">
      <c r="A508" s="5">
        <f>'Controle Silo Grano'!A507</f>
        <v>0</v>
      </c>
      <c r="B508" s="5">
        <f>'Controle Silo Grano'!B507</f>
        <v>0</v>
      </c>
      <c r="C508" s="5">
        <f>'Controle Silo Grano'!D507</f>
        <v>0</v>
      </c>
      <c r="D508" s="9">
        <f>'Controle Silo Grano'!E507</f>
        <v>0</v>
      </c>
      <c r="E508" s="5">
        <f>'Controle Silo Grano'!H507</f>
        <v>0</v>
      </c>
      <c r="F508" s="6">
        <f>'Controle Silo Grano'!O507</f>
        <v>0</v>
      </c>
      <c r="G508" s="7">
        <f>'Controle Silo Grano'!P507</f>
        <v>0</v>
      </c>
      <c r="H508" s="36" t="str">
        <f>'Controle Silo Grano'!L507</f>
        <v/>
      </c>
      <c r="I508" s="11" t="str">
        <f>'Controle Silo Grano'!Q507</f>
        <v/>
      </c>
      <c r="J508" s="30">
        <f t="array" ref="J508">IF(OR(ISBLANK(I508),I508=""),2.1,
   IFERROR(INDEX('BT2'!C:C,MATCH(ROUND(I508,5),ROUND('BT2'!A:A,5),0)),2.1))</f>
        <v>2.1</v>
      </c>
      <c r="K508" s="8" t="str">
        <f t="shared" si="8"/>
        <v/>
      </c>
    </row>
    <row r="509" spans="1:11" x14ac:dyDescent="0.25">
      <c r="A509" s="5">
        <f>'Controle Silo Grano'!A508</f>
        <v>0</v>
      </c>
      <c r="B509" s="5">
        <f>'Controle Silo Grano'!B508</f>
        <v>0</v>
      </c>
      <c r="C509" s="5">
        <f>'Controle Silo Grano'!D508</f>
        <v>0</v>
      </c>
      <c r="D509" s="9">
        <f>'Controle Silo Grano'!E508</f>
        <v>0</v>
      </c>
      <c r="E509" s="5">
        <f>'Controle Silo Grano'!H508</f>
        <v>0</v>
      </c>
      <c r="F509" s="6">
        <f>'Controle Silo Grano'!O508</f>
        <v>0</v>
      </c>
      <c r="G509" s="7">
        <f>'Controle Silo Grano'!P508</f>
        <v>0</v>
      </c>
      <c r="H509" s="36" t="str">
        <f>'Controle Silo Grano'!L508</f>
        <v/>
      </c>
      <c r="I509" s="11" t="str">
        <f>'Controle Silo Grano'!Q508</f>
        <v/>
      </c>
      <c r="J509" s="30">
        <f t="array" ref="J509">IF(OR(ISBLANK(I509),I509=""),2.1,
   IFERROR(INDEX('BT2'!C:C,MATCH(ROUND(I509,5),ROUND('BT2'!A:A,5),0)),2.1))</f>
        <v>2.1</v>
      </c>
      <c r="K509" s="8" t="str">
        <f t="shared" si="8"/>
        <v/>
      </c>
    </row>
    <row r="510" spans="1:11" x14ac:dyDescent="0.25">
      <c r="A510" s="5">
        <f>'Controle Silo Grano'!A509</f>
        <v>0</v>
      </c>
      <c r="B510" s="5">
        <f>'Controle Silo Grano'!B509</f>
        <v>0</v>
      </c>
      <c r="C510" s="5">
        <f>'Controle Silo Grano'!D509</f>
        <v>0</v>
      </c>
      <c r="D510" s="9">
        <f>'Controle Silo Grano'!E509</f>
        <v>0</v>
      </c>
      <c r="E510" s="5">
        <f>'Controle Silo Grano'!H509</f>
        <v>0</v>
      </c>
      <c r="F510" s="6">
        <f>'Controle Silo Grano'!O509</f>
        <v>0</v>
      </c>
      <c r="G510" s="7">
        <f>'Controle Silo Grano'!P509</f>
        <v>0</v>
      </c>
      <c r="H510" s="36" t="str">
        <f>'Controle Silo Grano'!L509</f>
        <v/>
      </c>
      <c r="I510" s="11" t="str">
        <f>'Controle Silo Grano'!Q509</f>
        <v/>
      </c>
      <c r="J510" s="30">
        <f t="array" ref="J510">IF(OR(ISBLANK(I510),I510=""),2.1,
   IFERROR(INDEX('BT2'!C:C,MATCH(ROUND(I510,5),ROUND('BT2'!A:A,5),0)),2.1))</f>
        <v>2.1</v>
      </c>
      <c r="K510" s="8" t="str">
        <f t="shared" si="8"/>
        <v/>
      </c>
    </row>
    <row r="511" spans="1:11" x14ac:dyDescent="0.25">
      <c r="A511" s="5">
        <f>'Controle Silo Grano'!A510</f>
        <v>0</v>
      </c>
      <c r="B511" s="5">
        <f>'Controle Silo Grano'!B510</f>
        <v>0</v>
      </c>
      <c r="C511" s="5">
        <f>'Controle Silo Grano'!D510</f>
        <v>0</v>
      </c>
      <c r="D511" s="9">
        <f>'Controle Silo Grano'!E510</f>
        <v>0</v>
      </c>
      <c r="E511" s="5">
        <f>'Controle Silo Grano'!H510</f>
        <v>0</v>
      </c>
      <c r="F511" s="6">
        <f>'Controle Silo Grano'!O510</f>
        <v>0</v>
      </c>
      <c r="G511" s="7">
        <f>'Controle Silo Grano'!P510</f>
        <v>0</v>
      </c>
      <c r="H511" s="36" t="str">
        <f>'Controle Silo Grano'!L510</f>
        <v/>
      </c>
      <c r="I511" s="11" t="str">
        <f>'Controle Silo Grano'!Q510</f>
        <v/>
      </c>
      <c r="J511" s="30">
        <f t="array" ref="J511">IF(OR(ISBLANK(I511),I511=""),2.1,
   IFERROR(INDEX('BT2'!C:C,MATCH(ROUND(I511,5),ROUND('BT2'!A:A,5),0)),2.1))</f>
        <v>2.1</v>
      </c>
      <c r="K511" s="8" t="str">
        <f t="shared" si="8"/>
        <v/>
      </c>
    </row>
    <row r="512" spans="1:11" x14ac:dyDescent="0.25">
      <c r="A512" s="5">
        <f>'Controle Silo Grano'!A511</f>
        <v>0</v>
      </c>
      <c r="B512" s="5">
        <f>'Controle Silo Grano'!B511</f>
        <v>0</v>
      </c>
      <c r="C512" s="5">
        <f>'Controle Silo Grano'!D511</f>
        <v>0</v>
      </c>
      <c r="D512" s="9">
        <f>'Controle Silo Grano'!E511</f>
        <v>0</v>
      </c>
      <c r="E512" s="5">
        <f>'Controle Silo Grano'!H511</f>
        <v>0</v>
      </c>
      <c r="F512" s="6">
        <f>'Controle Silo Grano'!O511</f>
        <v>0</v>
      </c>
      <c r="G512" s="7">
        <f>'Controle Silo Grano'!P511</f>
        <v>0</v>
      </c>
      <c r="H512" s="36" t="str">
        <f>'Controle Silo Grano'!L511</f>
        <v/>
      </c>
      <c r="I512" s="11" t="str">
        <f>'Controle Silo Grano'!Q511</f>
        <v/>
      </c>
      <c r="J512" s="30">
        <f t="array" ref="J512">IF(OR(ISBLANK(I512),I512=""),2.1,
   IFERROR(INDEX('BT2'!C:C,MATCH(ROUND(I512,5),ROUND('BT2'!A:A,5),0)),2.1))</f>
        <v>2.1</v>
      </c>
      <c r="K512" s="8" t="str">
        <f t="shared" si="8"/>
        <v/>
      </c>
    </row>
    <row r="513" spans="1:11" x14ac:dyDescent="0.25">
      <c r="A513" s="5">
        <f>'Controle Silo Grano'!A512</f>
        <v>0</v>
      </c>
      <c r="B513" s="5">
        <f>'Controle Silo Grano'!B512</f>
        <v>0</v>
      </c>
      <c r="C513" s="5">
        <f>'Controle Silo Grano'!D512</f>
        <v>0</v>
      </c>
      <c r="D513" s="9">
        <f>'Controle Silo Grano'!E512</f>
        <v>0</v>
      </c>
      <c r="E513" s="5">
        <f>'Controle Silo Grano'!H512</f>
        <v>0</v>
      </c>
      <c r="F513" s="6">
        <f>'Controle Silo Grano'!O512</f>
        <v>0</v>
      </c>
      <c r="G513" s="7">
        <f>'Controle Silo Grano'!P512</f>
        <v>0</v>
      </c>
      <c r="H513" s="36" t="str">
        <f>'Controle Silo Grano'!L512</f>
        <v/>
      </c>
      <c r="I513" s="11" t="str">
        <f>'Controle Silo Grano'!Q512</f>
        <v/>
      </c>
      <c r="J513" s="30">
        <f t="array" ref="J513">IF(OR(ISBLANK(I513),I513=""),2.1,
   IFERROR(INDEX('BT2'!C:C,MATCH(ROUND(I513,5),ROUND('BT2'!A:A,5),0)),2.1))</f>
        <v>2.1</v>
      </c>
      <c r="K513" s="8" t="str">
        <f t="shared" si="8"/>
        <v/>
      </c>
    </row>
    <row r="514" spans="1:11" x14ac:dyDescent="0.25">
      <c r="A514" s="5">
        <f>'Controle Silo Grano'!A513</f>
        <v>0</v>
      </c>
      <c r="B514" s="5">
        <f>'Controle Silo Grano'!B513</f>
        <v>0</v>
      </c>
      <c r="C514" s="5">
        <f>'Controle Silo Grano'!D513</f>
        <v>0</v>
      </c>
      <c r="D514" s="9">
        <f>'Controle Silo Grano'!E513</f>
        <v>0</v>
      </c>
      <c r="E514" s="5">
        <f>'Controle Silo Grano'!H513</f>
        <v>0</v>
      </c>
      <c r="F514" s="6">
        <f>'Controle Silo Grano'!O513</f>
        <v>0</v>
      </c>
      <c r="G514" s="7">
        <f>'Controle Silo Grano'!P513</f>
        <v>0</v>
      </c>
      <c r="H514" s="36" t="str">
        <f>'Controle Silo Grano'!L513</f>
        <v/>
      </c>
      <c r="I514" s="11" t="str">
        <f>'Controle Silo Grano'!Q513</f>
        <v/>
      </c>
      <c r="J514" s="30">
        <f t="array" ref="J514">IF(OR(ISBLANK(I514),I514=""),2.1,
   IFERROR(INDEX('BT2'!C:C,MATCH(ROUND(I514,5),ROUND('BT2'!A:A,5),0)),2.1))</f>
        <v>2.1</v>
      </c>
      <c r="K514" s="8" t="str">
        <f t="shared" si="8"/>
        <v/>
      </c>
    </row>
    <row r="515" spans="1:11" x14ac:dyDescent="0.25">
      <c r="A515" s="5">
        <f>'Controle Silo Grano'!A514</f>
        <v>0</v>
      </c>
      <c r="B515" s="5">
        <f>'Controle Silo Grano'!B514</f>
        <v>0</v>
      </c>
      <c r="C515" s="5">
        <f>'Controle Silo Grano'!D514</f>
        <v>0</v>
      </c>
      <c r="D515" s="9">
        <f>'Controle Silo Grano'!E514</f>
        <v>0</v>
      </c>
      <c r="E515" s="5">
        <f>'Controle Silo Grano'!H514</f>
        <v>0</v>
      </c>
      <c r="F515" s="6">
        <f>'Controle Silo Grano'!O514</f>
        <v>0</v>
      </c>
      <c r="G515" s="7">
        <f>'Controle Silo Grano'!P514</f>
        <v>0</v>
      </c>
      <c r="H515" s="36" t="str">
        <f>'Controle Silo Grano'!L514</f>
        <v/>
      </c>
      <c r="I515" s="11" t="str">
        <f>'Controle Silo Grano'!Q514</f>
        <v/>
      </c>
      <c r="J515" s="30">
        <f t="array" ref="J515">IF(OR(ISBLANK(I515),I515=""),2.1,
   IFERROR(INDEX('BT2'!C:C,MATCH(ROUND(I515,5),ROUND('BT2'!A:A,5),0)),2.1))</f>
        <v>2.1</v>
      </c>
      <c r="K515" s="8" t="str">
        <f t="shared" si="8"/>
        <v/>
      </c>
    </row>
    <row r="516" spans="1:11" x14ac:dyDescent="0.25">
      <c r="A516" s="5">
        <f>'Controle Silo Grano'!A515</f>
        <v>0</v>
      </c>
      <c r="B516" s="5">
        <f>'Controle Silo Grano'!B515</f>
        <v>0</v>
      </c>
      <c r="C516" s="5">
        <f>'Controle Silo Grano'!D515</f>
        <v>0</v>
      </c>
      <c r="D516" s="9">
        <f>'Controle Silo Grano'!E515</f>
        <v>0</v>
      </c>
      <c r="E516" s="5">
        <f>'Controle Silo Grano'!H515</f>
        <v>0</v>
      </c>
      <c r="F516" s="6">
        <f>'Controle Silo Grano'!O515</f>
        <v>0</v>
      </c>
      <c r="G516" s="7">
        <f>'Controle Silo Grano'!P515</f>
        <v>0</v>
      </c>
      <c r="H516" s="36" t="str">
        <f>'Controle Silo Grano'!L515</f>
        <v/>
      </c>
      <c r="I516" s="11" t="str">
        <f>'Controle Silo Grano'!Q515</f>
        <v/>
      </c>
      <c r="J516" s="30">
        <f t="array" ref="J516">IF(OR(ISBLANK(I516),I516=""),2.1,
   IFERROR(INDEX('BT2'!C:C,MATCH(ROUND(I516,5),ROUND('BT2'!A:A,5),0)),2.1))</f>
        <v>2.1</v>
      </c>
      <c r="K516" s="8" t="str">
        <f t="shared" si="8"/>
        <v/>
      </c>
    </row>
    <row r="517" spans="1:11" x14ac:dyDescent="0.25">
      <c r="A517" s="5">
        <f>'Controle Silo Grano'!A516</f>
        <v>0</v>
      </c>
      <c r="B517" s="5">
        <f>'Controle Silo Grano'!B516</f>
        <v>0</v>
      </c>
      <c r="C517" s="5">
        <f>'Controle Silo Grano'!D516</f>
        <v>0</v>
      </c>
      <c r="D517" s="9">
        <f>'Controle Silo Grano'!E516</f>
        <v>0</v>
      </c>
      <c r="E517" s="5">
        <f>'Controle Silo Grano'!H516</f>
        <v>0</v>
      </c>
      <c r="F517" s="6">
        <f>'Controle Silo Grano'!O516</f>
        <v>0</v>
      </c>
      <c r="G517" s="7">
        <f>'Controle Silo Grano'!P516</f>
        <v>0</v>
      </c>
      <c r="H517" s="36" t="str">
        <f>'Controle Silo Grano'!L516</f>
        <v/>
      </c>
      <c r="I517" s="11" t="str">
        <f>'Controle Silo Grano'!Q516</f>
        <v/>
      </c>
      <c r="J517" s="30">
        <f t="array" ref="J517">IF(OR(ISBLANK(I517),I517=""),2.1,
   IFERROR(INDEX('BT2'!C:C,MATCH(ROUND(I517,5),ROUND('BT2'!A:A,5),0)),2.1))</f>
        <v>2.1</v>
      </c>
      <c r="K517" s="8" t="str">
        <f t="shared" si="8"/>
        <v/>
      </c>
    </row>
    <row r="518" spans="1:11" x14ac:dyDescent="0.25">
      <c r="A518" s="5">
        <f>'Controle Silo Grano'!A517</f>
        <v>0</v>
      </c>
      <c r="B518" s="5">
        <f>'Controle Silo Grano'!B517</f>
        <v>0</v>
      </c>
      <c r="C518" s="5">
        <f>'Controle Silo Grano'!D517</f>
        <v>0</v>
      </c>
      <c r="D518" s="9">
        <f>'Controle Silo Grano'!E517</f>
        <v>0</v>
      </c>
      <c r="E518" s="5">
        <f>'Controle Silo Grano'!H517</f>
        <v>0</v>
      </c>
      <c r="F518" s="6">
        <f>'Controle Silo Grano'!O517</f>
        <v>0</v>
      </c>
      <c r="G518" s="7">
        <f>'Controle Silo Grano'!P517</f>
        <v>0</v>
      </c>
      <c r="H518" s="36" t="str">
        <f>'Controle Silo Grano'!L517</f>
        <v/>
      </c>
      <c r="I518" s="11" t="str">
        <f>'Controle Silo Grano'!Q517</f>
        <v/>
      </c>
      <c r="J518" s="30">
        <f t="array" ref="J518">IF(OR(ISBLANK(I518),I518=""),2.1,
   IFERROR(INDEX('BT2'!C:C,MATCH(ROUND(I518,5),ROUND('BT2'!A:A,5),0)),2.1))</f>
        <v>2.1</v>
      </c>
      <c r="K518" s="8" t="str">
        <f t="shared" si="8"/>
        <v/>
      </c>
    </row>
    <row r="519" spans="1:11" x14ac:dyDescent="0.25">
      <c r="A519" s="5">
        <f>'Controle Silo Grano'!A518</f>
        <v>0</v>
      </c>
      <c r="B519" s="5">
        <f>'Controle Silo Grano'!B518</f>
        <v>0</v>
      </c>
      <c r="C519" s="5">
        <f>'Controle Silo Grano'!D518</f>
        <v>0</v>
      </c>
      <c r="D519" s="9">
        <f>'Controle Silo Grano'!E518</f>
        <v>0</v>
      </c>
      <c r="E519" s="5">
        <f>'Controle Silo Grano'!H518</f>
        <v>0</v>
      </c>
      <c r="F519" s="6">
        <f>'Controle Silo Grano'!O518</f>
        <v>0</v>
      </c>
      <c r="G519" s="7">
        <f>'Controle Silo Grano'!P518</f>
        <v>0</v>
      </c>
      <c r="H519" s="36" t="str">
        <f>'Controle Silo Grano'!L518</f>
        <v/>
      </c>
      <c r="I519" s="11" t="str">
        <f>'Controle Silo Grano'!Q518</f>
        <v/>
      </c>
      <c r="J519" s="30">
        <f t="array" ref="J519">IF(OR(ISBLANK(I519),I519=""),2.1,
   IFERROR(INDEX('BT2'!C:C,MATCH(ROUND(I519,5),ROUND('BT2'!A:A,5),0)),2.1))</f>
        <v>2.1</v>
      </c>
      <c r="K519" s="8" t="str">
        <f t="shared" si="8"/>
        <v/>
      </c>
    </row>
    <row r="520" spans="1:11" x14ac:dyDescent="0.25">
      <c r="A520" s="5">
        <f>'Controle Silo Grano'!A519</f>
        <v>0</v>
      </c>
      <c r="B520" s="5">
        <f>'Controle Silo Grano'!B519</f>
        <v>0</v>
      </c>
      <c r="C520" s="5">
        <f>'Controle Silo Grano'!D519</f>
        <v>0</v>
      </c>
      <c r="D520" s="9">
        <f>'Controle Silo Grano'!E519</f>
        <v>0</v>
      </c>
      <c r="E520" s="5">
        <f>'Controle Silo Grano'!H519</f>
        <v>0</v>
      </c>
      <c r="F520" s="6">
        <f>'Controle Silo Grano'!O519</f>
        <v>0</v>
      </c>
      <c r="G520" s="7">
        <f>'Controle Silo Grano'!P519</f>
        <v>0</v>
      </c>
      <c r="H520" s="36" t="str">
        <f>'Controle Silo Grano'!L519</f>
        <v/>
      </c>
      <c r="I520" s="11" t="str">
        <f>'Controle Silo Grano'!Q519</f>
        <v/>
      </c>
      <c r="J520" s="30">
        <f t="array" ref="J520">IF(OR(ISBLANK(I520),I520=""),2.1,
   IFERROR(INDEX('BT2'!C:C,MATCH(ROUND(I520,5),ROUND('BT2'!A:A,5),0)),2.1))</f>
        <v>2.1</v>
      </c>
      <c r="K520" s="8" t="str">
        <f t="shared" si="8"/>
        <v/>
      </c>
    </row>
    <row r="521" spans="1:11" x14ac:dyDescent="0.25">
      <c r="A521" s="5">
        <f>'Controle Silo Grano'!A520</f>
        <v>0</v>
      </c>
      <c r="B521" s="5">
        <f>'Controle Silo Grano'!B520</f>
        <v>0</v>
      </c>
      <c r="C521" s="5">
        <f>'Controle Silo Grano'!D520</f>
        <v>0</v>
      </c>
      <c r="D521" s="9">
        <f>'Controle Silo Grano'!E520</f>
        <v>0</v>
      </c>
      <c r="E521" s="5">
        <f>'Controle Silo Grano'!H520</f>
        <v>0</v>
      </c>
      <c r="F521" s="6">
        <f>'Controle Silo Grano'!O520</f>
        <v>0</v>
      </c>
      <c r="G521" s="7">
        <f>'Controle Silo Grano'!P520</f>
        <v>0</v>
      </c>
      <c r="H521" s="36" t="str">
        <f>'Controle Silo Grano'!L520</f>
        <v/>
      </c>
      <c r="I521" s="11" t="str">
        <f>'Controle Silo Grano'!Q520</f>
        <v/>
      </c>
      <c r="J521" s="30">
        <f t="array" ref="J521">IF(OR(ISBLANK(I521),I521=""),2.1,
   IFERROR(INDEX('BT2'!C:C,MATCH(ROUND(I521,5),ROUND('BT2'!A:A,5),0)),2.1))</f>
        <v>2.1</v>
      </c>
      <c r="K521" s="8" t="str">
        <f t="shared" si="8"/>
        <v/>
      </c>
    </row>
    <row r="522" spans="1:11" x14ac:dyDescent="0.25">
      <c r="A522" s="5">
        <f>'Controle Silo Grano'!A521</f>
        <v>0</v>
      </c>
      <c r="B522" s="5">
        <f>'Controle Silo Grano'!B521</f>
        <v>0</v>
      </c>
      <c r="C522" s="5">
        <f>'Controle Silo Grano'!D521</f>
        <v>0</v>
      </c>
      <c r="D522" s="9">
        <f>'Controle Silo Grano'!E521</f>
        <v>0</v>
      </c>
      <c r="E522" s="5">
        <f>'Controle Silo Grano'!H521</f>
        <v>0</v>
      </c>
      <c r="F522" s="6">
        <f>'Controle Silo Grano'!O521</f>
        <v>0</v>
      </c>
      <c r="G522" s="7">
        <f>'Controle Silo Grano'!P521</f>
        <v>0</v>
      </c>
      <c r="H522" s="36" t="str">
        <f>'Controle Silo Grano'!L521</f>
        <v/>
      </c>
      <c r="I522" s="11" t="str">
        <f>'Controle Silo Grano'!Q521</f>
        <v/>
      </c>
      <c r="J522" s="30">
        <f t="array" ref="J522">IF(OR(ISBLANK(I522),I522=""),2.1,
   IFERROR(INDEX('BT2'!C:C,MATCH(ROUND(I522,5),ROUND('BT2'!A:A,5),0)),2.1))</f>
        <v>2.1</v>
      </c>
      <c r="K522" s="8" t="str">
        <f t="shared" si="8"/>
        <v/>
      </c>
    </row>
    <row r="523" spans="1:11" x14ac:dyDescent="0.25">
      <c r="A523" s="5">
        <f>'Controle Silo Grano'!A522</f>
        <v>0</v>
      </c>
      <c r="B523" s="5">
        <f>'Controle Silo Grano'!B522</f>
        <v>0</v>
      </c>
      <c r="C523" s="5">
        <f>'Controle Silo Grano'!D522</f>
        <v>0</v>
      </c>
      <c r="D523" s="9">
        <f>'Controle Silo Grano'!E522</f>
        <v>0</v>
      </c>
      <c r="E523" s="5">
        <f>'Controle Silo Grano'!H522</f>
        <v>0</v>
      </c>
      <c r="F523" s="6">
        <f>'Controle Silo Grano'!O522</f>
        <v>0</v>
      </c>
      <c r="G523" s="7">
        <f>'Controle Silo Grano'!P522</f>
        <v>0</v>
      </c>
      <c r="H523" s="36" t="str">
        <f>'Controle Silo Grano'!L522</f>
        <v/>
      </c>
      <c r="I523" s="11" t="str">
        <f>'Controle Silo Grano'!Q522</f>
        <v/>
      </c>
      <c r="J523" s="30">
        <f t="array" ref="J523">IF(OR(ISBLANK(I523),I523=""),2.1,
   IFERROR(INDEX('BT2'!C:C,MATCH(ROUND(I523,5),ROUND('BT2'!A:A,5),0)),2.1))</f>
        <v>2.1</v>
      </c>
      <c r="K523" s="8" t="str">
        <f t="shared" si="8"/>
        <v/>
      </c>
    </row>
    <row r="524" spans="1:11" x14ac:dyDescent="0.25">
      <c r="A524" s="5">
        <f>'Controle Silo Grano'!A523</f>
        <v>0</v>
      </c>
      <c r="B524" s="5">
        <f>'Controle Silo Grano'!B523</f>
        <v>0</v>
      </c>
      <c r="C524" s="5">
        <f>'Controle Silo Grano'!D523</f>
        <v>0</v>
      </c>
      <c r="D524" s="9">
        <f>'Controle Silo Grano'!E523</f>
        <v>0</v>
      </c>
      <c r="E524" s="5">
        <f>'Controle Silo Grano'!H523</f>
        <v>0</v>
      </c>
      <c r="F524" s="6">
        <f>'Controle Silo Grano'!O523</f>
        <v>0</v>
      </c>
      <c r="G524" s="7">
        <f>'Controle Silo Grano'!P523</f>
        <v>0</v>
      </c>
      <c r="H524" s="36" t="str">
        <f>'Controle Silo Grano'!L523</f>
        <v/>
      </c>
      <c r="I524" s="11" t="str">
        <f>'Controle Silo Grano'!Q523</f>
        <v/>
      </c>
      <c r="J524" s="30">
        <f t="array" ref="J524">IF(OR(ISBLANK(I524),I524=""),2.1,
   IFERROR(INDEX('BT2'!C:C,MATCH(ROUND(I524,5),ROUND('BT2'!A:A,5),0)),2.1))</f>
        <v>2.1</v>
      </c>
      <c r="K524" s="8" t="str">
        <f t="shared" si="8"/>
        <v/>
      </c>
    </row>
    <row r="525" spans="1:11" x14ac:dyDescent="0.25">
      <c r="A525" s="5">
        <f>'Controle Silo Grano'!A524</f>
        <v>0</v>
      </c>
      <c r="B525" s="5">
        <f>'Controle Silo Grano'!B524</f>
        <v>0</v>
      </c>
      <c r="C525" s="5">
        <f>'Controle Silo Grano'!D524</f>
        <v>0</v>
      </c>
      <c r="D525" s="9">
        <f>'Controle Silo Grano'!E524</f>
        <v>0</v>
      </c>
      <c r="E525" s="5">
        <f>'Controle Silo Grano'!H524</f>
        <v>0</v>
      </c>
      <c r="F525" s="6">
        <f>'Controle Silo Grano'!O524</f>
        <v>0</v>
      </c>
      <c r="G525" s="7">
        <f>'Controle Silo Grano'!P524</f>
        <v>0</v>
      </c>
      <c r="H525" s="36" t="str">
        <f>'Controle Silo Grano'!L524</f>
        <v/>
      </c>
      <c r="I525" s="11" t="str">
        <f>'Controle Silo Grano'!Q524</f>
        <v/>
      </c>
      <c r="J525" s="30">
        <f t="array" ref="J525">IF(OR(ISBLANK(I525),I525=""),2.1,
   IFERROR(INDEX('BT2'!C:C,MATCH(ROUND(I525,5),ROUND('BT2'!A:A,5),0)),2.1))</f>
        <v>2.1</v>
      </c>
      <c r="K525" s="8" t="str">
        <f t="shared" si="8"/>
        <v/>
      </c>
    </row>
    <row r="526" spans="1:11" x14ac:dyDescent="0.25">
      <c r="A526" s="5">
        <f>'Controle Silo Grano'!A525</f>
        <v>0</v>
      </c>
      <c r="B526" s="5">
        <f>'Controle Silo Grano'!B525</f>
        <v>0</v>
      </c>
      <c r="C526" s="5">
        <f>'Controle Silo Grano'!D525</f>
        <v>0</v>
      </c>
      <c r="D526" s="9">
        <f>'Controle Silo Grano'!E525</f>
        <v>0</v>
      </c>
      <c r="E526" s="5">
        <f>'Controle Silo Grano'!H525</f>
        <v>0</v>
      </c>
      <c r="F526" s="6">
        <f>'Controle Silo Grano'!O525</f>
        <v>0</v>
      </c>
      <c r="G526" s="7">
        <f>'Controle Silo Grano'!P525</f>
        <v>0</v>
      </c>
      <c r="H526" s="36" t="str">
        <f>'Controle Silo Grano'!L525</f>
        <v/>
      </c>
      <c r="I526" s="11" t="str">
        <f>'Controle Silo Grano'!Q525</f>
        <v/>
      </c>
      <c r="J526" s="30">
        <f t="array" ref="J526">IF(OR(ISBLANK(I526),I526=""),2.1,
   IFERROR(INDEX('BT2'!C:C,MATCH(ROUND(I526,5),ROUND('BT2'!A:A,5),0)),2.1))</f>
        <v>2.1</v>
      </c>
      <c r="K526" s="8" t="str">
        <f t="shared" si="8"/>
        <v/>
      </c>
    </row>
    <row r="527" spans="1:11" x14ac:dyDescent="0.25">
      <c r="A527" s="5">
        <f>'Controle Silo Grano'!A526</f>
        <v>0</v>
      </c>
      <c r="B527" s="5">
        <f>'Controle Silo Grano'!B526</f>
        <v>0</v>
      </c>
      <c r="C527" s="5">
        <f>'Controle Silo Grano'!D526</f>
        <v>0</v>
      </c>
      <c r="D527" s="9">
        <f>'Controle Silo Grano'!E526</f>
        <v>0</v>
      </c>
      <c r="E527" s="5">
        <f>'Controle Silo Grano'!H526</f>
        <v>0</v>
      </c>
      <c r="F527" s="6">
        <f>'Controle Silo Grano'!O526</f>
        <v>0</v>
      </c>
      <c r="G527" s="7">
        <f>'Controle Silo Grano'!P526</f>
        <v>0</v>
      </c>
      <c r="H527" s="36" t="str">
        <f>'Controle Silo Grano'!L526</f>
        <v/>
      </c>
      <c r="I527" s="11" t="str">
        <f>'Controle Silo Grano'!Q526</f>
        <v/>
      </c>
      <c r="J527" s="30">
        <f t="array" ref="J527">IF(OR(ISBLANK(I527),I527=""),2.1,
   IFERROR(INDEX('BT2'!C:C,MATCH(ROUND(I527,5),ROUND('BT2'!A:A,5),0)),2.1))</f>
        <v>2.1</v>
      </c>
      <c r="K527" s="8" t="str">
        <f t="shared" si="8"/>
        <v/>
      </c>
    </row>
    <row r="528" spans="1:11" x14ac:dyDescent="0.25">
      <c r="A528" s="5">
        <f>'Controle Silo Grano'!A527</f>
        <v>0</v>
      </c>
      <c r="B528" s="5">
        <f>'Controle Silo Grano'!B527</f>
        <v>0</v>
      </c>
      <c r="C528" s="5">
        <f>'Controle Silo Grano'!D527</f>
        <v>0</v>
      </c>
      <c r="D528" s="9">
        <f>'Controle Silo Grano'!E527</f>
        <v>0</v>
      </c>
      <c r="E528" s="5">
        <f>'Controle Silo Grano'!H527</f>
        <v>0</v>
      </c>
      <c r="F528" s="6">
        <f>'Controle Silo Grano'!O527</f>
        <v>0</v>
      </c>
      <c r="G528" s="7">
        <f>'Controle Silo Grano'!P527</f>
        <v>0</v>
      </c>
      <c r="H528" s="36" t="str">
        <f>'Controle Silo Grano'!L527</f>
        <v/>
      </c>
      <c r="I528" s="11" t="str">
        <f>'Controle Silo Grano'!Q527</f>
        <v/>
      </c>
      <c r="J528" s="30">
        <f t="array" ref="J528">IF(OR(ISBLANK(I528),I528=""),2.1,
   IFERROR(INDEX('BT2'!C:C,MATCH(ROUND(I528,5),ROUND('BT2'!A:A,5),0)),2.1))</f>
        <v>2.1</v>
      </c>
      <c r="K528" s="8" t="str">
        <f t="shared" si="8"/>
        <v/>
      </c>
    </row>
    <row r="529" spans="1:11" x14ac:dyDescent="0.25">
      <c r="A529" s="5">
        <f>'Controle Silo Grano'!A528</f>
        <v>0</v>
      </c>
      <c r="B529" s="5">
        <f>'Controle Silo Grano'!B528</f>
        <v>0</v>
      </c>
      <c r="C529" s="5">
        <f>'Controle Silo Grano'!D528</f>
        <v>0</v>
      </c>
      <c r="D529" s="9">
        <f>'Controle Silo Grano'!E528</f>
        <v>0</v>
      </c>
      <c r="E529" s="5">
        <f>'Controle Silo Grano'!H528</f>
        <v>0</v>
      </c>
      <c r="F529" s="6">
        <f>'Controle Silo Grano'!O528</f>
        <v>0</v>
      </c>
      <c r="G529" s="7">
        <f>'Controle Silo Grano'!P528</f>
        <v>0</v>
      </c>
      <c r="H529" s="36" t="str">
        <f>'Controle Silo Grano'!L528</f>
        <v/>
      </c>
      <c r="I529" s="11" t="str">
        <f>'Controle Silo Grano'!Q528</f>
        <v/>
      </c>
      <c r="J529" s="30">
        <f t="array" ref="J529">IF(OR(ISBLANK(I529),I529=""),2.1,
   IFERROR(INDEX('BT2'!C:C,MATCH(ROUND(I529,5),ROUND('BT2'!A:A,5),0)),2.1))</f>
        <v>2.1</v>
      </c>
      <c r="K529" s="8" t="str">
        <f t="shared" si="8"/>
        <v/>
      </c>
    </row>
    <row r="530" spans="1:11" x14ac:dyDescent="0.25">
      <c r="A530" s="5">
        <f>'Controle Silo Grano'!A529</f>
        <v>0</v>
      </c>
      <c r="B530" s="5">
        <f>'Controle Silo Grano'!B529</f>
        <v>0</v>
      </c>
      <c r="C530" s="5">
        <f>'Controle Silo Grano'!D529</f>
        <v>0</v>
      </c>
      <c r="D530" s="9">
        <f>'Controle Silo Grano'!E529</f>
        <v>0</v>
      </c>
      <c r="E530" s="5">
        <f>'Controle Silo Grano'!H529</f>
        <v>0</v>
      </c>
      <c r="F530" s="6">
        <f>'Controle Silo Grano'!O529</f>
        <v>0</v>
      </c>
      <c r="G530" s="7">
        <f>'Controle Silo Grano'!P529</f>
        <v>0</v>
      </c>
      <c r="H530" s="36" t="str">
        <f>'Controle Silo Grano'!L529</f>
        <v/>
      </c>
      <c r="I530" s="11" t="str">
        <f>'Controle Silo Grano'!Q529</f>
        <v/>
      </c>
      <c r="J530" s="30">
        <f t="array" ref="J530">IF(OR(ISBLANK(I530),I530=""),2.1,
   IFERROR(INDEX('BT2'!C:C,MATCH(ROUND(I530,5),ROUND('BT2'!A:A,5),0)),2.1))</f>
        <v>2.1</v>
      </c>
      <c r="K530" s="8" t="str">
        <f t="shared" ref="K530:K593" si="9">IF(AND(H530="RECEBIMENTO",ISNUMBER(G530),ISNUMBER(J530),J530&lt;&gt;0),G530*J530,"")</f>
        <v/>
      </c>
    </row>
    <row r="531" spans="1:11" x14ac:dyDescent="0.25">
      <c r="A531" s="5">
        <f>'Controle Silo Grano'!A530</f>
        <v>0</v>
      </c>
      <c r="B531" s="5">
        <f>'Controle Silo Grano'!B530</f>
        <v>0</v>
      </c>
      <c r="C531" s="5">
        <f>'Controle Silo Grano'!D530</f>
        <v>0</v>
      </c>
      <c r="D531" s="9">
        <f>'Controle Silo Grano'!E530</f>
        <v>0</v>
      </c>
      <c r="E531" s="5">
        <f>'Controle Silo Grano'!H530</f>
        <v>0</v>
      </c>
      <c r="F531" s="6">
        <f>'Controle Silo Grano'!O530</f>
        <v>0</v>
      </c>
      <c r="G531" s="7">
        <f>'Controle Silo Grano'!P530</f>
        <v>0</v>
      </c>
      <c r="H531" s="36" t="str">
        <f>'Controle Silo Grano'!L530</f>
        <v/>
      </c>
      <c r="I531" s="11" t="str">
        <f>'Controle Silo Grano'!Q530</f>
        <v/>
      </c>
      <c r="J531" s="30">
        <f t="array" ref="J531">IF(OR(ISBLANK(I531),I531=""),2.1,
   IFERROR(INDEX('BT2'!C:C,MATCH(ROUND(I531,5),ROUND('BT2'!A:A,5),0)),2.1))</f>
        <v>2.1</v>
      </c>
      <c r="K531" s="8" t="str">
        <f t="shared" si="9"/>
        <v/>
      </c>
    </row>
    <row r="532" spans="1:11" x14ac:dyDescent="0.25">
      <c r="A532" s="5">
        <f>'Controle Silo Grano'!A531</f>
        <v>0</v>
      </c>
      <c r="B532" s="5">
        <f>'Controle Silo Grano'!B531</f>
        <v>0</v>
      </c>
      <c r="C532" s="5">
        <f>'Controle Silo Grano'!D531</f>
        <v>0</v>
      </c>
      <c r="D532" s="9">
        <f>'Controle Silo Grano'!E531</f>
        <v>0</v>
      </c>
      <c r="E532" s="5">
        <f>'Controle Silo Grano'!H531</f>
        <v>0</v>
      </c>
      <c r="F532" s="6">
        <f>'Controle Silo Grano'!O531</f>
        <v>0</v>
      </c>
      <c r="G532" s="7">
        <f>'Controle Silo Grano'!P531</f>
        <v>0</v>
      </c>
      <c r="H532" s="36" t="str">
        <f>'Controle Silo Grano'!L531</f>
        <v/>
      </c>
      <c r="I532" s="11" t="str">
        <f>'Controle Silo Grano'!Q531</f>
        <v/>
      </c>
      <c r="J532" s="30">
        <f t="array" ref="J532">IF(OR(ISBLANK(I532),I532=""),2.1,
   IFERROR(INDEX('BT2'!C:C,MATCH(ROUND(I532,5),ROUND('BT2'!A:A,5),0)),2.1))</f>
        <v>2.1</v>
      </c>
      <c r="K532" s="8" t="str">
        <f t="shared" si="9"/>
        <v/>
      </c>
    </row>
    <row r="533" spans="1:11" x14ac:dyDescent="0.25">
      <c r="A533" s="5">
        <f>'Controle Silo Grano'!A532</f>
        <v>0</v>
      </c>
      <c r="B533" s="5">
        <f>'Controle Silo Grano'!B532</f>
        <v>0</v>
      </c>
      <c r="C533" s="5">
        <f>'Controle Silo Grano'!D532</f>
        <v>0</v>
      </c>
      <c r="D533" s="9">
        <f>'Controle Silo Grano'!E532</f>
        <v>0</v>
      </c>
      <c r="E533" s="5">
        <f>'Controle Silo Grano'!H532</f>
        <v>0</v>
      </c>
      <c r="F533" s="6">
        <f>'Controle Silo Grano'!O532</f>
        <v>0</v>
      </c>
      <c r="G533" s="7">
        <f>'Controle Silo Grano'!P532</f>
        <v>0</v>
      </c>
      <c r="H533" s="36" t="str">
        <f>'Controle Silo Grano'!L532</f>
        <v/>
      </c>
      <c r="I533" s="11" t="str">
        <f>'Controle Silo Grano'!Q532</f>
        <v/>
      </c>
      <c r="J533" s="30">
        <f t="array" ref="J533">IF(OR(ISBLANK(I533),I533=""),2.1,
   IFERROR(INDEX('BT2'!C:C,MATCH(ROUND(I533,5),ROUND('BT2'!A:A,5),0)),2.1))</f>
        <v>2.1</v>
      </c>
      <c r="K533" s="8" t="str">
        <f t="shared" si="9"/>
        <v/>
      </c>
    </row>
    <row r="534" spans="1:11" x14ac:dyDescent="0.25">
      <c r="A534" s="5">
        <f>'Controle Silo Grano'!A533</f>
        <v>0</v>
      </c>
      <c r="B534" s="5">
        <f>'Controle Silo Grano'!B533</f>
        <v>0</v>
      </c>
      <c r="C534" s="5">
        <f>'Controle Silo Grano'!D533</f>
        <v>0</v>
      </c>
      <c r="D534" s="9">
        <f>'Controle Silo Grano'!E533</f>
        <v>0</v>
      </c>
      <c r="E534" s="5">
        <f>'Controle Silo Grano'!H533</f>
        <v>0</v>
      </c>
      <c r="F534" s="6">
        <f>'Controle Silo Grano'!O533</f>
        <v>0</v>
      </c>
      <c r="G534" s="7">
        <f>'Controle Silo Grano'!P533</f>
        <v>0</v>
      </c>
      <c r="H534" s="36" t="str">
        <f>'Controle Silo Grano'!L533</f>
        <v/>
      </c>
      <c r="I534" s="11" t="str">
        <f>'Controle Silo Grano'!Q533</f>
        <v/>
      </c>
      <c r="J534" s="30">
        <f t="array" ref="J534">IF(OR(ISBLANK(I534),I534=""),2.1,
   IFERROR(INDEX('BT2'!C:C,MATCH(ROUND(I534,5),ROUND('BT2'!A:A,5),0)),2.1))</f>
        <v>2.1</v>
      </c>
      <c r="K534" s="8" t="str">
        <f t="shared" si="9"/>
        <v/>
      </c>
    </row>
    <row r="535" spans="1:11" x14ac:dyDescent="0.25">
      <c r="A535" s="5">
        <f>'Controle Silo Grano'!A534</f>
        <v>0</v>
      </c>
      <c r="B535" s="5">
        <f>'Controle Silo Grano'!B534</f>
        <v>0</v>
      </c>
      <c r="C535" s="5">
        <f>'Controle Silo Grano'!D534</f>
        <v>0</v>
      </c>
      <c r="D535" s="9">
        <f>'Controle Silo Grano'!E534</f>
        <v>0</v>
      </c>
      <c r="E535" s="5">
        <f>'Controle Silo Grano'!H534</f>
        <v>0</v>
      </c>
      <c r="F535" s="6">
        <f>'Controle Silo Grano'!O534</f>
        <v>0</v>
      </c>
      <c r="G535" s="7">
        <f>'Controle Silo Grano'!P534</f>
        <v>0</v>
      </c>
      <c r="H535" s="36" t="str">
        <f>'Controle Silo Grano'!L534</f>
        <v/>
      </c>
      <c r="I535" s="11" t="str">
        <f>'Controle Silo Grano'!Q534</f>
        <v/>
      </c>
      <c r="J535" s="30">
        <f t="array" ref="J535">IF(OR(ISBLANK(I535),I535=""),2.1,
   IFERROR(INDEX('BT2'!C:C,MATCH(ROUND(I535,5),ROUND('BT2'!A:A,5),0)),2.1))</f>
        <v>2.1</v>
      </c>
      <c r="K535" s="8" t="str">
        <f t="shared" si="9"/>
        <v/>
      </c>
    </row>
    <row r="536" spans="1:11" x14ac:dyDescent="0.25">
      <c r="A536" s="5">
        <f>'Controle Silo Grano'!A535</f>
        <v>0</v>
      </c>
      <c r="B536" s="5">
        <f>'Controle Silo Grano'!B535</f>
        <v>0</v>
      </c>
      <c r="C536" s="5">
        <f>'Controle Silo Grano'!D535</f>
        <v>0</v>
      </c>
      <c r="D536" s="9">
        <f>'Controle Silo Grano'!E535</f>
        <v>0</v>
      </c>
      <c r="E536" s="5">
        <f>'Controle Silo Grano'!H535</f>
        <v>0</v>
      </c>
      <c r="F536" s="6">
        <f>'Controle Silo Grano'!O535</f>
        <v>0</v>
      </c>
      <c r="G536" s="7">
        <f>'Controle Silo Grano'!P535</f>
        <v>0</v>
      </c>
      <c r="H536" s="36" t="str">
        <f>'Controle Silo Grano'!L535</f>
        <v/>
      </c>
      <c r="I536" s="11" t="str">
        <f>'Controle Silo Grano'!Q535</f>
        <v/>
      </c>
      <c r="J536" s="30">
        <f t="array" ref="J536">IF(OR(ISBLANK(I536),I536=""),2.1,
   IFERROR(INDEX('BT2'!C:C,MATCH(ROUND(I536,5),ROUND('BT2'!A:A,5),0)),2.1))</f>
        <v>2.1</v>
      </c>
      <c r="K536" s="8" t="str">
        <f t="shared" si="9"/>
        <v/>
      </c>
    </row>
    <row r="537" spans="1:11" x14ac:dyDescent="0.25">
      <c r="A537" s="5">
        <f>'Controle Silo Grano'!A536</f>
        <v>0</v>
      </c>
      <c r="B537" s="5">
        <f>'Controle Silo Grano'!B536</f>
        <v>0</v>
      </c>
      <c r="C537" s="5">
        <f>'Controle Silo Grano'!D536</f>
        <v>0</v>
      </c>
      <c r="D537" s="9">
        <f>'Controle Silo Grano'!E536</f>
        <v>0</v>
      </c>
      <c r="E537" s="5">
        <f>'Controle Silo Grano'!H536</f>
        <v>0</v>
      </c>
      <c r="F537" s="6">
        <f>'Controle Silo Grano'!O536</f>
        <v>0</v>
      </c>
      <c r="G537" s="7">
        <f>'Controle Silo Grano'!P536</f>
        <v>0</v>
      </c>
      <c r="H537" s="36" t="str">
        <f>'Controle Silo Grano'!L536</f>
        <v/>
      </c>
      <c r="I537" s="11" t="str">
        <f>'Controle Silo Grano'!Q536</f>
        <v/>
      </c>
      <c r="J537" s="30">
        <f t="array" ref="J537">IF(OR(ISBLANK(I537),I537=""),2.1,
   IFERROR(INDEX('BT2'!C:C,MATCH(ROUND(I537,5),ROUND('BT2'!A:A,5),0)),2.1))</f>
        <v>2.1</v>
      </c>
      <c r="K537" s="8" t="str">
        <f t="shared" si="9"/>
        <v/>
      </c>
    </row>
    <row r="538" spans="1:11" x14ac:dyDescent="0.25">
      <c r="A538" s="5">
        <f>'Controle Silo Grano'!A537</f>
        <v>0</v>
      </c>
      <c r="B538" s="5">
        <f>'Controle Silo Grano'!B537</f>
        <v>0</v>
      </c>
      <c r="C538" s="5">
        <f>'Controle Silo Grano'!D537</f>
        <v>0</v>
      </c>
      <c r="D538" s="9">
        <f>'Controle Silo Grano'!E537</f>
        <v>0</v>
      </c>
      <c r="E538" s="5">
        <f>'Controle Silo Grano'!H537</f>
        <v>0</v>
      </c>
      <c r="F538" s="6">
        <f>'Controle Silo Grano'!O537</f>
        <v>0</v>
      </c>
      <c r="G538" s="7">
        <f>'Controle Silo Grano'!P537</f>
        <v>0</v>
      </c>
      <c r="H538" s="36" t="str">
        <f>'Controle Silo Grano'!L537</f>
        <v/>
      </c>
      <c r="I538" s="11" t="str">
        <f>'Controle Silo Grano'!Q537</f>
        <v/>
      </c>
      <c r="J538" s="30">
        <f t="array" ref="J538">IF(OR(ISBLANK(I538),I538=""),2.1,
   IFERROR(INDEX('BT2'!C:C,MATCH(ROUND(I538,5),ROUND('BT2'!A:A,5),0)),2.1))</f>
        <v>2.1</v>
      </c>
      <c r="K538" s="8" t="str">
        <f t="shared" si="9"/>
        <v/>
      </c>
    </row>
    <row r="539" spans="1:11" x14ac:dyDescent="0.25">
      <c r="A539" s="5">
        <f>'Controle Silo Grano'!A538</f>
        <v>0</v>
      </c>
      <c r="B539" s="5">
        <f>'Controle Silo Grano'!B538</f>
        <v>0</v>
      </c>
      <c r="C539" s="5">
        <f>'Controle Silo Grano'!D538</f>
        <v>0</v>
      </c>
      <c r="D539" s="9">
        <f>'Controle Silo Grano'!E538</f>
        <v>0</v>
      </c>
      <c r="E539" s="5">
        <f>'Controle Silo Grano'!H538</f>
        <v>0</v>
      </c>
      <c r="F539" s="6">
        <f>'Controle Silo Grano'!O538</f>
        <v>0</v>
      </c>
      <c r="G539" s="7">
        <f>'Controle Silo Grano'!P538</f>
        <v>0</v>
      </c>
      <c r="H539" s="36" t="str">
        <f>'Controle Silo Grano'!L538</f>
        <v/>
      </c>
      <c r="I539" s="11" t="str">
        <f>'Controle Silo Grano'!Q538</f>
        <v/>
      </c>
      <c r="J539" s="30">
        <f t="array" ref="J539">IF(OR(ISBLANK(I539),I539=""),2.1,
   IFERROR(INDEX('BT2'!C:C,MATCH(ROUND(I539,5),ROUND('BT2'!A:A,5),0)),2.1))</f>
        <v>2.1</v>
      </c>
      <c r="K539" s="8" t="str">
        <f t="shared" si="9"/>
        <v/>
      </c>
    </row>
    <row r="540" spans="1:11" x14ac:dyDescent="0.25">
      <c r="A540" s="5">
        <f>'Controle Silo Grano'!A539</f>
        <v>0</v>
      </c>
      <c r="B540" s="5">
        <f>'Controle Silo Grano'!B539</f>
        <v>0</v>
      </c>
      <c r="C540" s="5">
        <f>'Controle Silo Grano'!D539</f>
        <v>0</v>
      </c>
      <c r="D540" s="9">
        <f>'Controle Silo Grano'!E539</f>
        <v>0</v>
      </c>
      <c r="E540" s="5">
        <f>'Controle Silo Grano'!H539</f>
        <v>0</v>
      </c>
      <c r="F540" s="6">
        <f>'Controle Silo Grano'!O539</f>
        <v>0</v>
      </c>
      <c r="G540" s="7">
        <f>'Controle Silo Grano'!P539</f>
        <v>0</v>
      </c>
      <c r="H540" s="36" t="str">
        <f>'Controle Silo Grano'!L539</f>
        <v/>
      </c>
      <c r="I540" s="11" t="str">
        <f>'Controle Silo Grano'!Q539</f>
        <v/>
      </c>
      <c r="J540" s="30">
        <f t="array" ref="J540">IF(OR(ISBLANK(I540),I540=""),2.1,
   IFERROR(INDEX('BT2'!C:C,MATCH(ROUND(I540,5),ROUND('BT2'!A:A,5),0)),2.1))</f>
        <v>2.1</v>
      </c>
      <c r="K540" s="8" t="str">
        <f t="shared" si="9"/>
        <v/>
      </c>
    </row>
    <row r="541" spans="1:11" x14ac:dyDescent="0.25">
      <c r="A541" s="5">
        <f>'Controle Silo Grano'!A540</f>
        <v>0</v>
      </c>
      <c r="B541" s="5">
        <f>'Controle Silo Grano'!B540</f>
        <v>0</v>
      </c>
      <c r="C541" s="5">
        <f>'Controle Silo Grano'!D540</f>
        <v>0</v>
      </c>
      <c r="D541" s="9">
        <f>'Controle Silo Grano'!E540</f>
        <v>0</v>
      </c>
      <c r="E541" s="5">
        <f>'Controle Silo Grano'!H540</f>
        <v>0</v>
      </c>
      <c r="F541" s="6">
        <f>'Controle Silo Grano'!O540</f>
        <v>0</v>
      </c>
      <c r="G541" s="7">
        <f>'Controle Silo Grano'!P540</f>
        <v>0</v>
      </c>
      <c r="H541" s="36" t="str">
        <f>'Controle Silo Grano'!L540</f>
        <v/>
      </c>
      <c r="I541" s="11" t="str">
        <f>'Controle Silo Grano'!Q540</f>
        <v/>
      </c>
      <c r="J541" s="30">
        <f t="array" ref="J541">IF(OR(ISBLANK(I541),I541=""),2.1,
   IFERROR(INDEX('BT2'!C:C,MATCH(ROUND(I541,5),ROUND('BT2'!A:A,5),0)),2.1))</f>
        <v>2.1</v>
      </c>
      <c r="K541" s="8" t="str">
        <f t="shared" si="9"/>
        <v/>
      </c>
    </row>
    <row r="542" spans="1:11" x14ac:dyDescent="0.25">
      <c r="A542" s="5">
        <f>'Controle Silo Grano'!A541</f>
        <v>0</v>
      </c>
      <c r="B542" s="5">
        <f>'Controle Silo Grano'!B541</f>
        <v>0</v>
      </c>
      <c r="C542" s="5">
        <f>'Controle Silo Grano'!D541</f>
        <v>0</v>
      </c>
      <c r="D542" s="9">
        <f>'Controle Silo Grano'!E541</f>
        <v>0</v>
      </c>
      <c r="E542" s="5">
        <f>'Controle Silo Grano'!H541</f>
        <v>0</v>
      </c>
      <c r="F542" s="6">
        <f>'Controle Silo Grano'!O541</f>
        <v>0</v>
      </c>
      <c r="G542" s="7">
        <f>'Controle Silo Grano'!P541</f>
        <v>0</v>
      </c>
      <c r="H542" s="36" t="str">
        <f>'Controle Silo Grano'!L541</f>
        <v/>
      </c>
      <c r="I542" s="11" t="str">
        <f>'Controle Silo Grano'!Q541</f>
        <v/>
      </c>
      <c r="J542" s="30">
        <f t="array" ref="J542">IF(OR(ISBLANK(I542),I542=""),2.1,
   IFERROR(INDEX('BT2'!C:C,MATCH(ROUND(I542,5),ROUND('BT2'!A:A,5),0)),2.1))</f>
        <v>2.1</v>
      </c>
      <c r="K542" s="8" t="str">
        <f t="shared" si="9"/>
        <v/>
      </c>
    </row>
    <row r="543" spans="1:11" x14ac:dyDescent="0.25">
      <c r="A543" s="5">
        <f>'Controle Silo Grano'!A542</f>
        <v>0</v>
      </c>
      <c r="B543" s="5">
        <f>'Controle Silo Grano'!B542</f>
        <v>0</v>
      </c>
      <c r="C543" s="5">
        <f>'Controle Silo Grano'!D542</f>
        <v>0</v>
      </c>
      <c r="D543" s="9">
        <f>'Controle Silo Grano'!E542</f>
        <v>0</v>
      </c>
      <c r="E543" s="5">
        <f>'Controle Silo Grano'!H542</f>
        <v>0</v>
      </c>
      <c r="F543" s="6">
        <f>'Controle Silo Grano'!O542</f>
        <v>0</v>
      </c>
      <c r="G543" s="7">
        <f>'Controle Silo Grano'!P542</f>
        <v>0</v>
      </c>
      <c r="H543" s="36" t="str">
        <f>'Controle Silo Grano'!L542</f>
        <v/>
      </c>
      <c r="I543" s="11" t="str">
        <f>'Controle Silo Grano'!Q542</f>
        <v/>
      </c>
      <c r="J543" s="30">
        <f t="array" ref="J543">IF(OR(ISBLANK(I543),I543=""),2.1,
   IFERROR(INDEX('BT2'!C:C,MATCH(ROUND(I543,5),ROUND('BT2'!A:A,5),0)),2.1))</f>
        <v>2.1</v>
      </c>
      <c r="K543" s="8" t="str">
        <f t="shared" si="9"/>
        <v/>
      </c>
    </row>
    <row r="544" spans="1:11" x14ac:dyDescent="0.25">
      <c r="A544" s="5">
        <f>'Controle Silo Grano'!A543</f>
        <v>0</v>
      </c>
      <c r="B544" s="5">
        <f>'Controle Silo Grano'!B543</f>
        <v>0</v>
      </c>
      <c r="C544" s="5">
        <f>'Controle Silo Grano'!D543</f>
        <v>0</v>
      </c>
      <c r="D544" s="9">
        <f>'Controle Silo Grano'!E543</f>
        <v>0</v>
      </c>
      <c r="E544" s="5">
        <f>'Controle Silo Grano'!H543</f>
        <v>0</v>
      </c>
      <c r="F544" s="6">
        <f>'Controle Silo Grano'!O543</f>
        <v>0</v>
      </c>
      <c r="G544" s="7">
        <f>'Controle Silo Grano'!P543</f>
        <v>0</v>
      </c>
      <c r="H544" s="36" t="str">
        <f>'Controle Silo Grano'!L543</f>
        <v/>
      </c>
      <c r="I544" s="11" t="str">
        <f>'Controle Silo Grano'!Q543</f>
        <v/>
      </c>
      <c r="J544" s="30">
        <f t="array" ref="J544">IF(OR(ISBLANK(I544),I544=""),2.1,
   IFERROR(INDEX('BT2'!C:C,MATCH(ROUND(I544,5),ROUND('BT2'!A:A,5),0)),2.1))</f>
        <v>2.1</v>
      </c>
      <c r="K544" s="8" t="str">
        <f t="shared" si="9"/>
        <v/>
      </c>
    </row>
    <row r="545" spans="1:11" x14ac:dyDescent="0.25">
      <c r="A545" s="5">
        <f>'Controle Silo Grano'!A544</f>
        <v>0</v>
      </c>
      <c r="B545" s="5">
        <f>'Controle Silo Grano'!B544</f>
        <v>0</v>
      </c>
      <c r="C545" s="5">
        <f>'Controle Silo Grano'!D544</f>
        <v>0</v>
      </c>
      <c r="D545" s="9">
        <f>'Controle Silo Grano'!E544</f>
        <v>0</v>
      </c>
      <c r="E545" s="5">
        <f>'Controle Silo Grano'!H544</f>
        <v>0</v>
      </c>
      <c r="F545" s="6">
        <f>'Controle Silo Grano'!O544</f>
        <v>0</v>
      </c>
      <c r="G545" s="7">
        <f>'Controle Silo Grano'!P544</f>
        <v>0</v>
      </c>
      <c r="H545" s="36" t="str">
        <f>'Controle Silo Grano'!L544</f>
        <v/>
      </c>
      <c r="I545" s="11" t="str">
        <f>'Controle Silo Grano'!Q544</f>
        <v/>
      </c>
      <c r="J545" s="30">
        <f t="array" ref="J545">IF(OR(ISBLANK(I545),I545=""),2.1,
   IFERROR(INDEX('BT2'!C:C,MATCH(ROUND(I545,5),ROUND('BT2'!A:A,5),0)),2.1))</f>
        <v>2.1</v>
      </c>
      <c r="K545" s="8" t="str">
        <f t="shared" si="9"/>
        <v/>
      </c>
    </row>
    <row r="546" spans="1:11" x14ac:dyDescent="0.25">
      <c r="A546" s="5">
        <f>'Controle Silo Grano'!A545</f>
        <v>0</v>
      </c>
      <c r="B546" s="5">
        <f>'Controle Silo Grano'!B545</f>
        <v>0</v>
      </c>
      <c r="C546" s="5">
        <f>'Controle Silo Grano'!D545</f>
        <v>0</v>
      </c>
      <c r="D546" s="9">
        <f>'Controle Silo Grano'!E545</f>
        <v>0</v>
      </c>
      <c r="E546" s="5">
        <f>'Controle Silo Grano'!H545</f>
        <v>0</v>
      </c>
      <c r="F546" s="6">
        <f>'Controle Silo Grano'!O545</f>
        <v>0</v>
      </c>
      <c r="G546" s="7">
        <f>'Controle Silo Grano'!P545</f>
        <v>0</v>
      </c>
      <c r="H546" s="36" t="str">
        <f>'Controle Silo Grano'!L545</f>
        <v/>
      </c>
      <c r="I546" s="11" t="str">
        <f>'Controle Silo Grano'!Q545</f>
        <v/>
      </c>
      <c r="J546" s="30">
        <f t="array" ref="J546">IF(OR(ISBLANK(I546),I546=""),2.1,
   IFERROR(INDEX('BT2'!C:C,MATCH(ROUND(I546,5),ROUND('BT2'!A:A,5),0)),2.1))</f>
        <v>2.1</v>
      </c>
      <c r="K546" s="8" t="str">
        <f t="shared" si="9"/>
        <v/>
      </c>
    </row>
    <row r="547" spans="1:11" x14ac:dyDescent="0.25">
      <c r="A547" s="5">
        <f>'Controle Silo Grano'!A546</f>
        <v>0</v>
      </c>
      <c r="B547" s="5">
        <f>'Controle Silo Grano'!B546</f>
        <v>0</v>
      </c>
      <c r="C547" s="5">
        <f>'Controle Silo Grano'!D546</f>
        <v>0</v>
      </c>
      <c r="D547" s="9">
        <f>'Controle Silo Grano'!E546</f>
        <v>0</v>
      </c>
      <c r="E547" s="5">
        <f>'Controle Silo Grano'!H546</f>
        <v>0</v>
      </c>
      <c r="F547" s="6">
        <f>'Controle Silo Grano'!O546</f>
        <v>0</v>
      </c>
      <c r="G547" s="7">
        <f>'Controle Silo Grano'!P546</f>
        <v>0</v>
      </c>
      <c r="H547" s="36" t="str">
        <f>'Controle Silo Grano'!L546</f>
        <v/>
      </c>
      <c r="I547" s="11" t="str">
        <f>'Controle Silo Grano'!Q546</f>
        <v/>
      </c>
      <c r="J547" s="30">
        <f t="array" ref="J547">IF(OR(ISBLANK(I547),I547=""),2.1,
   IFERROR(INDEX('BT2'!C:C,MATCH(ROUND(I547,5),ROUND('BT2'!A:A,5),0)),2.1))</f>
        <v>2.1</v>
      </c>
      <c r="K547" s="8" t="str">
        <f t="shared" si="9"/>
        <v/>
      </c>
    </row>
    <row r="548" spans="1:11" x14ac:dyDescent="0.25">
      <c r="A548" s="5">
        <f>'Controle Silo Grano'!A547</f>
        <v>0</v>
      </c>
      <c r="B548" s="5">
        <f>'Controle Silo Grano'!B547</f>
        <v>0</v>
      </c>
      <c r="C548" s="5">
        <f>'Controle Silo Grano'!D547</f>
        <v>0</v>
      </c>
      <c r="D548" s="9">
        <f>'Controle Silo Grano'!E547</f>
        <v>0</v>
      </c>
      <c r="E548" s="5">
        <f>'Controle Silo Grano'!H547</f>
        <v>0</v>
      </c>
      <c r="F548" s="6">
        <f>'Controle Silo Grano'!O547</f>
        <v>0</v>
      </c>
      <c r="G548" s="7">
        <f>'Controle Silo Grano'!P547</f>
        <v>0</v>
      </c>
      <c r="H548" s="36" t="str">
        <f>'Controle Silo Grano'!L547</f>
        <v/>
      </c>
      <c r="I548" s="11" t="str">
        <f>'Controle Silo Grano'!Q547</f>
        <v/>
      </c>
      <c r="J548" s="30">
        <f t="array" ref="J548">IF(OR(ISBLANK(I548),I548=""),2.1,
   IFERROR(INDEX('BT2'!C:C,MATCH(ROUND(I548,5),ROUND('BT2'!A:A,5),0)),2.1))</f>
        <v>2.1</v>
      </c>
      <c r="K548" s="8" t="str">
        <f t="shared" si="9"/>
        <v/>
      </c>
    </row>
    <row r="549" spans="1:11" x14ac:dyDescent="0.25">
      <c r="A549" s="5">
        <f>'Controle Silo Grano'!A548</f>
        <v>0</v>
      </c>
      <c r="B549" s="5">
        <f>'Controle Silo Grano'!B548</f>
        <v>0</v>
      </c>
      <c r="C549" s="5">
        <f>'Controle Silo Grano'!D548</f>
        <v>0</v>
      </c>
      <c r="D549" s="9">
        <f>'Controle Silo Grano'!E548</f>
        <v>0</v>
      </c>
      <c r="E549" s="5">
        <f>'Controle Silo Grano'!H548</f>
        <v>0</v>
      </c>
      <c r="F549" s="6">
        <f>'Controle Silo Grano'!O548</f>
        <v>0</v>
      </c>
      <c r="G549" s="7">
        <f>'Controle Silo Grano'!P548</f>
        <v>0</v>
      </c>
      <c r="H549" s="36" t="str">
        <f>'Controle Silo Grano'!L548</f>
        <v/>
      </c>
      <c r="I549" s="11" t="str">
        <f>'Controle Silo Grano'!Q548</f>
        <v/>
      </c>
      <c r="J549" s="30">
        <f t="array" ref="J549">IF(OR(ISBLANK(I549),I549=""),2.1,
   IFERROR(INDEX('BT2'!C:C,MATCH(ROUND(I549,5),ROUND('BT2'!A:A,5),0)),2.1))</f>
        <v>2.1</v>
      </c>
      <c r="K549" s="8" t="str">
        <f t="shared" si="9"/>
        <v/>
      </c>
    </row>
    <row r="550" spans="1:11" x14ac:dyDescent="0.25">
      <c r="A550" s="5">
        <f>'Controle Silo Grano'!A549</f>
        <v>0</v>
      </c>
      <c r="B550" s="5">
        <f>'Controle Silo Grano'!B549</f>
        <v>0</v>
      </c>
      <c r="C550" s="5">
        <f>'Controle Silo Grano'!D549</f>
        <v>0</v>
      </c>
      <c r="D550" s="9">
        <f>'Controle Silo Grano'!E549</f>
        <v>0</v>
      </c>
      <c r="E550" s="5">
        <f>'Controle Silo Grano'!H549</f>
        <v>0</v>
      </c>
      <c r="F550" s="6">
        <f>'Controle Silo Grano'!O549</f>
        <v>0</v>
      </c>
      <c r="G550" s="7">
        <f>'Controle Silo Grano'!P549</f>
        <v>0</v>
      </c>
      <c r="H550" s="36" t="str">
        <f>'Controle Silo Grano'!L549</f>
        <v/>
      </c>
      <c r="I550" s="11" t="str">
        <f>'Controle Silo Grano'!Q549</f>
        <v/>
      </c>
      <c r="J550" s="30">
        <f t="array" ref="J550">IF(OR(ISBLANK(I550),I550=""),2.1,
   IFERROR(INDEX('BT2'!C:C,MATCH(ROUND(I550,5),ROUND('BT2'!A:A,5),0)),2.1))</f>
        <v>2.1</v>
      </c>
      <c r="K550" s="8" t="str">
        <f t="shared" si="9"/>
        <v/>
      </c>
    </row>
    <row r="551" spans="1:11" x14ac:dyDescent="0.25">
      <c r="A551" s="5">
        <f>'Controle Silo Grano'!A550</f>
        <v>0</v>
      </c>
      <c r="B551" s="5">
        <f>'Controle Silo Grano'!B550</f>
        <v>0</v>
      </c>
      <c r="C551" s="5">
        <f>'Controle Silo Grano'!D550</f>
        <v>0</v>
      </c>
      <c r="D551" s="9">
        <f>'Controle Silo Grano'!E550</f>
        <v>0</v>
      </c>
      <c r="E551" s="5">
        <f>'Controle Silo Grano'!H550</f>
        <v>0</v>
      </c>
      <c r="F551" s="6">
        <f>'Controle Silo Grano'!O550</f>
        <v>0</v>
      </c>
      <c r="G551" s="7">
        <f>'Controle Silo Grano'!P550</f>
        <v>0</v>
      </c>
      <c r="H551" s="36" t="str">
        <f>'Controle Silo Grano'!L550</f>
        <v/>
      </c>
      <c r="I551" s="11" t="str">
        <f>'Controle Silo Grano'!Q550</f>
        <v/>
      </c>
      <c r="J551" s="30">
        <f t="array" ref="J551">IF(OR(ISBLANK(I551),I551=""),2.1,
   IFERROR(INDEX('BT2'!C:C,MATCH(ROUND(I551,5),ROUND('BT2'!A:A,5),0)),2.1))</f>
        <v>2.1</v>
      </c>
      <c r="K551" s="8" t="str">
        <f t="shared" si="9"/>
        <v/>
      </c>
    </row>
    <row r="552" spans="1:11" x14ac:dyDescent="0.25">
      <c r="A552" s="5">
        <f>'Controle Silo Grano'!A551</f>
        <v>0</v>
      </c>
      <c r="B552" s="5">
        <f>'Controle Silo Grano'!B551</f>
        <v>0</v>
      </c>
      <c r="C552" s="5">
        <f>'Controle Silo Grano'!D551</f>
        <v>0</v>
      </c>
      <c r="D552" s="9">
        <f>'Controle Silo Grano'!E551</f>
        <v>0</v>
      </c>
      <c r="E552" s="5">
        <f>'Controle Silo Grano'!H551</f>
        <v>0</v>
      </c>
      <c r="F552" s="6">
        <f>'Controle Silo Grano'!O551</f>
        <v>0</v>
      </c>
      <c r="G552" s="7">
        <f>'Controle Silo Grano'!P551</f>
        <v>0</v>
      </c>
      <c r="H552" s="36" t="str">
        <f>'Controle Silo Grano'!L551</f>
        <v/>
      </c>
      <c r="I552" s="11" t="str">
        <f>'Controle Silo Grano'!Q551</f>
        <v/>
      </c>
      <c r="J552" s="30">
        <f t="array" ref="J552">IF(OR(ISBLANK(I552),I552=""),2.1,
   IFERROR(INDEX('BT2'!C:C,MATCH(ROUND(I552,5),ROUND('BT2'!A:A,5),0)),2.1))</f>
        <v>2.1</v>
      </c>
      <c r="K552" s="8" t="str">
        <f t="shared" si="9"/>
        <v/>
      </c>
    </row>
    <row r="553" spans="1:11" x14ac:dyDescent="0.25">
      <c r="A553" s="5">
        <f>'Controle Silo Grano'!A552</f>
        <v>0</v>
      </c>
      <c r="B553" s="5">
        <f>'Controle Silo Grano'!B552</f>
        <v>0</v>
      </c>
      <c r="C553" s="5">
        <f>'Controle Silo Grano'!D552</f>
        <v>0</v>
      </c>
      <c r="D553" s="9">
        <f>'Controle Silo Grano'!E552</f>
        <v>0</v>
      </c>
      <c r="E553" s="5">
        <f>'Controle Silo Grano'!H552</f>
        <v>0</v>
      </c>
      <c r="F553" s="6">
        <f>'Controle Silo Grano'!O552</f>
        <v>0</v>
      </c>
      <c r="G553" s="7">
        <f>'Controle Silo Grano'!P552</f>
        <v>0</v>
      </c>
      <c r="H553" s="36" t="str">
        <f>'Controle Silo Grano'!L552</f>
        <v/>
      </c>
      <c r="I553" s="11" t="str">
        <f>'Controle Silo Grano'!Q552</f>
        <v/>
      </c>
      <c r="J553" s="30">
        <f t="array" ref="J553">IF(OR(ISBLANK(I553),I553=""),2.1,
   IFERROR(INDEX('BT2'!C:C,MATCH(ROUND(I553,5),ROUND('BT2'!A:A,5),0)),2.1))</f>
        <v>2.1</v>
      </c>
      <c r="K553" s="8" t="str">
        <f t="shared" si="9"/>
        <v/>
      </c>
    </row>
    <row r="554" spans="1:11" x14ac:dyDescent="0.25">
      <c r="A554" s="5">
        <f>'Controle Silo Grano'!A553</f>
        <v>0</v>
      </c>
      <c r="B554" s="5">
        <f>'Controle Silo Grano'!B553</f>
        <v>0</v>
      </c>
      <c r="C554" s="5">
        <f>'Controle Silo Grano'!D553</f>
        <v>0</v>
      </c>
      <c r="D554" s="9">
        <f>'Controle Silo Grano'!E553</f>
        <v>0</v>
      </c>
      <c r="E554" s="5">
        <f>'Controle Silo Grano'!H553</f>
        <v>0</v>
      </c>
      <c r="F554" s="6">
        <f>'Controle Silo Grano'!O553</f>
        <v>0</v>
      </c>
      <c r="G554" s="7">
        <f>'Controle Silo Grano'!P553</f>
        <v>0</v>
      </c>
      <c r="H554" s="36" t="str">
        <f>'Controle Silo Grano'!L553</f>
        <v/>
      </c>
      <c r="I554" s="11" t="str">
        <f>'Controle Silo Grano'!Q553</f>
        <v/>
      </c>
      <c r="J554" s="30">
        <f t="array" ref="J554">IF(OR(ISBLANK(I554),I554=""),2.1,
   IFERROR(INDEX('BT2'!C:C,MATCH(ROUND(I554,5),ROUND('BT2'!A:A,5),0)),2.1))</f>
        <v>2.1</v>
      </c>
      <c r="K554" s="8" t="str">
        <f t="shared" si="9"/>
        <v/>
      </c>
    </row>
    <row r="555" spans="1:11" x14ac:dyDescent="0.25">
      <c r="A555" s="5">
        <f>'Controle Silo Grano'!A554</f>
        <v>0</v>
      </c>
      <c r="B555" s="5">
        <f>'Controle Silo Grano'!B554</f>
        <v>0</v>
      </c>
      <c r="C555" s="5">
        <f>'Controle Silo Grano'!D554</f>
        <v>0</v>
      </c>
      <c r="D555" s="9">
        <f>'Controle Silo Grano'!E554</f>
        <v>0</v>
      </c>
      <c r="E555" s="5">
        <f>'Controle Silo Grano'!H554</f>
        <v>0</v>
      </c>
      <c r="F555" s="6">
        <f>'Controle Silo Grano'!O554</f>
        <v>0</v>
      </c>
      <c r="G555" s="7">
        <f>'Controle Silo Grano'!P554</f>
        <v>0</v>
      </c>
      <c r="H555" s="36" t="str">
        <f>'Controle Silo Grano'!L554</f>
        <v/>
      </c>
      <c r="I555" s="11" t="str">
        <f>'Controle Silo Grano'!Q554</f>
        <v/>
      </c>
      <c r="J555" s="30">
        <f t="array" ref="J555">IF(OR(ISBLANK(I555),I555=""),2.1,
   IFERROR(INDEX('BT2'!C:C,MATCH(ROUND(I555,5),ROUND('BT2'!A:A,5),0)),2.1))</f>
        <v>2.1</v>
      </c>
      <c r="K555" s="8" t="str">
        <f t="shared" si="9"/>
        <v/>
      </c>
    </row>
    <row r="556" spans="1:11" x14ac:dyDescent="0.25">
      <c r="A556" s="5">
        <f>'Controle Silo Grano'!A555</f>
        <v>0</v>
      </c>
      <c r="B556" s="5">
        <f>'Controle Silo Grano'!B555</f>
        <v>0</v>
      </c>
      <c r="C556" s="5">
        <f>'Controle Silo Grano'!D555</f>
        <v>0</v>
      </c>
      <c r="D556" s="9">
        <f>'Controle Silo Grano'!E555</f>
        <v>0</v>
      </c>
      <c r="E556" s="5">
        <f>'Controle Silo Grano'!H555</f>
        <v>0</v>
      </c>
      <c r="F556" s="6">
        <f>'Controle Silo Grano'!O555</f>
        <v>0</v>
      </c>
      <c r="G556" s="7">
        <f>'Controle Silo Grano'!P555</f>
        <v>0</v>
      </c>
      <c r="H556" s="36" t="str">
        <f>'Controle Silo Grano'!L555</f>
        <v/>
      </c>
      <c r="I556" s="11" t="str">
        <f>'Controle Silo Grano'!Q555</f>
        <v/>
      </c>
      <c r="J556" s="30">
        <f t="array" ref="J556">IF(OR(ISBLANK(I556),I556=""),2.1,
   IFERROR(INDEX('BT2'!C:C,MATCH(ROUND(I556,5),ROUND('BT2'!A:A,5),0)),2.1))</f>
        <v>2.1</v>
      </c>
      <c r="K556" s="8" t="str">
        <f t="shared" si="9"/>
        <v/>
      </c>
    </row>
    <row r="557" spans="1:11" x14ac:dyDescent="0.25">
      <c r="A557" s="5">
        <f>'Controle Silo Grano'!A556</f>
        <v>0</v>
      </c>
      <c r="B557" s="5">
        <f>'Controle Silo Grano'!B556</f>
        <v>0</v>
      </c>
      <c r="C557" s="5">
        <f>'Controle Silo Grano'!D556</f>
        <v>0</v>
      </c>
      <c r="D557" s="9">
        <f>'Controle Silo Grano'!E556</f>
        <v>0</v>
      </c>
      <c r="E557" s="5">
        <f>'Controle Silo Grano'!H556</f>
        <v>0</v>
      </c>
      <c r="F557" s="6">
        <f>'Controle Silo Grano'!O556</f>
        <v>0</v>
      </c>
      <c r="G557" s="7">
        <f>'Controle Silo Grano'!P556</f>
        <v>0</v>
      </c>
      <c r="H557" s="36" t="str">
        <f>'Controle Silo Grano'!L556</f>
        <v/>
      </c>
      <c r="I557" s="11" t="str">
        <f>'Controle Silo Grano'!Q556</f>
        <v/>
      </c>
      <c r="J557" s="30">
        <f t="array" ref="J557">IF(OR(ISBLANK(I557),I557=""),2.1,
   IFERROR(INDEX('BT2'!C:C,MATCH(ROUND(I557,5),ROUND('BT2'!A:A,5),0)),2.1))</f>
        <v>2.1</v>
      </c>
      <c r="K557" s="8" t="str">
        <f t="shared" si="9"/>
        <v/>
      </c>
    </row>
    <row r="558" spans="1:11" x14ac:dyDescent="0.25">
      <c r="A558" s="5">
        <f>'Controle Silo Grano'!A557</f>
        <v>0</v>
      </c>
      <c r="B558" s="5">
        <f>'Controle Silo Grano'!B557</f>
        <v>0</v>
      </c>
      <c r="C558" s="5">
        <f>'Controle Silo Grano'!D557</f>
        <v>0</v>
      </c>
      <c r="D558" s="9">
        <f>'Controle Silo Grano'!E557</f>
        <v>0</v>
      </c>
      <c r="E558" s="5">
        <f>'Controle Silo Grano'!H557</f>
        <v>0</v>
      </c>
      <c r="F558" s="6">
        <f>'Controle Silo Grano'!O557</f>
        <v>0</v>
      </c>
      <c r="G558" s="7">
        <f>'Controle Silo Grano'!P557</f>
        <v>0</v>
      </c>
      <c r="H558" s="36" t="str">
        <f>'Controle Silo Grano'!L557</f>
        <v/>
      </c>
      <c r="I558" s="11" t="str">
        <f>'Controle Silo Grano'!Q557</f>
        <v/>
      </c>
      <c r="J558" s="30">
        <f t="array" ref="J558">IF(OR(ISBLANK(I558),I558=""),2.1,
   IFERROR(INDEX('BT2'!C:C,MATCH(ROUND(I558,5),ROUND('BT2'!A:A,5),0)),2.1))</f>
        <v>2.1</v>
      </c>
      <c r="K558" s="8" t="str">
        <f t="shared" si="9"/>
        <v/>
      </c>
    </row>
    <row r="559" spans="1:11" x14ac:dyDescent="0.25">
      <c r="A559" s="5">
        <f>'Controle Silo Grano'!A558</f>
        <v>0</v>
      </c>
      <c r="B559" s="5">
        <f>'Controle Silo Grano'!B558</f>
        <v>0</v>
      </c>
      <c r="C559" s="5">
        <f>'Controle Silo Grano'!D558</f>
        <v>0</v>
      </c>
      <c r="D559" s="9">
        <f>'Controle Silo Grano'!E558</f>
        <v>0</v>
      </c>
      <c r="E559" s="5">
        <f>'Controle Silo Grano'!H558</f>
        <v>0</v>
      </c>
      <c r="F559" s="6">
        <f>'Controle Silo Grano'!O558</f>
        <v>0</v>
      </c>
      <c r="G559" s="7">
        <f>'Controle Silo Grano'!P558</f>
        <v>0</v>
      </c>
      <c r="H559" s="36" t="str">
        <f>'Controle Silo Grano'!L558</f>
        <v/>
      </c>
      <c r="I559" s="11" t="str">
        <f>'Controle Silo Grano'!Q558</f>
        <v/>
      </c>
      <c r="J559" s="30">
        <f t="array" ref="J559">IF(OR(ISBLANK(I559),I559=""),2.1,
   IFERROR(INDEX('BT2'!C:C,MATCH(ROUND(I559,5),ROUND('BT2'!A:A,5),0)),2.1))</f>
        <v>2.1</v>
      </c>
      <c r="K559" s="8" t="str">
        <f t="shared" si="9"/>
        <v/>
      </c>
    </row>
    <row r="560" spans="1:11" x14ac:dyDescent="0.25">
      <c r="A560" s="5">
        <f>'Controle Silo Grano'!A559</f>
        <v>0</v>
      </c>
      <c r="B560" s="5">
        <f>'Controle Silo Grano'!B559</f>
        <v>0</v>
      </c>
      <c r="C560" s="5">
        <f>'Controle Silo Grano'!D559</f>
        <v>0</v>
      </c>
      <c r="D560" s="9">
        <f>'Controle Silo Grano'!E559</f>
        <v>0</v>
      </c>
      <c r="E560" s="5">
        <f>'Controle Silo Grano'!H559</f>
        <v>0</v>
      </c>
      <c r="F560" s="6">
        <f>'Controle Silo Grano'!O559</f>
        <v>0</v>
      </c>
      <c r="G560" s="7">
        <f>'Controle Silo Grano'!P559</f>
        <v>0</v>
      </c>
      <c r="H560" s="36" t="str">
        <f>'Controle Silo Grano'!L559</f>
        <v/>
      </c>
      <c r="I560" s="11" t="str">
        <f>'Controle Silo Grano'!Q559</f>
        <v/>
      </c>
      <c r="J560" s="30">
        <f t="array" ref="J560">IF(OR(ISBLANK(I560),I560=""),2.1,
   IFERROR(INDEX('BT2'!C:C,MATCH(ROUND(I560,5),ROUND('BT2'!A:A,5),0)),2.1))</f>
        <v>2.1</v>
      </c>
      <c r="K560" s="8" t="str">
        <f t="shared" si="9"/>
        <v/>
      </c>
    </row>
    <row r="561" spans="1:11" x14ac:dyDescent="0.25">
      <c r="A561" s="5">
        <f>'Controle Silo Grano'!A560</f>
        <v>0</v>
      </c>
      <c r="B561" s="5">
        <f>'Controle Silo Grano'!B560</f>
        <v>0</v>
      </c>
      <c r="C561" s="5">
        <f>'Controle Silo Grano'!D560</f>
        <v>0</v>
      </c>
      <c r="D561" s="9">
        <f>'Controle Silo Grano'!E560</f>
        <v>0</v>
      </c>
      <c r="E561" s="5">
        <f>'Controle Silo Grano'!H560</f>
        <v>0</v>
      </c>
      <c r="F561" s="6">
        <f>'Controle Silo Grano'!O560</f>
        <v>0</v>
      </c>
      <c r="G561" s="7">
        <f>'Controle Silo Grano'!P560</f>
        <v>0</v>
      </c>
      <c r="H561" s="36" t="str">
        <f>'Controle Silo Grano'!L560</f>
        <v/>
      </c>
      <c r="I561" s="11" t="str">
        <f>'Controle Silo Grano'!Q560</f>
        <v/>
      </c>
      <c r="J561" s="30">
        <f t="array" ref="J561">IF(OR(ISBLANK(I561),I561=""),2.1,
   IFERROR(INDEX('BT2'!C:C,MATCH(ROUND(I561,5),ROUND('BT2'!A:A,5),0)),2.1))</f>
        <v>2.1</v>
      </c>
      <c r="K561" s="8" t="str">
        <f t="shared" si="9"/>
        <v/>
      </c>
    </row>
    <row r="562" spans="1:11" x14ac:dyDescent="0.25">
      <c r="A562" s="5">
        <f>'Controle Silo Grano'!A561</f>
        <v>0</v>
      </c>
      <c r="B562" s="5">
        <f>'Controle Silo Grano'!B561</f>
        <v>0</v>
      </c>
      <c r="C562" s="5">
        <f>'Controle Silo Grano'!D561</f>
        <v>0</v>
      </c>
      <c r="D562" s="9">
        <f>'Controle Silo Grano'!E561</f>
        <v>0</v>
      </c>
      <c r="E562" s="5">
        <f>'Controle Silo Grano'!H561</f>
        <v>0</v>
      </c>
      <c r="F562" s="6">
        <f>'Controle Silo Grano'!O561</f>
        <v>0</v>
      </c>
      <c r="G562" s="7">
        <f>'Controle Silo Grano'!P561</f>
        <v>0</v>
      </c>
      <c r="H562" s="36" t="str">
        <f>'Controle Silo Grano'!L561</f>
        <v/>
      </c>
      <c r="I562" s="11" t="str">
        <f>'Controle Silo Grano'!Q561</f>
        <v/>
      </c>
      <c r="J562" s="30">
        <f t="array" ref="J562">IF(OR(ISBLANK(I562),I562=""),2.1,
   IFERROR(INDEX('BT2'!C:C,MATCH(ROUND(I562,5),ROUND('BT2'!A:A,5),0)),2.1))</f>
        <v>2.1</v>
      </c>
      <c r="K562" s="8" t="str">
        <f t="shared" si="9"/>
        <v/>
      </c>
    </row>
    <row r="563" spans="1:11" x14ac:dyDescent="0.25">
      <c r="A563" s="5">
        <f>'Controle Silo Grano'!A562</f>
        <v>0</v>
      </c>
      <c r="B563" s="5">
        <f>'Controle Silo Grano'!B562</f>
        <v>0</v>
      </c>
      <c r="C563" s="5">
        <f>'Controle Silo Grano'!D562</f>
        <v>0</v>
      </c>
      <c r="D563" s="9">
        <f>'Controle Silo Grano'!E562</f>
        <v>0</v>
      </c>
      <c r="E563" s="5">
        <f>'Controle Silo Grano'!H562</f>
        <v>0</v>
      </c>
      <c r="F563" s="6">
        <f>'Controle Silo Grano'!O562</f>
        <v>0</v>
      </c>
      <c r="G563" s="7">
        <f>'Controle Silo Grano'!P562</f>
        <v>0</v>
      </c>
      <c r="H563" s="36" t="str">
        <f>'Controle Silo Grano'!L562</f>
        <v/>
      </c>
      <c r="I563" s="11" t="str">
        <f>'Controle Silo Grano'!Q562</f>
        <v/>
      </c>
      <c r="J563" s="30">
        <f t="array" ref="J563">IF(OR(ISBLANK(I563),I563=""),2.1,
   IFERROR(INDEX('BT2'!C:C,MATCH(ROUND(I563,5),ROUND('BT2'!A:A,5),0)),2.1))</f>
        <v>2.1</v>
      </c>
      <c r="K563" s="8" t="str">
        <f t="shared" si="9"/>
        <v/>
      </c>
    </row>
    <row r="564" spans="1:11" x14ac:dyDescent="0.25">
      <c r="A564" s="5">
        <f>'Controle Silo Grano'!A563</f>
        <v>0</v>
      </c>
      <c r="B564" s="5">
        <f>'Controle Silo Grano'!B563</f>
        <v>0</v>
      </c>
      <c r="C564" s="5">
        <f>'Controle Silo Grano'!D563</f>
        <v>0</v>
      </c>
      <c r="D564" s="9">
        <f>'Controle Silo Grano'!E563</f>
        <v>0</v>
      </c>
      <c r="E564" s="5">
        <f>'Controle Silo Grano'!H563</f>
        <v>0</v>
      </c>
      <c r="F564" s="6">
        <f>'Controle Silo Grano'!O563</f>
        <v>0</v>
      </c>
      <c r="G564" s="7">
        <f>'Controle Silo Grano'!P563</f>
        <v>0</v>
      </c>
      <c r="H564" s="36" t="str">
        <f>'Controle Silo Grano'!L563</f>
        <v/>
      </c>
      <c r="I564" s="11" t="str">
        <f>'Controle Silo Grano'!Q563</f>
        <v/>
      </c>
      <c r="J564" s="30">
        <f t="array" ref="J564">IF(OR(ISBLANK(I564),I564=""),2.1,
   IFERROR(INDEX('BT2'!C:C,MATCH(ROUND(I564,5),ROUND('BT2'!A:A,5),0)),2.1))</f>
        <v>2.1</v>
      </c>
      <c r="K564" s="8" t="str">
        <f t="shared" si="9"/>
        <v/>
      </c>
    </row>
    <row r="565" spans="1:11" x14ac:dyDescent="0.25">
      <c r="A565" s="5">
        <f>'Controle Silo Grano'!A564</f>
        <v>0</v>
      </c>
      <c r="B565" s="5">
        <f>'Controle Silo Grano'!B564</f>
        <v>0</v>
      </c>
      <c r="C565" s="5">
        <f>'Controle Silo Grano'!D564</f>
        <v>0</v>
      </c>
      <c r="D565" s="9">
        <f>'Controle Silo Grano'!E564</f>
        <v>0</v>
      </c>
      <c r="E565" s="5">
        <f>'Controle Silo Grano'!H564</f>
        <v>0</v>
      </c>
      <c r="F565" s="6">
        <f>'Controle Silo Grano'!O564</f>
        <v>0</v>
      </c>
      <c r="G565" s="7">
        <f>'Controle Silo Grano'!P564</f>
        <v>0</v>
      </c>
      <c r="H565" s="36" t="str">
        <f>'Controle Silo Grano'!L564</f>
        <v/>
      </c>
      <c r="I565" s="11" t="str">
        <f>'Controle Silo Grano'!Q564</f>
        <v/>
      </c>
      <c r="J565" s="30">
        <f t="array" ref="J565">IF(OR(ISBLANK(I565),I565=""),2.1,
   IFERROR(INDEX('BT2'!C:C,MATCH(ROUND(I565,5),ROUND('BT2'!A:A,5),0)),2.1))</f>
        <v>2.1</v>
      </c>
      <c r="K565" s="8" t="str">
        <f t="shared" si="9"/>
        <v/>
      </c>
    </row>
    <row r="566" spans="1:11" x14ac:dyDescent="0.25">
      <c r="A566" s="5">
        <f>'Controle Silo Grano'!A565</f>
        <v>0</v>
      </c>
      <c r="B566" s="5">
        <f>'Controle Silo Grano'!B565</f>
        <v>0</v>
      </c>
      <c r="C566" s="5">
        <f>'Controle Silo Grano'!D565</f>
        <v>0</v>
      </c>
      <c r="D566" s="9">
        <f>'Controle Silo Grano'!E565</f>
        <v>0</v>
      </c>
      <c r="E566" s="5">
        <f>'Controle Silo Grano'!H565</f>
        <v>0</v>
      </c>
      <c r="F566" s="6">
        <f>'Controle Silo Grano'!O565</f>
        <v>0</v>
      </c>
      <c r="G566" s="7">
        <f>'Controle Silo Grano'!P565</f>
        <v>0</v>
      </c>
      <c r="H566" s="36" t="str">
        <f>'Controle Silo Grano'!L565</f>
        <v/>
      </c>
      <c r="I566" s="11" t="str">
        <f>'Controle Silo Grano'!Q565</f>
        <v/>
      </c>
      <c r="J566" s="30">
        <f t="array" ref="J566">IF(OR(ISBLANK(I566),I566=""),2.1,
   IFERROR(INDEX('BT2'!C:C,MATCH(ROUND(I566,5),ROUND('BT2'!A:A,5),0)),2.1))</f>
        <v>2.1</v>
      </c>
      <c r="K566" s="8" t="str">
        <f t="shared" si="9"/>
        <v/>
      </c>
    </row>
    <row r="567" spans="1:11" x14ac:dyDescent="0.25">
      <c r="A567" s="5">
        <f>'Controle Silo Grano'!A566</f>
        <v>0</v>
      </c>
      <c r="B567" s="5">
        <f>'Controle Silo Grano'!B566</f>
        <v>0</v>
      </c>
      <c r="C567" s="5">
        <f>'Controle Silo Grano'!D566</f>
        <v>0</v>
      </c>
      <c r="D567" s="9">
        <f>'Controle Silo Grano'!E566</f>
        <v>0</v>
      </c>
      <c r="E567" s="5">
        <f>'Controle Silo Grano'!H566</f>
        <v>0</v>
      </c>
      <c r="F567" s="6">
        <f>'Controle Silo Grano'!O566</f>
        <v>0</v>
      </c>
      <c r="G567" s="7">
        <f>'Controle Silo Grano'!P566</f>
        <v>0</v>
      </c>
      <c r="H567" s="36" t="str">
        <f>'Controle Silo Grano'!L566</f>
        <v/>
      </c>
      <c r="I567" s="11" t="str">
        <f>'Controle Silo Grano'!Q566</f>
        <v/>
      </c>
      <c r="J567" s="30">
        <f t="array" ref="J567">IF(OR(ISBLANK(I567),I567=""),2.1,
   IFERROR(INDEX('BT2'!C:C,MATCH(ROUND(I567,5),ROUND('BT2'!A:A,5),0)),2.1))</f>
        <v>2.1</v>
      </c>
      <c r="K567" s="8" t="str">
        <f t="shared" si="9"/>
        <v/>
      </c>
    </row>
    <row r="568" spans="1:11" x14ac:dyDescent="0.25">
      <c r="A568" s="5">
        <f>'Controle Silo Grano'!A567</f>
        <v>0</v>
      </c>
      <c r="B568" s="5">
        <f>'Controle Silo Grano'!B567</f>
        <v>0</v>
      </c>
      <c r="C568" s="5">
        <f>'Controle Silo Grano'!D567</f>
        <v>0</v>
      </c>
      <c r="D568" s="9">
        <f>'Controle Silo Grano'!E567</f>
        <v>0</v>
      </c>
      <c r="E568" s="5">
        <f>'Controle Silo Grano'!H567</f>
        <v>0</v>
      </c>
      <c r="F568" s="6">
        <f>'Controle Silo Grano'!O567</f>
        <v>0</v>
      </c>
      <c r="G568" s="7">
        <f>'Controle Silo Grano'!P567</f>
        <v>0</v>
      </c>
      <c r="H568" s="36" t="str">
        <f>'Controle Silo Grano'!L567</f>
        <v/>
      </c>
      <c r="I568" s="11" t="str">
        <f>'Controle Silo Grano'!Q567</f>
        <v/>
      </c>
      <c r="J568" s="30">
        <f t="array" ref="J568">IF(OR(ISBLANK(I568),I568=""),2.1,
   IFERROR(INDEX('BT2'!C:C,MATCH(ROUND(I568,5),ROUND('BT2'!A:A,5),0)),2.1))</f>
        <v>2.1</v>
      </c>
      <c r="K568" s="8" t="str">
        <f t="shared" si="9"/>
        <v/>
      </c>
    </row>
    <row r="569" spans="1:11" x14ac:dyDescent="0.25">
      <c r="A569" s="5">
        <f>'Controle Silo Grano'!A568</f>
        <v>0</v>
      </c>
      <c r="B569" s="5">
        <f>'Controle Silo Grano'!B568</f>
        <v>0</v>
      </c>
      <c r="C569" s="5">
        <f>'Controle Silo Grano'!D568</f>
        <v>0</v>
      </c>
      <c r="D569" s="9">
        <f>'Controle Silo Grano'!E568</f>
        <v>0</v>
      </c>
      <c r="E569" s="5">
        <f>'Controle Silo Grano'!H568</f>
        <v>0</v>
      </c>
      <c r="F569" s="6">
        <f>'Controle Silo Grano'!O568</f>
        <v>0</v>
      </c>
      <c r="G569" s="7">
        <f>'Controle Silo Grano'!P568</f>
        <v>0</v>
      </c>
      <c r="H569" s="36" t="str">
        <f>'Controle Silo Grano'!L568</f>
        <v/>
      </c>
      <c r="I569" s="11" t="str">
        <f>'Controle Silo Grano'!Q568</f>
        <v/>
      </c>
      <c r="J569" s="30">
        <f t="array" ref="J569">IF(OR(ISBLANK(I569),I569=""),2.1,
   IFERROR(INDEX('BT2'!C:C,MATCH(ROUND(I569,5),ROUND('BT2'!A:A,5),0)),2.1))</f>
        <v>2.1</v>
      </c>
      <c r="K569" s="8" t="str">
        <f t="shared" si="9"/>
        <v/>
      </c>
    </row>
    <row r="570" spans="1:11" x14ac:dyDescent="0.25">
      <c r="A570" s="5">
        <f>'Controle Silo Grano'!A569</f>
        <v>0</v>
      </c>
      <c r="B570" s="5">
        <f>'Controle Silo Grano'!B569</f>
        <v>0</v>
      </c>
      <c r="C570" s="5">
        <f>'Controle Silo Grano'!D569</f>
        <v>0</v>
      </c>
      <c r="D570" s="9">
        <f>'Controle Silo Grano'!E569</f>
        <v>0</v>
      </c>
      <c r="E570" s="5">
        <f>'Controle Silo Grano'!H569</f>
        <v>0</v>
      </c>
      <c r="F570" s="6">
        <f>'Controle Silo Grano'!O569</f>
        <v>0</v>
      </c>
      <c r="G570" s="7">
        <f>'Controle Silo Grano'!P569</f>
        <v>0</v>
      </c>
      <c r="H570" s="36" t="str">
        <f>'Controle Silo Grano'!L569</f>
        <v/>
      </c>
      <c r="I570" s="11" t="str">
        <f>'Controle Silo Grano'!Q569</f>
        <v/>
      </c>
      <c r="J570" s="30">
        <f t="array" ref="J570">IF(OR(ISBLANK(I570),I570=""),2.1,
   IFERROR(INDEX('BT2'!C:C,MATCH(ROUND(I570,5),ROUND('BT2'!A:A,5),0)),2.1))</f>
        <v>2.1</v>
      </c>
      <c r="K570" s="8" t="str">
        <f t="shared" si="9"/>
        <v/>
      </c>
    </row>
    <row r="571" spans="1:11" x14ac:dyDescent="0.25">
      <c r="A571" s="5">
        <f>'Controle Silo Grano'!A570</f>
        <v>0</v>
      </c>
      <c r="B571" s="5">
        <f>'Controle Silo Grano'!B570</f>
        <v>0</v>
      </c>
      <c r="C571" s="5">
        <f>'Controle Silo Grano'!D570</f>
        <v>0</v>
      </c>
      <c r="D571" s="9">
        <f>'Controle Silo Grano'!E570</f>
        <v>0</v>
      </c>
      <c r="E571" s="5">
        <f>'Controle Silo Grano'!H570</f>
        <v>0</v>
      </c>
      <c r="F571" s="6">
        <f>'Controle Silo Grano'!O570</f>
        <v>0</v>
      </c>
      <c r="G571" s="7">
        <f>'Controle Silo Grano'!P570</f>
        <v>0</v>
      </c>
      <c r="H571" s="36" t="str">
        <f>'Controle Silo Grano'!L570</f>
        <v/>
      </c>
      <c r="I571" s="11" t="str">
        <f>'Controle Silo Grano'!Q570</f>
        <v/>
      </c>
      <c r="J571" s="30">
        <f t="array" ref="J571">IF(OR(ISBLANK(I571),I571=""),2.1,
   IFERROR(INDEX('BT2'!C:C,MATCH(ROUND(I571,5),ROUND('BT2'!A:A,5),0)),2.1))</f>
        <v>2.1</v>
      </c>
      <c r="K571" s="8" t="str">
        <f t="shared" si="9"/>
        <v/>
      </c>
    </row>
    <row r="572" spans="1:11" x14ac:dyDescent="0.25">
      <c r="A572" s="5">
        <f>'Controle Silo Grano'!A571</f>
        <v>0</v>
      </c>
      <c r="B572" s="5">
        <f>'Controle Silo Grano'!B571</f>
        <v>0</v>
      </c>
      <c r="C572" s="5">
        <f>'Controle Silo Grano'!D571</f>
        <v>0</v>
      </c>
      <c r="D572" s="9">
        <f>'Controle Silo Grano'!E571</f>
        <v>0</v>
      </c>
      <c r="E572" s="5">
        <f>'Controle Silo Grano'!H571</f>
        <v>0</v>
      </c>
      <c r="F572" s="6">
        <f>'Controle Silo Grano'!O571</f>
        <v>0</v>
      </c>
      <c r="G572" s="7">
        <f>'Controle Silo Grano'!P571</f>
        <v>0</v>
      </c>
      <c r="H572" s="36" t="str">
        <f>'Controle Silo Grano'!L571</f>
        <v/>
      </c>
      <c r="I572" s="11" t="str">
        <f>'Controle Silo Grano'!Q571</f>
        <v/>
      </c>
      <c r="J572" s="30">
        <f t="array" ref="J572">IF(OR(ISBLANK(I572),I572=""),2.1,
   IFERROR(INDEX('BT2'!C:C,MATCH(ROUND(I572,5),ROUND('BT2'!A:A,5),0)),2.1))</f>
        <v>2.1</v>
      </c>
      <c r="K572" s="8" t="str">
        <f t="shared" si="9"/>
        <v/>
      </c>
    </row>
    <row r="573" spans="1:11" x14ac:dyDescent="0.25">
      <c r="A573" s="5">
        <f>'Controle Silo Grano'!A572</f>
        <v>0</v>
      </c>
      <c r="B573" s="5">
        <f>'Controle Silo Grano'!B572</f>
        <v>0</v>
      </c>
      <c r="C573" s="5">
        <f>'Controle Silo Grano'!D572</f>
        <v>0</v>
      </c>
      <c r="D573" s="9">
        <f>'Controle Silo Grano'!E572</f>
        <v>0</v>
      </c>
      <c r="E573" s="5">
        <f>'Controle Silo Grano'!H572</f>
        <v>0</v>
      </c>
      <c r="F573" s="6">
        <f>'Controle Silo Grano'!O572</f>
        <v>0</v>
      </c>
      <c r="G573" s="7">
        <f>'Controle Silo Grano'!P572</f>
        <v>0</v>
      </c>
      <c r="H573" s="36" t="str">
        <f>'Controle Silo Grano'!L572</f>
        <v/>
      </c>
      <c r="I573" s="11" t="str">
        <f>'Controle Silo Grano'!Q572</f>
        <v/>
      </c>
      <c r="J573" s="30">
        <f t="array" ref="J573">IF(OR(ISBLANK(I573),I573=""),2.1,
   IFERROR(INDEX('BT2'!C:C,MATCH(ROUND(I573,5),ROUND('BT2'!A:A,5),0)),2.1))</f>
        <v>2.1</v>
      </c>
      <c r="K573" s="8" t="str">
        <f t="shared" si="9"/>
        <v/>
      </c>
    </row>
    <row r="574" spans="1:11" x14ac:dyDescent="0.25">
      <c r="A574" s="5">
        <f>'Controle Silo Grano'!A573</f>
        <v>0</v>
      </c>
      <c r="B574" s="5">
        <f>'Controle Silo Grano'!B573</f>
        <v>0</v>
      </c>
      <c r="C574" s="5">
        <f>'Controle Silo Grano'!D573</f>
        <v>0</v>
      </c>
      <c r="D574" s="9">
        <f>'Controle Silo Grano'!E573</f>
        <v>0</v>
      </c>
      <c r="E574" s="5">
        <f>'Controle Silo Grano'!H573</f>
        <v>0</v>
      </c>
      <c r="F574" s="6">
        <f>'Controle Silo Grano'!O573</f>
        <v>0</v>
      </c>
      <c r="G574" s="7">
        <f>'Controle Silo Grano'!P573</f>
        <v>0</v>
      </c>
      <c r="H574" s="36" t="str">
        <f>'Controle Silo Grano'!L573</f>
        <v/>
      </c>
      <c r="I574" s="11" t="str">
        <f>'Controle Silo Grano'!Q573</f>
        <v/>
      </c>
      <c r="J574" s="30">
        <f t="array" ref="J574">IF(OR(ISBLANK(I574),I574=""),2.1,
   IFERROR(INDEX('BT2'!C:C,MATCH(ROUND(I574,5),ROUND('BT2'!A:A,5),0)),2.1))</f>
        <v>2.1</v>
      </c>
      <c r="K574" s="8" t="str">
        <f t="shared" si="9"/>
        <v/>
      </c>
    </row>
    <row r="575" spans="1:11" x14ac:dyDescent="0.25">
      <c r="A575" s="5">
        <f>'Controle Silo Grano'!A574</f>
        <v>0</v>
      </c>
      <c r="B575" s="5">
        <f>'Controle Silo Grano'!B574</f>
        <v>0</v>
      </c>
      <c r="C575" s="5">
        <f>'Controle Silo Grano'!D574</f>
        <v>0</v>
      </c>
      <c r="D575" s="9">
        <f>'Controle Silo Grano'!E574</f>
        <v>0</v>
      </c>
      <c r="E575" s="5">
        <f>'Controle Silo Grano'!H574</f>
        <v>0</v>
      </c>
      <c r="F575" s="6">
        <f>'Controle Silo Grano'!O574</f>
        <v>0</v>
      </c>
      <c r="G575" s="7">
        <f>'Controle Silo Grano'!P574</f>
        <v>0</v>
      </c>
      <c r="H575" s="36" t="str">
        <f>'Controle Silo Grano'!L574</f>
        <v/>
      </c>
      <c r="I575" s="11" t="str">
        <f>'Controle Silo Grano'!Q574</f>
        <v/>
      </c>
      <c r="J575" s="30">
        <f t="array" ref="J575">IF(OR(ISBLANK(I575),I575=""),2.1,
   IFERROR(INDEX('BT2'!C:C,MATCH(ROUND(I575,5),ROUND('BT2'!A:A,5),0)),2.1))</f>
        <v>2.1</v>
      </c>
      <c r="K575" s="8" t="str">
        <f t="shared" si="9"/>
        <v/>
      </c>
    </row>
    <row r="576" spans="1:11" x14ac:dyDescent="0.25">
      <c r="A576" s="5">
        <f>'Controle Silo Grano'!A575</f>
        <v>0</v>
      </c>
      <c r="B576" s="5">
        <f>'Controle Silo Grano'!B575</f>
        <v>0</v>
      </c>
      <c r="C576" s="5">
        <f>'Controle Silo Grano'!D575</f>
        <v>0</v>
      </c>
      <c r="D576" s="9">
        <f>'Controle Silo Grano'!E575</f>
        <v>0</v>
      </c>
      <c r="E576" s="5">
        <f>'Controle Silo Grano'!H575</f>
        <v>0</v>
      </c>
      <c r="F576" s="6">
        <f>'Controle Silo Grano'!O575</f>
        <v>0</v>
      </c>
      <c r="G576" s="7">
        <f>'Controle Silo Grano'!P575</f>
        <v>0</v>
      </c>
      <c r="H576" s="36" t="str">
        <f>'Controle Silo Grano'!L575</f>
        <v/>
      </c>
      <c r="I576" s="11" t="str">
        <f>'Controle Silo Grano'!Q575</f>
        <v/>
      </c>
      <c r="J576" s="30">
        <f t="array" ref="J576">IF(OR(ISBLANK(I576),I576=""),2.1,
   IFERROR(INDEX('BT2'!C:C,MATCH(ROUND(I576,5),ROUND('BT2'!A:A,5),0)),2.1))</f>
        <v>2.1</v>
      </c>
      <c r="K576" s="8" t="str">
        <f t="shared" si="9"/>
        <v/>
      </c>
    </row>
    <row r="577" spans="1:11" x14ac:dyDescent="0.25">
      <c r="A577" s="5">
        <f>'Controle Silo Grano'!A576</f>
        <v>0</v>
      </c>
      <c r="B577" s="5">
        <f>'Controle Silo Grano'!B576</f>
        <v>0</v>
      </c>
      <c r="C577" s="5">
        <f>'Controle Silo Grano'!D576</f>
        <v>0</v>
      </c>
      <c r="D577" s="9">
        <f>'Controle Silo Grano'!E576</f>
        <v>0</v>
      </c>
      <c r="E577" s="5">
        <f>'Controle Silo Grano'!H576</f>
        <v>0</v>
      </c>
      <c r="F577" s="6">
        <f>'Controle Silo Grano'!O576</f>
        <v>0</v>
      </c>
      <c r="G577" s="7">
        <f>'Controle Silo Grano'!P576</f>
        <v>0</v>
      </c>
      <c r="H577" s="36" t="str">
        <f>'Controle Silo Grano'!L576</f>
        <v/>
      </c>
      <c r="I577" s="11" t="str">
        <f>'Controle Silo Grano'!Q576</f>
        <v/>
      </c>
      <c r="J577" s="30">
        <f t="array" ref="J577">IF(OR(ISBLANK(I577),I577=""),2.1,
   IFERROR(INDEX('BT2'!C:C,MATCH(ROUND(I577,5),ROUND('BT2'!A:A,5),0)),2.1))</f>
        <v>2.1</v>
      </c>
      <c r="K577" s="8" t="str">
        <f t="shared" si="9"/>
        <v/>
      </c>
    </row>
    <row r="578" spans="1:11" x14ac:dyDescent="0.25">
      <c r="A578" s="5">
        <f>'Controle Silo Grano'!A577</f>
        <v>0</v>
      </c>
      <c r="B578" s="5">
        <f>'Controle Silo Grano'!B577</f>
        <v>0</v>
      </c>
      <c r="C578" s="5">
        <f>'Controle Silo Grano'!D577</f>
        <v>0</v>
      </c>
      <c r="D578" s="9">
        <f>'Controle Silo Grano'!E577</f>
        <v>0</v>
      </c>
      <c r="E578" s="5">
        <f>'Controle Silo Grano'!H577</f>
        <v>0</v>
      </c>
      <c r="F578" s="6">
        <f>'Controle Silo Grano'!O577</f>
        <v>0</v>
      </c>
      <c r="G578" s="7">
        <f>'Controle Silo Grano'!P577</f>
        <v>0</v>
      </c>
      <c r="H578" s="36" t="str">
        <f>'Controle Silo Grano'!L577</f>
        <v/>
      </c>
      <c r="I578" s="11" t="str">
        <f>'Controle Silo Grano'!Q577</f>
        <v/>
      </c>
      <c r="J578" s="30">
        <f t="array" ref="J578">IF(OR(ISBLANK(I578),I578=""),2.1,
   IFERROR(INDEX('BT2'!C:C,MATCH(ROUND(I578,5),ROUND('BT2'!A:A,5),0)),2.1))</f>
        <v>2.1</v>
      </c>
      <c r="K578" s="8" t="str">
        <f t="shared" si="9"/>
        <v/>
      </c>
    </row>
    <row r="579" spans="1:11" x14ac:dyDescent="0.25">
      <c r="A579" s="5">
        <f>'Controle Silo Grano'!A578</f>
        <v>0</v>
      </c>
      <c r="B579" s="5">
        <f>'Controle Silo Grano'!B578</f>
        <v>0</v>
      </c>
      <c r="C579" s="5">
        <f>'Controle Silo Grano'!D578</f>
        <v>0</v>
      </c>
      <c r="D579" s="9">
        <f>'Controle Silo Grano'!E578</f>
        <v>0</v>
      </c>
      <c r="E579" s="5">
        <f>'Controle Silo Grano'!H578</f>
        <v>0</v>
      </c>
      <c r="F579" s="6">
        <f>'Controle Silo Grano'!O578</f>
        <v>0</v>
      </c>
      <c r="G579" s="7">
        <f>'Controle Silo Grano'!P578</f>
        <v>0</v>
      </c>
      <c r="H579" s="36" t="str">
        <f>'Controle Silo Grano'!L578</f>
        <v/>
      </c>
      <c r="I579" s="11" t="str">
        <f>'Controle Silo Grano'!Q578</f>
        <v/>
      </c>
      <c r="J579" s="30">
        <f t="array" ref="J579">IF(OR(ISBLANK(I579),I579=""),2.1,
   IFERROR(INDEX('BT2'!C:C,MATCH(ROUND(I579,5),ROUND('BT2'!A:A,5),0)),2.1))</f>
        <v>2.1</v>
      </c>
      <c r="K579" s="8" t="str">
        <f t="shared" si="9"/>
        <v/>
      </c>
    </row>
    <row r="580" spans="1:11" x14ac:dyDescent="0.25">
      <c r="A580" s="5">
        <f>'Controle Silo Grano'!A579</f>
        <v>0</v>
      </c>
      <c r="B580" s="5">
        <f>'Controle Silo Grano'!B579</f>
        <v>0</v>
      </c>
      <c r="C580" s="5">
        <f>'Controle Silo Grano'!D579</f>
        <v>0</v>
      </c>
      <c r="D580" s="9">
        <f>'Controle Silo Grano'!E579</f>
        <v>0</v>
      </c>
      <c r="E580" s="5">
        <f>'Controle Silo Grano'!H579</f>
        <v>0</v>
      </c>
      <c r="F580" s="6">
        <f>'Controle Silo Grano'!O579</f>
        <v>0</v>
      </c>
      <c r="G580" s="7">
        <f>'Controle Silo Grano'!P579</f>
        <v>0</v>
      </c>
      <c r="H580" s="36" t="str">
        <f>'Controle Silo Grano'!L579</f>
        <v/>
      </c>
      <c r="I580" s="11" t="str">
        <f>'Controle Silo Grano'!Q579</f>
        <v/>
      </c>
      <c r="J580" s="30">
        <f t="array" ref="J580">IF(OR(ISBLANK(I580),I580=""),2.1,
   IFERROR(INDEX('BT2'!C:C,MATCH(ROUND(I580,5),ROUND('BT2'!A:A,5),0)),2.1))</f>
        <v>2.1</v>
      </c>
      <c r="K580" s="8" t="str">
        <f t="shared" si="9"/>
        <v/>
      </c>
    </row>
    <row r="581" spans="1:11" x14ac:dyDescent="0.25">
      <c r="A581" s="5">
        <f>'Controle Silo Grano'!A580</f>
        <v>0</v>
      </c>
      <c r="B581" s="5">
        <f>'Controle Silo Grano'!B580</f>
        <v>0</v>
      </c>
      <c r="C581" s="5">
        <f>'Controle Silo Grano'!D580</f>
        <v>0</v>
      </c>
      <c r="D581" s="9">
        <f>'Controle Silo Grano'!E580</f>
        <v>0</v>
      </c>
      <c r="E581" s="5">
        <f>'Controle Silo Grano'!H580</f>
        <v>0</v>
      </c>
      <c r="F581" s="6">
        <f>'Controle Silo Grano'!O580</f>
        <v>0</v>
      </c>
      <c r="G581" s="7">
        <f>'Controle Silo Grano'!P580</f>
        <v>0</v>
      </c>
      <c r="H581" s="36" t="str">
        <f>'Controle Silo Grano'!L580</f>
        <v/>
      </c>
      <c r="I581" s="11" t="str">
        <f>'Controle Silo Grano'!Q580</f>
        <v/>
      </c>
      <c r="J581" s="30">
        <f t="array" ref="J581">IF(OR(ISBLANK(I581),I581=""),2.1,
   IFERROR(INDEX('BT2'!C:C,MATCH(ROUND(I581,5),ROUND('BT2'!A:A,5),0)),2.1))</f>
        <v>2.1</v>
      </c>
      <c r="K581" s="8" t="str">
        <f t="shared" si="9"/>
        <v/>
      </c>
    </row>
    <row r="582" spans="1:11" x14ac:dyDescent="0.25">
      <c r="A582" s="5">
        <f>'Controle Silo Grano'!A581</f>
        <v>0</v>
      </c>
      <c r="B582" s="5">
        <f>'Controle Silo Grano'!B581</f>
        <v>0</v>
      </c>
      <c r="C582" s="5">
        <f>'Controle Silo Grano'!D581</f>
        <v>0</v>
      </c>
      <c r="D582" s="9">
        <f>'Controle Silo Grano'!E581</f>
        <v>0</v>
      </c>
      <c r="E582" s="5">
        <f>'Controle Silo Grano'!H581</f>
        <v>0</v>
      </c>
      <c r="F582" s="6">
        <f>'Controle Silo Grano'!O581</f>
        <v>0</v>
      </c>
      <c r="G582" s="7">
        <f>'Controle Silo Grano'!P581</f>
        <v>0</v>
      </c>
      <c r="H582" s="36" t="str">
        <f>'Controle Silo Grano'!L581</f>
        <v/>
      </c>
      <c r="I582" s="11" t="str">
        <f>'Controle Silo Grano'!Q581</f>
        <v/>
      </c>
      <c r="J582" s="30">
        <f t="array" ref="J582">IF(OR(ISBLANK(I582),I582=""),2.1,
   IFERROR(INDEX('BT2'!C:C,MATCH(ROUND(I582,5),ROUND('BT2'!A:A,5),0)),2.1))</f>
        <v>2.1</v>
      </c>
      <c r="K582" s="8" t="str">
        <f t="shared" si="9"/>
        <v/>
      </c>
    </row>
    <row r="583" spans="1:11" x14ac:dyDescent="0.25">
      <c r="A583" s="5">
        <f>'Controle Silo Grano'!A582</f>
        <v>0</v>
      </c>
      <c r="B583" s="5">
        <f>'Controle Silo Grano'!B582</f>
        <v>0</v>
      </c>
      <c r="C583" s="5">
        <f>'Controle Silo Grano'!D582</f>
        <v>0</v>
      </c>
      <c r="D583" s="9">
        <f>'Controle Silo Grano'!E582</f>
        <v>0</v>
      </c>
      <c r="E583" s="5">
        <f>'Controle Silo Grano'!H582</f>
        <v>0</v>
      </c>
      <c r="F583" s="6">
        <f>'Controle Silo Grano'!O582</f>
        <v>0</v>
      </c>
      <c r="G583" s="7">
        <f>'Controle Silo Grano'!P582</f>
        <v>0</v>
      </c>
      <c r="H583" s="36" t="str">
        <f>'Controle Silo Grano'!L582</f>
        <v/>
      </c>
      <c r="I583" s="11" t="str">
        <f>'Controle Silo Grano'!Q582</f>
        <v/>
      </c>
      <c r="J583" s="30">
        <f t="array" ref="J583">IF(OR(ISBLANK(I583),I583=""),2.1,
   IFERROR(INDEX('BT2'!C:C,MATCH(ROUND(I583,5),ROUND('BT2'!A:A,5),0)),2.1))</f>
        <v>2.1</v>
      </c>
      <c r="K583" s="8" t="str">
        <f t="shared" si="9"/>
        <v/>
      </c>
    </row>
    <row r="584" spans="1:11" x14ac:dyDescent="0.25">
      <c r="A584" s="5">
        <f>'Controle Silo Grano'!A583</f>
        <v>0</v>
      </c>
      <c r="B584" s="5">
        <f>'Controle Silo Grano'!B583</f>
        <v>0</v>
      </c>
      <c r="C584" s="5">
        <f>'Controle Silo Grano'!D583</f>
        <v>0</v>
      </c>
      <c r="D584" s="9">
        <f>'Controle Silo Grano'!E583</f>
        <v>0</v>
      </c>
      <c r="E584" s="5">
        <f>'Controle Silo Grano'!H583</f>
        <v>0</v>
      </c>
      <c r="F584" s="6">
        <f>'Controle Silo Grano'!O583</f>
        <v>0</v>
      </c>
      <c r="G584" s="7">
        <f>'Controle Silo Grano'!P583</f>
        <v>0</v>
      </c>
      <c r="H584" s="36" t="str">
        <f>'Controle Silo Grano'!L583</f>
        <v/>
      </c>
      <c r="I584" s="11" t="str">
        <f>'Controle Silo Grano'!Q583</f>
        <v/>
      </c>
      <c r="J584" s="30">
        <f t="array" ref="J584">IF(OR(ISBLANK(I584),I584=""),2.1,
   IFERROR(INDEX('BT2'!C:C,MATCH(ROUND(I584,5),ROUND('BT2'!A:A,5),0)),2.1))</f>
        <v>2.1</v>
      </c>
      <c r="K584" s="8" t="str">
        <f t="shared" si="9"/>
        <v/>
      </c>
    </row>
    <row r="585" spans="1:11" x14ac:dyDescent="0.25">
      <c r="A585" s="5">
        <f>'Controle Silo Grano'!A584</f>
        <v>0</v>
      </c>
      <c r="B585" s="5">
        <f>'Controle Silo Grano'!B584</f>
        <v>0</v>
      </c>
      <c r="C585" s="5">
        <f>'Controle Silo Grano'!D584</f>
        <v>0</v>
      </c>
      <c r="D585" s="9">
        <f>'Controle Silo Grano'!E584</f>
        <v>0</v>
      </c>
      <c r="E585" s="5">
        <f>'Controle Silo Grano'!H584</f>
        <v>0</v>
      </c>
      <c r="F585" s="6">
        <f>'Controle Silo Grano'!O584</f>
        <v>0</v>
      </c>
      <c r="G585" s="7">
        <f>'Controle Silo Grano'!P584</f>
        <v>0</v>
      </c>
      <c r="H585" s="36" t="str">
        <f>'Controle Silo Grano'!L584</f>
        <v/>
      </c>
      <c r="I585" s="11" t="str">
        <f>'Controle Silo Grano'!Q584</f>
        <v/>
      </c>
      <c r="J585" s="30">
        <f t="array" ref="J585">IF(OR(ISBLANK(I585),I585=""),2.1,
   IFERROR(INDEX('BT2'!C:C,MATCH(ROUND(I585,5),ROUND('BT2'!A:A,5),0)),2.1))</f>
        <v>2.1</v>
      </c>
      <c r="K585" s="8" t="str">
        <f t="shared" si="9"/>
        <v/>
      </c>
    </row>
    <row r="586" spans="1:11" x14ac:dyDescent="0.25">
      <c r="A586" s="5">
        <f>'Controle Silo Grano'!A585</f>
        <v>0</v>
      </c>
      <c r="B586" s="5">
        <f>'Controle Silo Grano'!B585</f>
        <v>0</v>
      </c>
      <c r="C586" s="5">
        <f>'Controle Silo Grano'!D585</f>
        <v>0</v>
      </c>
      <c r="D586" s="9">
        <f>'Controle Silo Grano'!E585</f>
        <v>0</v>
      </c>
      <c r="E586" s="5">
        <f>'Controle Silo Grano'!H585</f>
        <v>0</v>
      </c>
      <c r="F586" s="6">
        <f>'Controle Silo Grano'!O585</f>
        <v>0</v>
      </c>
      <c r="G586" s="7">
        <f>'Controle Silo Grano'!P585</f>
        <v>0</v>
      </c>
      <c r="H586" s="36" t="str">
        <f>'Controle Silo Grano'!L585</f>
        <v/>
      </c>
      <c r="I586" s="11" t="str">
        <f>'Controle Silo Grano'!Q585</f>
        <v/>
      </c>
      <c r="J586" s="30">
        <f t="array" ref="J586">IF(OR(ISBLANK(I586),I586=""),2.1,
   IFERROR(INDEX('BT2'!C:C,MATCH(ROUND(I586,5),ROUND('BT2'!A:A,5),0)),2.1))</f>
        <v>2.1</v>
      </c>
      <c r="K586" s="8" t="str">
        <f t="shared" si="9"/>
        <v/>
      </c>
    </row>
    <row r="587" spans="1:11" x14ac:dyDescent="0.25">
      <c r="A587" s="5">
        <f>'Controle Silo Grano'!A586</f>
        <v>0</v>
      </c>
      <c r="B587" s="5">
        <f>'Controle Silo Grano'!B586</f>
        <v>0</v>
      </c>
      <c r="C587" s="5">
        <f>'Controle Silo Grano'!D586</f>
        <v>0</v>
      </c>
      <c r="D587" s="9">
        <f>'Controle Silo Grano'!E586</f>
        <v>0</v>
      </c>
      <c r="E587" s="5">
        <f>'Controle Silo Grano'!H586</f>
        <v>0</v>
      </c>
      <c r="F587" s="6">
        <f>'Controle Silo Grano'!O586</f>
        <v>0</v>
      </c>
      <c r="G587" s="7">
        <f>'Controle Silo Grano'!P586</f>
        <v>0</v>
      </c>
      <c r="H587" s="36" t="str">
        <f>'Controle Silo Grano'!L586</f>
        <v/>
      </c>
      <c r="I587" s="11" t="str">
        <f>'Controle Silo Grano'!Q586</f>
        <v/>
      </c>
      <c r="J587" s="30">
        <f t="array" ref="J587">IF(OR(ISBLANK(I587),I587=""),2.1,
   IFERROR(INDEX('BT2'!C:C,MATCH(ROUND(I587,5),ROUND('BT2'!A:A,5),0)),2.1))</f>
        <v>2.1</v>
      </c>
      <c r="K587" s="8" t="str">
        <f t="shared" si="9"/>
        <v/>
      </c>
    </row>
    <row r="588" spans="1:11" x14ac:dyDescent="0.25">
      <c r="A588" s="5">
        <f>'Controle Silo Grano'!A587</f>
        <v>0</v>
      </c>
      <c r="B588" s="5">
        <f>'Controle Silo Grano'!B587</f>
        <v>0</v>
      </c>
      <c r="C588" s="5">
        <f>'Controle Silo Grano'!D587</f>
        <v>0</v>
      </c>
      <c r="D588" s="9">
        <f>'Controle Silo Grano'!E587</f>
        <v>0</v>
      </c>
      <c r="E588" s="5">
        <f>'Controle Silo Grano'!H587</f>
        <v>0</v>
      </c>
      <c r="F588" s="6">
        <f>'Controle Silo Grano'!O587</f>
        <v>0</v>
      </c>
      <c r="G588" s="7">
        <f>'Controle Silo Grano'!P587</f>
        <v>0</v>
      </c>
      <c r="H588" s="36" t="str">
        <f>'Controle Silo Grano'!L587</f>
        <v/>
      </c>
      <c r="I588" s="11" t="str">
        <f>'Controle Silo Grano'!Q587</f>
        <v/>
      </c>
      <c r="J588" s="30">
        <f t="array" ref="J588">IF(OR(ISBLANK(I588),I588=""),2.1,
   IFERROR(INDEX('BT2'!C:C,MATCH(ROUND(I588,5),ROUND('BT2'!A:A,5),0)),2.1))</f>
        <v>2.1</v>
      </c>
      <c r="K588" s="8" t="str">
        <f t="shared" si="9"/>
        <v/>
      </c>
    </row>
    <row r="589" spans="1:11" x14ac:dyDescent="0.25">
      <c r="A589" s="5">
        <f>'Controle Silo Grano'!A588</f>
        <v>0</v>
      </c>
      <c r="B589" s="5">
        <f>'Controle Silo Grano'!B588</f>
        <v>0</v>
      </c>
      <c r="C589" s="5">
        <f>'Controle Silo Grano'!D588</f>
        <v>0</v>
      </c>
      <c r="D589" s="9">
        <f>'Controle Silo Grano'!E588</f>
        <v>0</v>
      </c>
      <c r="E589" s="5">
        <f>'Controle Silo Grano'!H588</f>
        <v>0</v>
      </c>
      <c r="F589" s="6">
        <f>'Controle Silo Grano'!O588</f>
        <v>0</v>
      </c>
      <c r="G589" s="7">
        <f>'Controle Silo Grano'!P588</f>
        <v>0</v>
      </c>
      <c r="H589" s="36" t="str">
        <f>'Controle Silo Grano'!L588</f>
        <v/>
      </c>
      <c r="I589" s="11" t="str">
        <f>'Controle Silo Grano'!Q588</f>
        <v/>
      </c>
      <c r="J589" s="30">
        <f t="array" ref="J589">IF(OR(ISBLANK(I589),I589=""),2.1,
   IFERROR(INDEX('BT2'!C:C,MATCH(ROUND(I589,5),ROUND('BT2'!A:A,5),0)),2.1))</f>
        <v>2.1</v>
      </c>
      <c r="K589" s="8" t="str">
        <f t="shared" si="9"/>
        <v/>
      </c>
    </row>
    <row r="590" spans="1:11" x14ac:dyDescent="0.25">
      <c r="A590" s="5">
        <f>'Controle Silo Grano'!A589</f>
        <v>0</v>
      </c>
      <c r="B590" s="5">
        <f>'Controle Silo Grano'!B589</f>
        <v>0</v>
      </c>
      <c r="C590" s="5">
        <f>'Controle Silo Grano'!D589</f>
        <v>0</v>
      </c>
      <c r="D590" s="9">
        <f>'Controle Silo Grano'!E589</f>
        <v>0</v>
      </c>
      <c r="E590" s="5">
        <f>'Controle Silo Grano'!H589</f>
        <v>0</v>
      </c>
      <c r="F590" s="6">
        <f>'Controle Silo Grano'!O589</f>
        <v>0</v>
      </c>
      <c r="G590" s="7">
        <f>'Controle Silo Grano'!P589</f>
        <v>0</v>
      </c>
      <c r="H590" s="36" t="str">
        <f>'Controle Silo Grano'!L589</f>
        <v/>
      </c>
      <c r="I590" s="11" t="str">
        <f>'Controle Silo Grano'!Q589</f>
        <v/>
      </c>
      <c r="J590" s="30">
        <f t="array" ref="J590">IF(OR(ISBLANK(I590),I590=""),2.1,
   IFERROR(INDEX('BT2'!C:C,MATCH(ROUND(I590,5),ROUND('BT2'!A:A,5),0)),2.1))</f>
        <v>2.1</v>
      </c>
      <c r="K590" s="8" t="str">
        <f t="shared" si="9"/>
        <v/>
      </c>
    </row>
    <row r="591" spans="1:11" x14ac:dyDescent="0.25">
      <c r="A591" s="5">
        <f>'Controle Silo Grano'!A590</f>
        <v>0</v>
      </c>
      <c r="B591" s="5">
        <f>'Controle Silo Grano'!B590</f>
        <v>0</v>
      </c>
      <c r="C591" s="5">
        <f>'Controle Silo Grano'!D590</f>
        <v>0</v>
      </c>
      <c r="D591" s="9">
        <f>'Controle Silo Grano'!E590</f>
        <v>0</v>
      </c>
      <c r="E591" s="5">
        <f>'Controle Silo Grano'!H590</f>
        <v>0</v>
      </c>
      <c r="F591" s="6">
        <f>'Controle Silo Grano'!O590</f>
        <v>0</v>
      </c>
      <c r="G591" s="7">
        <f>'Controle Silo Grano'!P590</f>
        <v>0</v>
      </c>
      <c r="H591" s="36" t="str">
        <f>'Controle Silo Grano'!L590</f>
        <v/>
      </c>
      <c r="I591" s="11" t="str">
        <f>'Controle Silo Grano'!Q590</f>
        <v/>
      </c>
      <c r="J591" s="30">
        <f t="array" ref="J591">IF(OR(ISBLANK(I591),I591=""),2.1,
   IFERROR(INDEX('BT2'!C:C,MATCH(ROUND(I591,5),ROUND('BT2'!A:A,5),0)),2.1))</f>
        <v>2.1</v>
      </c>
      <c r="K591" s="8" t="str">
        <f t="shared" si="9"/>
        <v/>
      </c>
    </row>
    <row r="592" spans="1:11" x14ac:dyDescent="0.25">
      <c r="A592" s="5">
        <f>'Controle Silo Grano'!A591</f>
        <v>0</v>
      </c>
      <c r="B592" s="5">
        <f>'Controle Silo Grano'!B591</f>
        <v>0</v>
      </c>
      <c r="C592" s="5">
        <f>'Controle Silo Grano'!D591</f>
        <v>0</v>
      </c>
      <c r="D592" s="9">
        <f>'Controle Silo Grano'!E591</f>
        <v>0</v>
      </c>
      <c r="E592" s="5">
        <f>'Controle Silo Grano'!H591</f>
        <v>0</v>
      </c>
      <c r="F592" s="6">
        <f>'Controle Silo Grano'!O591</f>
        <v>0</v>
      </c>
      <c r="G592" s="7">
        <f>'Controle Silo Grano'!P591</f>
        <v>0</v>
      </c>
      <c r="H592" s="36" t="str">
        <f>'Controle Silo Grano'!L591</f>
        <v/>
      </c>
      <c r="I592" s="11" t="str">
        <f>'Controle Silo Grano'!Q591</f>
        <v/>
      </c>
      <c r="J592" s="30">
        <f t="array" ref="J592">IF(OR(ISBLANK(I592),I592=""),2.1,
   IFERROR(INDEX('BT2'!C:C,MATCH(ROUND(I592,5),ROUND('BT2'!A:A,5),0)),2.1))</f>
        <v>2.1</v>
      </c>
      <c r="K592" s="8" t="str">
        <f t="shared" si="9"/>
        <v/>
      </c>
    </row>
    <row r="593" spans="1:11" x14ac:dyDescent="0.25">
      <c r="A593" s="5">
        <f>'Controle Silo Grano'!A592</f>
        <v>0</v>
      </c>
      <c r="B593" s="5">
        <f>'Controle Silo Grano'!B592</f>
        <v>0</v>
      </c>
      <c r="C593" s="5">
        <f>'Controle Silo Grano'!D592</f>
        <v>0</v>
      </c>
      <c r="D593" s="9">
        <f>'Controle Silo Grano'!E592</f>
        <v>0</v>
      </c>
      <c r="E593" s="5">
        <f>'Controle Silo Grano'!H592</f>
        <v>0</v>
      </c>
      <c r="F593" s="6">
        <f>'Controle Silo Grano'!O592</f>
        <v>0</v>
      </c>
      <c r="G593" s="7">
        <f>'Controle Silo Grano'!P592</f>
        <v>0</v>
      </c>
      <c r="H593" s="36" t="str">
        <f>'Controle Silo Grano'!L592</f>
        <v/>
      </c>
      <c r="I593" s="11" t="str">
        <f>'Controle Silo Grano'!Q592</f>
        <v/>
      </c>
      <c r="J593" s="30">
        <f t="array" ref="J593">IF(OR(ISBLANK(I593),I593=""),2.1,
   IFERROR(INDEX('BT2'!C:C,MATCH(ROUND(I593,5),ROUND('BT2'!A:A,5),0)),2.1))</f>
        <v>2.1</v>
      </c>
      <c r="K593" s="8" t="str">
        <f t="shared" si="9"/>
        <v/>
      </c>
    </row>
    <row r="594" spans="1:11" x14ac:dyDescent="0.25">
      <c r="A594" s="5">
        <f>'Controle Silo Grano'!A593</f>
        <v>0</v>
      </c>
      <c r="B594" s="5">
        <f>'Controle Silo Grano'!B593</f>
        <v>0</v>
      </c>
      <c r="C594" s="5">
        <f>'Controle Silo Grano'!D593</f>
        <v>0</v>
      </c>
      <c r="D594" s="9">
        <f>'Controle Silo Grano'!E593</f>
        <v>0</v>
      </c>
      <c r="E594" s="5">
        <f>'Controle Silo Grano'!H593</f>
        <v>0</v>
      </c>
      <c r="F594" s="6">
        <f>'Controle Silo Grano'!O593</f>
        <v>0</v>
      </c>
      <c r="G594" s="7">
        <f>'Controle Silo Grano'!P593</f>
        <v>0</v>
      </c>
      <c r="H594" s="36" t="str">
        <f>'Controle Silo Grano'!L593</f>
        <v/>
      </c>
      <c r="I594" s="11" t="str">
        <f>'Controle Silo Grano'!Q593</f>
        <v/>
      </c>
      <c r="J594" s="30">
        <f t="array" ref="J594">IF(OR(ISBLANK(I594),I594=""),2.1,
   IFERROR(INDEX('BT2'!C:C,MATCH(ROUND(I594,5),ROUND('BT2'!A:A,5),0)),2.1))</f>
        <v>2.1</v>
      </c>
      <c r="K594" s="8" t="str">
        <f t="shared" ref="K594:K657" si="10">IF(AND(H594="RECEBIMENTO",ISNUMBER(G594),ISNUMBER(J594),J594&lt;&gt;0),G594*J594,"")</f>
        <v/>
      </c>
    </row>
    <row r="595" spans="1:11" x14ac:dyDescent="0.25">
      <c r="A595" s="5">
        <f>'Controle Silo Grano'!A594</f>
        <v>0</v>
      </c>
      <c r="B595" s="5">
        <f>'Controle Silo Grano'!B594</f>
        <v>0</v>
      </c>
      <c r="C595" s="5">
        <f>'Controle Silo Grano'!D594</f>
        <v>0</v>
      </c>
      <c r="D595" s="9">
        <f>'Controle Silo Grano'!E594</f>
        <v>0</v>
      </c>
      <c r="E595" s="5">
        <f>'Controle Silo Grano'!H594</f>
        <v>0</v>
      </c>
      <c r="F595" s="6">
        <f>'Controle Silo Grano'!O594</f>
        <v>0</v>
      </c>
      <c r="G595" s="7">
        <f>'Controle Silo Grano'!P594</f>
        <v>0</v>
      </c>
      <c r="H595" s="36" t="str">
        <f>'Controle Silo Grano'!L594</f>
        <v/>
      </c>
      <c r="I595" s="11" t="str">
        <f>'Controle Silo Grano'!Q594</f>
        <v/>
      </c>
      <c r="J595" s="30">
        <f t="array" ref="J595">IF(OR(ISBLANK(I595),I595=""),2.1,
   IFERROR(INDEX('BT2'!C:C,MATCH(ROUND(I595,5),ROUND('BT2'!A:A,5),0)),2.1))</f>
        <v>2.1</v>
      </c>
      <c r="K595" s="8" t="str">
        <f t="shared" si="10"/>
        <v/>
      </c>
    </row>
    <row r="596" spans="1:11" x14ac:dyDescent="0.25">
      <c r="A596" s="5">
        <f>'Controle Silo Grano'!A595</f>
        <v>0</v>
      </c>
      <c r="B596" s="5">
        <f>'Controle Silo Grano'!B595</f>
        <v>0</v>
      </c>
      <c r="C596" s="5">
        <f>'Controle Silo Grano'!D595</f>
        <v>0</v>
      </c>
      <c r="D596" s="9">
        <f>'Controle Silo Grano'!E595</f>
        <v>0</v>
      </c>
      <c r="E596" s="5">
        <f>'Controle Silo Grano'!H595</f>
        <v>0</v>
      </c>
      <c r="F596" s="6">
        <f>'Controle Silo Grano'!O595</f>
        <v>0</v>
      </c>
      <c r="G596" s="7">
        <f>'Controle Silo Grano'!P595</f>
        <v>0</v>
      </c>
      <c r="H596" s="36" t="str">
        <f>'Controle Silo Grano'!L595</f>
        <v/>
      </c>
      <c r="I596" s="11" t="str">
        <f>'Controle Silo Grano'!Q595</f>
        <v/>
      </c>
      <c r="J596" s="30">
        <f t="array" ref="J596">IF(OR(ISBLANK(I596),I596=""),2.1,
   IFERROR(INDEX('BT2'!C:C,MATCH(ROUND(I596,5),ROUND('BT2'!A:A,5),0)),2.1))</f>
        <v>2.1</v>
      </c>
      <c r="K596" s="8" t="str">
        <f t="shared" si="10"/>
        <v/>
      </c>
    </row>
    <row r="597" spans="1:11" x14ac:dyDescent="0.25">
      <c r="A597" s="5">
        <f>'Controle Silo Grano'!A596</f>
        <v>0</v>
      </c>
      <c r="B597" s="5">
        <f>'Controle Silo Grano'!B596</f>
        <v>0</v>
      </c>
      <c r="C597" s="5">
        <f>'Controle Silo Grano'!D596</f>
        <v>0</v>
      </c>
      <c r="D597" s="9">
        <f>'Controle Silo Grano'!E596</f>
        <v>0</v>
      </c>
      <c r="E597" s="5">
        <f>'Controle Silo Grano'!H596</f>
        <v>0</v>
      </c>
      <c r="F597" s="6">
        <f>'Controle Silo Grano'!O596</f>
        <v>0</v>
      </c>
      <c r="G597" s="7">
        <f>'Controle Silo Grano'!P596</f>
        <v>0</v>
      </c>
      <c r="H597" s="36" t="str">
        <f>'Controle Silo Grano'!L596</f>
        <v/>
      </c>
      <c r="I597" s="11" t="str">
        <f>'Controle Silo Grano'!Q596</f>
        <v/>
      </c>
      <c r="J597" s="30">
        <f t="array" ref="J597">IF(OR(ISBLANK(I597),I597=""),2.1,
   IFERROR(INDEX('BT2'!C:C,MATCH(ROUND(I597,5),ROUND('BT2'!A:A,5),0)),2.1))</f>
        <v>2.1</v>
      </c>
      <c r="K597" s="8" t="str">
        <f t="shared" si="10"/>
        <v/>
      </c>
    </row>
    <row r="598" spans="1:11" x14ac:dyDescent="0.25">
      <c r="A598" s="5">
        <f>'Controle Silo Grano'!A597</f>
        <v>0</v>
      </c>
      <c r="B598" s="5">
        <f>'Controle Silo Grano'!B597</f>
        <v>0</v>
      </c>
      <c r="C598" s="5">
        <f>'Controle Silo Grano'!D597</f>
        <v>0</v>
      </c>
      <c r="D598" s="9">
        <f>'Controle Silo Grano'!E597</f>
        <v>0</v>
      </c>
      <c r="E598" s="5">
        <f>'Controle Silo Grano'!H597</f>
        <v>0</v>
      </c>
      <c r="F598" s="6">
        <f>'Controle Silo Grano'!O597</f>
        <v>0</v>
      </c>
      <c r="G598" s="7">
        <f>'Controle Silo Grano'!P597</f>
        <v>0</v>
      </c>
      <c r="H598" s="36" t="str">
        <f>'Controle Silo Grano'!L597</f>
        <v/>
      </c>
      <c r="I598" s="11" t="str">
        <f>'Controle Silo Grano'!Q597</f>
        <v/>
      </c>
      <c r="J598" s="30">
        <f t="array" ref="J598">IF(OR(ISBLANK(I598),I598=""),2.1,
   IFERROR(INDEX('BT2'!C:C,MATCH(ROUND(I598,5),ROUND('BT2'!A:A,5),0)),2.1))</f>
        <v>2.1</v>
      </c>
      <c r="K598" s="8" t="str">
        <f t="shared" si="10"/>
        <v/>
      </c>
    </row>
    <row r="599" spans="1:11" x14ac:dyDescent="0.25">
      <c r="A599" s="5">
        <f>'Controle Silo Grano'!A598</f>
        <v>0</v>
      </c>
      <c r="B599" s="5">
        <f>'Controle Silo Grano'!B598</f>
        <v>0</v>
      </c>
      <c r="C599" s="5">
        <f>'Controle Silo Grano'!D598</f>
        <v>0</v>
      </c>
      <c r="D599" s="9">
        <f>'Controle Silo Grano'!E598</f>
        <v>0</v>
      </c>
      <c r="E599" s="5">
        <f>'Controle Silo Grano'!H598</f>
        <v>0</v>
      </c>
      <c r="F599" s="6">
        <f>'Controle Silo Grano'!O598</f>
        <v>0</v>
      </c>
      <c r="G599" s="7">
        <f>'Controle Silo Grano'!P598</f>
        <v>0</v>
      </c>
      <c r="H599" s="36" t="str">
        <f>'Controle Silo Grano'!L598</f>
        <v/>
      </c>
      <c r="I599" s="11" t="str">
        <f>'Controle Silo Grano'!Q598</f>
        <v/>
      </c>
      <c r="J599" s="30">
        <f t="array" ref="J599">IF(OR(ISBLANK(I599),I599=""),2.1,
   IFERROR(INDEX('BT2'!C:C,MATCH(ROUND(I599,5),ROUND('BT2'!A:A,5),0)),2.1))</f>
        <v>2.1</v>
      </c>
      <c r="K599" s="8" t="str">
        <f t="shared" si="10"/>
        <v/>
      </c>
    </row>
    <row r="600" spans="1:11" x14ac:dyDescent="0.25">
      <c r="A600" s="5">
        <f>'Controle Silo Grano'!A599</f>
        <v>0</v>
      </c>
      <c r="B600" s="5">
        <f>'Controle Silo Grano'!B599</f>
        <v>0</v>
      </c>
      <c r="C600" s="5">
        <f>'Controle Silo Grano'!D599</f>
        <v>0</v>
      </c>
      <c r="D600" s="9">
        <f>'Controle Silo Grano'!E599</f>
        <v>0</v>
      </c>
      <c r="E600" s="5">
        <f>'Controle Silo Grano'!H599</f>
        <v>0</v>
      </c>
      <c r="F600" s="6">
        <f>'Controle Silo Grano'!O599</f>
        <v>0</v>
      </c>
      <c r="G600" s="7">
        <f>'Controle Silo Grano'!P599</f>
        <v>0</v>
      </c>
      <c r="H600" s="36" t="str">
        <f>'Controle Silo Grano'!L599</f>
        <v/>
      </c>
      <c r="I600" s="11" t="str">
        <f>'Controle Silo Grano'!Q599</f>
        <v/>
      </c>
      <c r="J600" s="30">
        <f t="array" ref="J600">IF(OR(ISBLANK(I600),I600=""),2.1,
   IFERROR(INDEX('BT2'!C:C,MATCH(ROUND(I600,5),ROUND('BT2'!A:A,5),0)),2.1))</f>
        <v>2.1</v>
      </c>
      <c r="K600" s="8" t="str">
        <f t="shared" si="10"/>
        <v/>
      </c>
    </row>
    <row r="601" spans="1:11" x14ac:dyDescent="0.25">
      <c r="A601" s="5">
        <f>'Controle Silo Grano'!A600</f>
        <v>0</v>
      </c>
      <c r="B601" s="5">
        <f>'Controle Silo Grano'!B600</f>
        <v>0</v>
      </c>
      <c r="C601" s="5">
        <f>'Controle Silo Grano'!D600</f>
        <v>0</v>
      </c>
      <c r="D601" s="9">
        <f>'Controle Silo Grano'!E600</f>
        <v>0</v>
      </c>
      <c r="E601" s="5">
        <f>'Controle Silo Grano'!H600</f>
        <v>0</v>
      </c>
      <c r="F601" s="6">
        <f>'Controle Silo Grano'!O600</f>
        <v>0</v>
      </c>
      <c r="G601" s="7">
        <f>'Controle Silo Grano'!P600</f>
        <v>0</v>
      </c>
      <c r="H601" s="36" t="str">
        <f>'Controle Silo Grano'!L600</f>
        <v/>
      </c>
      <c r="I601" s="11" t="str">
        <f>'Controle Silo Grano'!Q600</f>
        <v/>
      </c>
      <c r="J601" s="30">
        <f t="array" ref="J601">IF(OR(ISBLANK(I601),I601=""),2.1,
   IFERROR(INDEX('BT2'!C:C,MATCH(ROUND(I601,5),ROUND('BT2'!A:A,5),0)),2.1))</f>
        <v>2.1</v>
      </c>
      <c r="K601" s="8" t="str">
        <f t="shared" si="10"/>
        <v/>
      </c>
    </row>
    <row r="602" spans="1:11" x14ac:dyDescent="0.25">
      <c r="A602" s="5">
        <f>'Controle Silo Grano'!A601</f>
        <v>0</v>
      </c>
      <c r="B602" s="5">
        <f>'Controle Silo Grano'!B601</f>
        <v>0</v>
      </c>
      <c r="C602" s="5">
        <f>'Controle Silo Grano'!D601</f>
        <v>0</v>
      </c>
      <c r="D602" s="9">
        <f>'Controle Silo Grano'!E601</f>
        <v>0</v>
      </c>
      <c r="E602" s="5">
        <f>'Controle Silo Grano'!H601</f>
        <v>0</v>
      </c>
      <c r="F602" s="6">
        <f>'Controle Silo Grano'!O601</f>
        <v>0</v>
      </c>
      <c r="G602" s="7">
        <f>'Controle Silo Grano'!P601</f>
        <v>0</v>
      </c>
      <c r="H602" s="36" t="str">
        <f>'Controle Silo Grano'!L601</f>
        <v/>
      </c>
      <c r="I602" s="11" t="str">
        <f>'Controle Silo Grano'!Q601</f>
        <v/>
      </c>
      <c r="J602" s="30">
        <f t="array" ref="J602">IF(OR(ISBLANK(I602),I602=""),2.1,
   IFERROR(INDEX('BT2'!C:C,MATCH(ROUND(I602,5),ROUND('BT2'!A:A,5),0)),2.1))</f>
        <v>2.1</v>
      </c>
      <c r="K602" s="8" t="str">
        <f t="shared" si="10"/>
        <v/>
      </c>
    </row>
    <row r="603" spans="1:11" x14ac:dyDescent="0.25">
      <c r="A603" s="5">
        <f>'Controle Silo Grano'!A602</f>
        <v>0</v>
      </c>
      <c r="B603" s="5">
        <f>'Controle Silo Grano'!B602</f>
        <v>0</v>
      </c>
      <c r="C603" s="5">
        <f>'Controle Silo Grano'!D602</f>
        <v>0</v>
      </c>
      <c r="D603" s="9">
        <f>'Controle Silo Grano'!E602</f>
        <v>0</v>
      </c>
      <c r="E603" s="5">
        <f>'Controle Silo Grano'!H602</f>
        <v>0</v>
      </c>
      <c r="F603" s="6">
        <f>'Controle Silo Grano'!O602</f>
        <v>0</v>
      </c>
      <c r="G603" s="7">
        <f>'Controle Silo Grano'!P602</f>
        <v>0</v>
      </c>
      <c r="H603" s="36" t="str">
        <f>'Controle Silo Grano'!L602</f>
        <v/>
      </c>
      <c r="I603" s="11" t="str">
        <f>'Controle Silo Grano'!Q602</f>
        <v/>
      </c>
      <c r="J603" s="30">
        <f t="array" ref="J603">IF(OR(ISBLANK(I603),I603=""),2.1,
   IFERROR(INDEX('BT2'!C:C,MATCH(ROUND(I603,5),ROUND('BT2'!A:A,5),0)),2.1))</f>
        <v>2.1</v>
      </c>
      <c r="K603" s="8" t="str">
        <f t="shared" si="10"/>
        <v/>
      </c>
    </row>
    <row r="604" spans="1:11" x14ac:dyDescent="0.25">
      <c r="A604" s="5">
        <f>'Controle Silo Grano'!A603</f>
        <v>0</v>
      </c>
      <c r="B604" s="5">
        <f>'Controle Silo Grano'!B603</f>
        <v>0</v>
      </c>
      <c r="C604" s="5">
        <f>'Controle Silo Grano'!D603</f>
        <v>0</v>
      </c>
      <c r="D604" s="9">
        <f>'Controle Silo Grano'!E603</f>
        <v>0</v>
      </c>
      <c r="E604" s="5">
        <f>'Controle Silo Grano'!H603</f>
        <v>0</v>
      </c>
      <c r="F604" s="6">
        <f>'Controle Silo Grano'!O603</f>
        <v>0</v>
      </c>
      <c r="G604" s="7">
        <f>'Controle Silo Grano'!P603</f>
        <v>0</v>
      </c>
      <c r="H604" s="36" t="str">
        <f>'Controle Silo Grano'!L603</f>
        <v/>
      </c>
      <c r="I604" s="11" t="str">
        <f>'Controle Silo Grano'!Q603</f>
        <v/>
      </c>
      <c r="J604" s="30">
        <f t="array" ref="J604">IF(OR(ISBLANK(I604),I604=""),2.1,
   IFERROR(INDEX('BT2'!C:C,MATCH(ROUND(I604,5),ROUND('BT2'!A:A,5),0)),2.1))</f>
        <v>2.1</v>
      </c>
      <c r="K604" s="8" t="str">
        <f t="shared" si="10"/>
        <v/>
      </c>
    </row>
    <row r="605" spans="1:11" x14ac:dyDescent="0.25">
      <c r="A605" s="5">
        <f>'Controle Silo Grano'!A604</f>
        <v>0</v>
      </c>
      <c r="B605" s="5">
        <f>'Controle Silo Grano'!B604</f>
        <v>0</v>
      </c>
      <c r="C605" s="5">
        <f>'Controle Silo Grano'!D604</f>
        <v>0</v>
      </c>
      <c r="D605" s="9">
        <f>'Controle Silo Grano'!E604</f>
        <v>0</v>
      </c>
      <c r="E605" s="5">
        <f>'Controle Silo Grano'!H604</f>
        <v>0</v>
      </c>
      <c r="F605" s="6">
        <f>'Controle Silo Grano'!O604</f>
        <v>0</v>
      </c>
      <c r="G605" s="7">
        <f>'Controle Silo Grano'!P604</f>
        <v>0</v>
      </c>
      <c r="H605" s="36" t="str">
        <f>'Controle Silo Grano'!L604</f>
        <v/>
      </c>
      <c r="I605" s="11" t="str">
        <f>'Controle Silo Grano'!Q604</f>
        <v/>
      </c>
      <c r="J605" s="30">
        <f t="array" ref="J605">IF(OR(ISBLANK(I605),I605=""),2.1,
   IFERROR(INDEX('BT2'!C:C,MATCH(ROUND(I605,5),ROUND('BT2'!A:A,5),0)),2.1))</f>
        <v>2.1</v>
      </c>
      <c r="K605" s="8" t="str">
        <f t="shared" si="10"/>
        <v/>
      </c>
    </row>
    <row r="606" spans="1:11" x14ac:dyDescent="0.25">
      <c r="A606" s="5">
        <f>'Controle Silo Grano'!A605</f>
        <v>0</v>
      </c>
      <c r="B606" s="5">
        <f>'Controle Silo Grano'!B605</f>
        <v>0</v>
      </c>
      <c r="C606" s="5">
        <f>'Controle Silo Grano'!D605</f>
        <v>0</v>
      </c>
      <c r="D606" s="9">
        <f>'Controle Silo Grano'!E605</f>
        <v>0</v>
      </c>
      <c r="E606" s="5">
        <f>'Controle Silo Grano'!H605</f>
        <v>0</v>
      </c>
      <c r="F606" s="6">
        <f>'Controle Silo Grano'!O605</f>
        <v>0</v>
      </c>
      <c r="G606" s="7">
        <f>'Controle Silo Grano'!P605</f>
        <v>0</v>
      </c>
      <c r="H606" s="36" t="str">
        <f>'Controle Silo Grano'!L605</f>
        <v/>
      </c>
      <c r="I606" s="11" t="str">
        <f>'Controle Silo Grano'!Q605</f>
        <v/>
      </c>
      <c r="J606" s="30">
        <f t="array" ref="J606">IF(OR(ISBLANK(I606),I606=""),2.1,
   IFERROR(INDEX('BT2'!C:C,MATCH(ROUND(I606,5),ROUND('BT2'!A:A,5),0)),2.1))</f>
        <v>2.1</v>
      </c>
      <c r="K606" s="8" t="str">
        <f t="shared" si="10"/>
        <v/>
      </c>
    </row>
    <row r="607" spans="1:11" x14ac:dyDescent="0.25">
      <c r="A607" s="5">
        <f>'Controle Silo Grano'!A606</f>
        <v>0</v>
      </c>
      <c r="B607" s="5">
        <f>'Controle Silo Grano'!B606</f>
        <v>0</v>
      </c>
      <c r="C607" s="5">
        <f>'Controle Silo Grano'!D606</f>
        <v>0</v>
      </c>
      <c r="D607" s="9">
        <f>'Controle Silo Grano'!E606</f>
        <v>0</v>
      </c>
      <c r="E607" s="5">
        <f>'Controle Silo Grano'!H606</f>
        <v>0</v>
      </c>
      <c r="F607" s="6">
        <f>'Controle Silo Grano'!O606</f>
        <v>0</v>
      </c>
      <c r="G607" s="7">
        <f>'Controle Silo Grano'!P606</f>
        <v>0</v>
      </c>
      <c r="H607" s="36" t="str">
        <f>'Controle Silo Grano'!L606</f>
        <v/>
      </c>
      <c r="I607" s="11" t="str">
        <f>'Controle Silo Grano'!Q606</f>
        <v/>
      </c>
      <c r="J607" s="30">
        <f t="array" ref="J607">IF(OR(ISBLANK(I607),I607=""),2.1,
   IFERROR(INDEX('BT2'!C:C,MATCH(ROUND(I607,5),ROUND('BT2'!A:A,5),0)),2.1))</f>
        <v>2.1</v>
      </c>
      <c r="K607" s="8" t="str">
        <f t="shared" si="10"/>
        <v/>
      </c>
    </row>
    <row r="608" spans="1:11" x14ac:dyDescent="0.25">
      <c r="A608" s="5">
        <f>'Controle Silo Grano'!A607</f>
        <v>0</v>
      </c>
      <c r="B608" s="5">
        <f>'Controle Silo Grano'!B607</f>
        <v>0</v>
      </c>
      <c r="C608" s="5">
        <f>'Controle Silo Grano'!D607</f>
        <v>0</v>
      </c>
      <c r="D608" s="9">
        <f>'Controle Silo Grano'!E607</f>
        <v>0</v>
      </c>
      <c r="E608" s="5">
        <f>'Controle Silo Grano'!H607</f>
        <v>0</v>
      </c>
      <c r="F608" s="6">
        <f>'Controle Silo Grano'!O607</f>
        <v>0</v>
      </c>
      <c r="G608" s="7">
        <f>'Controle Silo Grano'!P607</f>
        <v>0</v>
      </c>
      <c r="H608" s="36" t="str">
        <f>'Controle Silo Grano'!L607</f>
        <v/>
      </c>
      <c r="I608" s="11" t="str">
        <f>'Controle Silo Grano'!Q607</f>
        <v/>
      </c>
      <c r="J608" s="30">
        <f t="array" ref="J608">IF(OR(ISBLANK(I608),I608=""),2.1,
   IFERROR(INDEX('BT2'!C:C,MATCH(ROUND(I608,5),ROUND('BT2'!A:A,5),0)),2.1))</f>
        <v>2.1</v>
      </c>
      <c r="K608" s="8" t="str">
        <f t="shared" si="10"/>
        <v/>
      </c>
    </row>
    <row r="609" spans="1:11" x14ac:dyDescent="0.25">
      <c r="A609" s="5">
        <f>'Controle Silo Grano'!A608</f>
        <v>0</v>
      </c>
      <c r="B609" s="5">
        <f>'Controle Silo Grano'!B608</f>
        <v>0</v>
      </c>
      <c r="C609" s="5">
        <f>'Controle Silo Grano'!D608</f>
        <v>0</v>
      </c>
      <c r="D609" s="9">
        <f>'Controle Silo Grano'!E608</f>
        <v>0</v>
      </c>
      <c r="E609" s="5">
        <f>'Controle Silo Grano'!H608</f>
        <v>0</v>
      </c>
      <c r="F609" s="6">
        <f>'Controle Silo Grano'!O608</f>
        <v>0</v>
      </c>
      <c r="G609" s="7">
        <f>'Controle Silo Grano'!P608</f>
        <v>0</v>
      </c>
      <c r="H609" s="36" t="str">
        <f>'Controle Silo Grano'!L608</f>
        <v/>
      </c>
      <c r="I609" s="11" t="str">
        <f>'Controle Silo Grano'!Q608</f>
        <v/>
      </c>
      <c r="J609" s="30">
        <f t="array" ref="J609">IF(OR(ISBLANK(I609),I609=""),2.1,
   IFERROR(INDEX('BT2'!C:C,MATCH(ROUND(I609,5),ROUND('BT2'!A:A,5),0)),2.1))</f>
        <v>2.1</v>
      </c>
      <c r="K609" s="8" t="str">
        <f t="shared" si="10"/>
        <v/>
      </c>
    </row>
    <row r="610" spans="1:11" x14ac:dyDescent="0.25">
      <c r="A610" s="5">
        <f>'Controle Silo Grano'!A609</f>
        <v>0</v>
      </c>
      <c r="B610" s="5">
        <f>'Controle Silo Grano'!B609</f>
        <v>0</v>
      </c>
      <c r="C610" s="5">
        <f>'Controle Silo Grano'!D609</f>
        <v>0</v>
      </c>
      <c r="D610" s="9">
        <f>'Controle Silo Grano'!E609</f>
        <v>0</v>
      </c>
      <c r="E610" s="5">
        <f>'Controle Silo Grano'!H609</f>
        <v>0</v>
      </c>
      <c r="F610" s="6">
        <f>'Controle Silo Grano'!O609</f>
        <v>0</v>
      </c>
      <c r="G610" s="7">
        <f>'Controle Silo Grano'!P609</f>
        <v>0</v>
      </c>
      <c r="H610" s="36" t="str">
        <f>'Controle Silo Grano'!L609</f>
        <v/>
      </c>
      <c r="I610" s="11" t="str">
        <f>'Controle Silo Grano'!Q609</f>
        <v/>
      </c>
      <c r="J610" s="30">
        <f t="array" ref="J610">IF(OR(ISBLANK(I610),I610=""),2.1,
   IFERROR(INDEX('BT2'!C:C,MATCH(ROUND(I610,5),ROUND('BT2'!A:A,5),0)),2.1))</f>
        <v>2.1</v>
      </c>
      <c r="K610" s="8" t="str">
        <f t="shared" si="10"/>
        <v/>
      </c>
    </row>
    <row r="611" spans="1:11" x14ac:dyDescent="0.25">
      <c r="A611" s="5">
        <f>'Controle Silo Grano'!A610</f>
        <v>0</v>
      </c>
      <c r="B611" s="5">
        <f>'Controle Silo Grano'!B610</f>
        <v>0</v>
      </c>
      <c r="C611" s="5">
        <f>'Controle Silo Grano'!D610</f>
        <v>0</v>
      </c>
      <c r="D611" s="9">
        <f>'Controle Silo Grano'!E610</f>
        <v>0</v>
      </c>
      <c r="E611" s="5">
        <f>'Controle Silo Grano'!H610</f>
        <v>0</v>
      </c>
      <c r="F611" s="6">
        <f>'Controle Silo Grano'!O610</f>
        <v>0</v>
      </c>
      <c r="G611" s="7">
        <f>'Controle Silo Grano'!P610</f>
        <v>0</v>
      </c>
      <c r="H611" s="36" t="str">
        <f>'Controle Silo Grano'!L610</f>
        <v/>
      </c>
      <c r="I611" s="11" t="str">
        <f>'Controle Silo Grano'!Q610</f>
        <v/>
      </c>
      <c r="J611" s="30">
        <f t="array" ref="J611">IF(OR(ISBLANK(I611),I611=""),2.1,
   IFERROR(INDEX('BT2'!C:C,MATCH(ROUND(I611,5),ROUND('BT2'!A:A,5),0)),2.1))</f>
        <v>2.1</v>
      </c>
      <c r="K611" s="8" t="str">
        <f t="shared" si="10"/>
        <v/>
      </c>
    </row>
    <row r="612" spans="1:11" x14ac:dyDescent="0.25">
      <c r="A612" s="5">
        <f>'Controle Silo Grano'!A611</f>
        <v>0</v>
      </c>
      <c r="B612" s="5">
        <f>'Controle Silo Grano'!B611</f>
        <v>0</v>
      </c>
      <c r="C612" s="5">
        <f>'Controle Silo Grano'!D611</f>
        <v>0</v>
      </c>
      <c r="D612" s="9">
        <f>'Controle Silo Grano'!E611</f>
        <v>0</v>
      </c>
      <c r="E612" s="5">
        <f>'Controle Silo Grano'!H611</f>
        <v>0</v>
      </c>
      <c r="F612" s="6">
        <f>'Controle Silo Grano'!O611</f>
        <v>0</v>
      </c>
      <c r="G612" s="7">
        <f>'Controle Silo Grano'!P611</f>
        <v>0</v>
      </c>
      <c r="H612" s="36" t="str">
        <f>'Controle Silo Grano'!L611</f>
        <v/>
      </c>
      <c r="I612" s="11" t="str">
        <f>'Controle Silo Grano'!Q611</f>
        <v/>
      </c>
      <c r="J612" s="30">
        <f t="array" ref="J612">IF(OR(ISBLANK(I612),I612=""),2.1,
   IFERROR(INDEX('BT2'!C:C,MATCH(ROUND(I612,5),ROUND('BT2'!A:A,5),0)),2.1))</f>
        <v>2.1</v>
      </c>
      <c r="K612" s="8" t="str">
        <f t="shared" si="10"/>
        <v/>
      </c>
    </row>
    <row r="613" spans="1:11" x14ac:dyDescent="0.25">
      <c r="A613" s="5">
        <f>'Controle Silo Grano'!A612</f>
        <v>0</v>
      </c>
      <c r="B613" s="5">
        <f>'Controle Silo Grano'!B612</f>
        <v>0</v>
      </c>
      <c r="C613" s="5">
        <f>'Controle Silo Grano'!D612</f>
        <v>0</v>
      </c>
      <c r="D613" s="9">
        <f>'Controle Silo Grano'!E612</f>
        <v>0</v>
      </c>
      <c r="E613" s="5">
        <f>'Controle Silo Grano'!H612</f>
        <v>0</v>
      </c>
      <c r="F613" s="6">
        <f>'Controle Silo Grano'!O612</f>
        <v>0</v>
      </c>
      <c r="G613" s="7">
        <f>'Controle Silo Grano'!P612</f>
        <v>0</v>
      </c>
      <c r="H613" s="36" t="str">
        <f>'Controle Silo Grano'!L612</f>
        <v/>
      </c>
      <c r="I613" s="11" t="str">
        <f>'Controle Silo Grano'!Q612</f>
        <v/>
      </c>
      <c r="J613" s="30">
        <f t="array" ref="J613">IF(OR(ISBLANK(I613),I613=""),2.1,
   IFERROR(INDEX('BT2'!C:C,MATCH(ROUND(I613,5),ROUND('BT2'!A:A,5),0)),2.1))</f>
        <v>2.1</v>
      </c>
      <c r="K613" s="8" t="str">
        <f t="shared" si="10"/>
        <v/>
      </c>
    </row>
    <row r="614" spans="1:11" x14ac:dyDescent="0.25">
      <c r="A614" s="5">
        <f>'Controle Silo Grano'!A613</f>
        <v>0</v>
      </c>
      <c r="B614" s="5">
        <f>'Controle Silo Grano'!B613</f>
        <v>0</v>
      </c>
      <c r="C614" s="5">
        <f>'Controle Silo Grano'!D613</f>
        <v>0</v>
      </c>
      <c r="D614" s="9">
        <f>'Controle Silo Grano'!E613</f>
        <v>0</v>
      </c>
      <c r="E614" s="5">
        <f>'Controle Silo Grano'!H613</f>
        <v>0</v>
      </c>
      <c r="F614" s="6">
        <f>'Controle Silo Grano'!O613</f>
        <v>0</v>
      </c>
      <c r="G614" s="7">
        <f>'Controle Silo Grano'!P613</f>
        <v>0</v>
      </c>
      <c r="H614" s="36" t="str">
        <f>'Controle Silo Grano'!L613</f>
        <v/>
      </c>
      <c r="I614" s="11" t="str">
        <f>'Controle Silo Grano'!Q613</f>
        <v/>
      </c>
      <c r="J614" s="30">
        <f t="array" ref="J614">IF(OR(ISBLANK(I614),I614=""),2.1,
   IFERROR(INDEX('BT2'!C:C,MATCH(ROUND(I614,5),ROUND('BT2'!A:A,5),0)),2.1))</f>
        <v>2.1</v>
      </c>
      <c r="K614" s="8" t="str">
        <f t="shared" si="10"/>
        <v/>
      </c>
    </row>
    <row r="615" spans="1:11" x14ac:dyDescent="0.25">
      <c r="A615" s="5">
        <f>'Controle Silo Grano'!A614</f>
        <v>0</v>
      </c>
      <c r="B615" s="5">
        <f>'Controle Silo Grano'!B614</f>
        <v>0</v>
      </c>
      <c r="C615" s="5">
        <f>'Controle Silo Grano'!D614</f>
        <v>0</v>
      </c>
      <c r="D615" s="9">
        <f>'Controle Silo Grano'!E614</f>
        <v>0</v>
      </c>
      <c r="E615" s="5">
        <f>'Controle Silo Grano'!H614</f>
        <v>0</v>
      </c>
      <c r="F615" s="6">
        <f>'Controle Silo Grano'!O614</f>
        <v>0</v>
      </c>
      <c r="G615" s="7">
        <f>'Controle Silo Grano'!P614</f>
        <v>0</v>
      </c>
      <c r="H615" s="36" t="str">
        <f>'Controle Silo Grano'!L614</f>
        <v/>
      </c>
      <c r="I615" s="11" t="str">
        <f>'Controle Silo Grano'!Q614</f>
        <v/>
      </c>
      <c r="J615" s="30">
        <f t="array" ref="J615">IF(OR(ISBLANK(I615),I615=""),2.1,
   IFERROR(INDEX('BT2'!C:C,MATCH(ROUND(I615,5),ROUND('BT2'!A:A,5),0)),2.1))</f>
        <v>2.1</v>
      </c>
      <c r="K615" s="8" t="str">
        <f t="shared" si="10"/>
        <v/>
      </c>
    </row>
    <row r="616" spans="1:11" x14ac:dyDescent="0.25">
      <c r="A616" s="5">
        <f>'Controle Silo Grano'!A615</f>
        <v>0</v>
      </c>
      <c r="B616" s="5">
        <f>'Controle Silo Grano'!B615</f>
        <v>0</v>
      </c>
      <c r="C616" s="5">
        <f>'Controle Silo Grano'!D615</f>
        <v>0</v>
      </c>
      <c r="D616" s="9">
        <f>'Controle Silo Grano'!E615</f>
        <v>0</v>
      </c>
      <c r="E616" s="5">
        <f>'Controle Silo Grano'!H615</f>
        <v>0</v>
      </c>
      <c r="F616" s="6">
        <f>'Controle Silo Grano'!O615</f>
        <v>0</v>
      </c>
      <c r="G616" s="7">
        <f>'Controle Silo Grano'!P615</f>
        <v>0</v>
      </c>
      <c r="H616" s="36" t="str">
        <f>'Controle Silo Grano'!L615</f>
        <v/>
      </c>
      <c r="I616" s="11" t="str">
        <f>'Controle Silo Grano'!Q615</f>
        <v/>
      </c>
      <c r="J616" s="30">
        <f t="array" ref="J616">IF(OR(ISBLANK(I616),I616=""),2.1,
   IFERROR(INDEX('BT2'!C:C,MATCH(ROUND(I616,5),ROUND('BT2'!A:A,5),0)),2.1))</f>
        <v>2.1</v>
      </c>
      <c r="K616" s="8" t="str">
        <f t="shared" si="10"/>
        <v/>
      </c>
    </row>
    <row r="617" spans="1:11" x14ac:dyDescent="0.25">
      <c r="A617" s="5">
        <f>'Controle Silo Grano'!A616</f>
        <v>0</v>
      </c>
      <c r="B617" s="5">
        <f>'Controle Silo Grano'!B616</f>
        <v>0</v>
      </c>
      <c r="C617" s="5">
        <f>'Controle Silo Grano'!D616</f>
        <v>0</v>
      </c>
      <c r="D617" s="9">
        <f>'Controle Silo Grano'!E616</f>
        <v>0</v>
      </c>
      <c r="E617" s="5">
        <f>'Controle Silo Grano'!H616</f>
        <v>0</v>
      </c>
      <c r="F617" s="6">
        <f>'Controle Silo Grano'!O616</f>
        <v>0</v>
      </c>
      <c r="G617" s="7">
        <f>'Controle Silo Grano'!P616</f>
        <v>0</v>
      </c>
      <c r="H617" s="36" t="str">
        <f>'Controle Silo Grano'!L616</f>
        <v/>
      </c>
      <c r="I617" s="11" t="str">
        <f>'Controle Silo Grano'!Q616</f>
        <v/>
      </c>
      <c r="J617" s="30">
        <f t="array" ref="J617">IF(OR(ISBLANK(I617),I617=""),2.1,
   IFERROR(INDEX('BT2'!C:C,MATCH(ROUND(I617,5),ROUND('BT2'!A:A,5),0)),2.1))</f>
        <v>2.1</v>
      </c>
      <c r="K617" s="8" t="str">
        <f t="shared" si="10"/>
        <v/>
      </c>
    </row>
    <row r="618" spans="1:11" x14ac:dyDescent="0.25">
      <c r="A618" s="5">
        <f>'Controle Silo Grano'!A617</f>
        <v>0</v>
      </c>
      <c r="B618" s="5">
        <f>'Controle Silo Grano'!B617</f>
        <v>0</v>
      </c>
      <c r="C618" s="5">
        <f>'Controle Silo Grano'!D617</f>
        <v>0</v>
      </c>
      <c r="D618" s="9">
        <f>'Controle Silo Grano'!E617</f>
        <v>0</v>
      </c>
      <c r="E618" s="5">
        <f>'Controle Silo Grano'!H617</f>
        <v>0</v>
      </c>
      <c r="F618" s="6">
        <f>'Controle Silo Grano'!O617</f>
        <v>0</v>
      </c>
      <c r="G618" s="7">
        <f>'Controle Silo Grano'!P617</f>
        <v>0</v>
      </c>
      <c r="H618" s="36" t="str">
        <f>'Controle Silo Grano'!L617</f>
        <v/>
      </c>
      <c r="I618" s="11" t="str">
        <f>'Controle Silo Grano'!Q617</f>
        <v/>
      </c>
      <c r="J618" s="30">
        <f t="array" ref="J618">IF(OR(ISBLANK(I618),I618=""),2.1,
   IFERROR(INDEX('BT2'!C:C,MATCH(ROUND(I618,5),ROUND('BT2'!A:A,5),0)),2.1))</f>
        <v>2.1</v>
      </c>
      <c r="K618" s="8" t="str">
        <f t="shared" si="10"/>
        <v/>
      </c>
    </row>
    <row r="619" spans="1:11" x14ac:dyDescent="0.25">
      <c r="A619" s="5">
        <f>'Controle Silo Grano'!A618</f>
        <v>0</v>
      </c>
      <c r="B619" s="5">
        <f>'Controle Silo Grano'!B618</f>
        <v>0</v>
      </c>
      <c r="C619" s="5">
        <f>'Controle Silo Grano'!D618</f>
        <v>0</v>
      </c>
      <c r="D619" s="9">
        <f>'Controle Silo Grano'!E618</f>
        <v>0</v>
      </c>
      <c r="E619" s="5">
        <f>'Controle Silo Grano'!H618</f>
        <v>0</v>
      </c>
      <c r="F619" s="6">
        <f>'Controle Silo Grano'!O618</f>
        <v>0</v>
      </c>
      <c r="G619" s="7">
        <f>'Controle Silo Grano'!P618</f>
        <v>0</v>
      </c>
      <c r="H619" s="36" t="str">
        <f>'Controle Silo Grano'!L618</f>
        <v/>
      </c>
      <c r="I619" s="11" t="str">
        <f>'Controle Silo Grano'!Q618</f>
        <v/>
      </c>
      <c r="J619" s="30">
        <f t="array" ref="J619">IF(OR(ISBLANK(I619),I619=""),2.1,
   IFERROR(INDEX('BT2'!C:C,MATCH(ROUND(I619,5),ROUND('BT2'!A:A,5),0)),2.1))</f>
        <v>2.1</v>
      </c>
      <c r="K619" s="8" t="str">
        <f t="shared" si="10"/>
        <v/>
      </c>
    </row>
    <row r="620" spans="1:11" x14ac:dyDescent="0.25">
      <c r="A620" s="5">
        <f>'Controle Silo Grano'!A619</f>
        <v>0</v>
      </c>
      <c r="B620" s="5">
        <f>'Controle Silo Grano'!B619</f>
        <v>0</v>
      </c>
      <c r="C620" s="5">
        <f>'Controle Silo Grano'!D619</f>
        <v>0</v>
      </c>
      <c r="D620" s="9">
        <f>'Controle Silo Grano'!E619</f>
        <v>0</v>
      </c>
      <c r="E620" s="5">
        <f>'Controle Silo Grano'!H619</f>
        <v>0</v>
      </c>
      <c r="F620" s="6">
        <f>'Controle Silo Grano'!O619</f>
        <v>0</v>
      </c>
      <c r="G620" s="7">
        <f>'Controle Silo Grano'!P619</f>
        <v>0</v>
      </c>
      <c r="H620" s="36" t="str">
        <f>'Controle Silo Grano'!L619</f>
        <v/>
      </c>
      <c r="I620" s="11" t="str">
        <f>'Controle Silo Grano'!Q619</f>
        <v/>
      </c>
      <c r="J620" s="30">
        <f t="array" ref="J620">IF(OR(ISBLANK(I620),I620=""),2.1,
   IFERROR(INDEX('BT2'!C:C,MATCH(ROUND(I620,5),ROUND('BT2'!A:A,5),0)),2.1))</f>
        <v>2.1</v>
      </c>
      <c r="K620" s="8" t="str">
        <f t="shared" si="10"/>
        <v/>
      </c>
    </row>
    <row r="621" spans="1:11" x14ac:dyDescent="0.25">
      <c r="A621" s="5">
        <f>'Controle Silo Grano'!A620</f>
        <v>0</v>
      </c>
      <c r="B621" s="5">
        <f>'Controle Silo Grano'!B620</f>
        <v>0</v>
      </c>
      <c r="C621" s="5">
        <f>'Controle Silo Grano'!D620</f>
        <v>0</v>
      </c>
      <c r="D621" s="9">
        <f>'Controle Silo Grano'!E620</f>
        <v>0</v>
      </c>
      <c r="E621" s="5">
        <f>'Controle Silo Grano'!H620</f>
        <v>0</v>
      </c>
      <c r="F621" s="6">
        <f>'Controle Silo Grano'!O620</f>
        <v>0</v>
      </c>
      <c r="G621" s="7">
        <f>'Controle Silo Grano'!P620</f>
        <v>0</v>
      </c>
      <c r="H621" s="36" t="str">
        <f>'Controle Silo Grano'!L620</f>
        <v/>
      </c>
      <c r="I621" s="11" t="str">
        <f>'Controle Silo Grano'!Q620</f>
        <v/>
      </c>
      <c r="J621" s="30">
        <f t="array" ref="J621">IF(OR(ISBLANK(I621),I621=""),2.1,
   IFERROR(INDEX('BT2'!C:C,MATCH(ROUND(I621,5),ROUND('BT2'!A:A,5),0)),2.1))</f>
        <v>2.1</v>
      </c>
      <c r="K621" s="8" t="str">
        <f t="shared" si="10"/>
        <v/>
      </c>
    </row>
    <row r="622" spans="1:11" x14ac:dyDescent="0.25">
      <c r="A622" s="5">
        <f>'Controle Silo Grano'!A621</f>
        <v>0</v>
      </c>
      <c r="B622" s="5">
        <f>'Controle Silo Grano'!B621</f>
        <v>0</v>
      </c>
      <c r="C622" s="5">
        <f>'Controle Silo Grano'!D621</f>
        <v>0</v>
      </c>
      <c r="D622" s="9">
        <f>'Controle Silo Grano'!E621</f>
        <v>0</v>
      </c>
      <c r="E622" s="5">
        <f>'Controle Silo Grano'!H621</f>
        <v>0</v>
      </c>
      <c r="F622" s="6">
        <f>'Controle Silo Grano'!O621</f>
        <v>0</v>
      </c>
      <c r="G622" s="7">
        <f>'Controle Silo Grano'!P621</f>
        <v>0</v>
      </c>
      <c r="H622" s="36" t="str">
        <f>'Controle Silo Grano'!L621</f>
        <v/>
      </c>
      <c r="I622" s="11" t="str">
        <f>'Controle Silo Grano'!Q621</f>
        <v/>
      </c>
      <c r="J622" s="30">
        <f t="array" ref="J622">IF(OR(ISBLANK(I622),I622=""),2.1,
   IFERROR(INDEX('BT2'!C:C,MATCH(ROUND(I622,5),ROUND('BT2'!A:A,5),0)),2.1))</f>
        <v>2.1</v>
      </c>
      <c r="K622" s="8" t="str">
        <f t="shared" si="10"/>
        <v/>
      </c>
    </row>
    <row r="623" spans="1:11" x14ac:dyDescent="0.25">
      <c r="A623" s="5">
        <f>'Controle Silo Grano'!A622</f>
        <v>0</v>
      </c>
      <c r="B623" s="5">
        <f>'Controle Silo Grano'!B622</f>
        <v>0</v>
      </c>
      <c r="C623" s="5">
        <f>'Controle Silo Grano'!D622</f>
        <v>0</v>
      </c>
      <c r="D623" s="9">
        <f>'Controle Silo Grano'!E622</f>
        <v>0</v>
      </c>
      <c r="E623" s="5">
        <f>'Controle Silo Grano'!H622</f>
        <v>0</v>
      </c>
      <c r="F623" s="6">
        <f>'Controle Silo Grano'!O622</f>
        <v>0</v>
      </c>
      <c r="G623" s="7">
        <f>'Controle Silo Grano'!P622</f>
        <v>0</v>
      </c>
      <c r="H623" s="36" t="str">
        <f>'Controle Silo Grano'!L622</f>
        <v/>
      </c>
      <c r="I623" s="11" t="str">
        <f>'Controle Silo Grano'!Q622</f>
        <v/>
      </c>
      <c r="J623" s="30">
        <f t="array" ref="J623">IF(OR(ISBLANK(I623),I623=""),2.1,
   IFERROR(INDEX('BT2'!C:C,MATCH(ROUND(I623,5),ROUND('BT2'!A:A,5),0)),2.1))</f>
        <v>2.1</v>
      </c>
      <c r="K623" s="8" t="str">
        <f t="shared" si="10"/>
        <v/>
      </c>
    </row>
    <row r="624" spans="1:11" x14ac:dyDescent="0.25">
      <c r="A624" s="5">
        <f>'Controle Silo Grano'!A623</f>
        <v>0</v>
      </c>
      <c r="B624" s="5">
        <f>'Controle Silo Grano'!B623</f>
        <v>0</v>
      </c>
      <c r="C624" s="5">
        <f>'Controle Silo Grano'!D623</f>
        <v>0</v>
      </c>
      <c r="D624" s="9">
        <f>'Controle Silo Grano'!E623</f>
        <v>0</v>
      </c>
      <c r="E624" s="5">
        <f>'Controle Silo Grano'!H623</f>
        <v>0</v>
      </c>
      <c r="F624" s="6">
        <f>'Controle Silo Grano'!O623</f>
        <v>0</v>
      </c>
      <c r="G624" s="7">
        <f>'Controle Silo Grano'!P623</f>
        <v>0</v>
      </c>
      <c r="H624" s="36" t="str">
        <f>'Controle Silo Grano'!L623</f>
        <v/>
      </c>
      <c r="I624" s="11" t="str">
        <f>'Controle Silo Grano'!Q623</f>
        <v/>
      </c>
      <c r="J624" s="30">
        <f t="array" ref="J624">IF(OR(ISBLANK(I624),I624=""),2.1,
   IFERROR(INDEX('BT2'!C:C,MATCH(ROUND(I624,5),ROUND('BT2'!A:A,5),0)),2.1))</f>
        <v>2.1</v>
      </c>
      <c r="K624" s="8" t="str">
        <f t="shared" si="10"/>
        <v/>
      </c>
    </row>
    <row r="625" spans="1:11" x14ac:dyDescent="0.25">
      <c r="A625" s="5">
        <f>'Controle Silo Grano'!A624</f>
        <v>0</v>
      </c>
      <c r="B625" s="5">
        <f>'Controle Silo Grano'!B624</f>
        <v>0</v>
      </c>
      <c r="C625" s="5">
        <f>'Controle Silo Grano'!D624</f>
        <v>0</v>
      </c>
      <c r="D625" s="9">
        <f>'Controle Silo Grano'!E624</f>
        <v>0</v>
      </c>
      <c r="E625" s="5">
        <f>'Controle Silo Grano'!H624</f>
        <v>0</v>
      </c>
      <c r="F625" s="6">
        <f>'Controle Silo Grano'!O624</f>
        <v>0</v>
      </c>
      <c r="G625" s="7">
        <f>'Controle Silo Grano'!P624</f>
        <v>0</v>
      </c>
      <c r="H625" s="36" t="str">
        <f>'Controle Silo Grano'!L624</f>
        <v/>
      </c>
      <c r="I625" s="11" t="str">
        <f>'Controle Silo Grano'!Q624</f>
        <v/>
      </c>
      <c r="J625" s="30">
        <f t="array" ref="J625">IF(OR(ISBLANK(I625),I625=""),2.1,
   IFERROR(INDEX('BT2'!C:C,MATCH(ROUND(I625,5),ROUND('BT2'!A:A,5),0)),2.1))</f>
        <v>2.1</v>
      </c>
      <c r="K625" s="8" t="str">
        <f t="shared" si="10"/>
        <v/>
      </c>
    </row>
    <row r="626" spans="1:11" x14ac:dyDescent="0.25">
      <c r="A626" s="5">
        <f>'Controle Silo Grano'!A625</f>
        <v>0</v>
      </c>
      <c r="B626" s="5">
        <f>'Controle Silo Grano'!B625</f>
        <v>0</v>
      </c>
      <c r="C626" s="5">
        <f>'Controle Silo Grano'!D625</f>
        <v>0</v>
      </c>
      <c r="D626" s="9">
        <f>'Controle Silo Grano'!E625</f>
        <v>0</v>
      </c>
      <c r="E626" s="5">
        <f>'Controle Silo Grano'!H625</f>
        <v>0</v>
      </c>
      <c r="F626" s="6">
        <f>'Controle Silo Grano'!O625</f>
        <v>0</v>
      </c>
      <c r="G626" s="7">
        <f>'Controle Silo Grano'!P625</f>
        <v>0</v>
      </c>
      <c r="H626" s="36" t="str">
        <f>'Controle Silo Grano'!L625</f>
        <v/>
      </c>
      <c r="I626" s="11" t="str">
        <f>'Controle Silo Grano'!Q625</f>
        <v/>
      </c>
      <c r="J626" s="30">
        <f t="array" ref="J626">IF(OR(ISBLANK(I626),I626=""),2.1,
   IFERROR(INDEX('BT2'!C:C,MATCH(ROUND(I626,5),ROUND('BT2'!A:A,5),0)),2.1))</f>
        <v>2.1</v>
      </c>
      <c r="K626" s="8" t="str">
        <f t="shared" si="10"/>
        <v/>
      </c>
    </row>
    <row r="627" spans="1:11" x14ac:dyDescent="0.25">
      <c r="A627" s="5">
        <f>'Controle Silo Grano'!A626</f>
        <v>0</v>
      </c>
      <c r="B627" s="5">
        <f>'Controle Silo Grano'!B626</f>
        <v>0</v>
      </c>
      <c r="C627" s="5">
        <f>'Controle Silo Grano'!D626</f>
        <v>0</v>
      </c>
      <c r="D627" s="9">
        <f>'Controle Silo Grano'!E626</f>
        <v>0</v>
      </c>
      <c r="E627" s="5">
        <f>'Controle Silo Grano'!H626</f>
        <v>0</v>
      </c>
      <c r="F627" s="6">
        <f>'Controle Silo Grano'!O626</f>
        <v>0</v>
      </c>
      <c r="G627" s="7">
        <f>'Controle Silo Grano'!P626</f>
        <v>0</v>
      </c>
      <c r="H627" s="36" t="str">
        <f>'Controle Silo Grano'!L626</f>
        <v/>
      </c>
      <c r="I627" s="11" t="str">
        <f>'Controle Silo Grano'!Q626</f>
        <v/>
      </c>
      <c r="J627" s="30">
        <f t="array" ref="J627">IF(OR(ISBLANK(I627),I627=""),2.1,
   IFERROR(INDEX('BT2'!C:C,MATCH(ROUND(I627,5),ROUND('BT2'!A:A,5),0)),2.1))</f>
        <v>2.1</v>
      </c>
      <c r="K627" s="8" t="str">
        <f t="shared" si="10"/>
        <v/>
      </c>
    </row>
    <row r="628" spans="1:11" x14ac:dyDescent="0.25">
      <c r="A628" s="5">
        <f>'Controle Silo Grano'!A627</f>
        <v>0</v>
      </c>
      <c r="B628" s="5">
        <f>'Controle Silo Grano'!B627</f>
        <v>0</v>
      </c>
      <c r="C628" s="5">
        <f>'Controle Silo Grano'!D627</f>
        <v>0</v>
      </c>
      <c r="D628" s="9">
        <f>'Controle Silo Grano'!E627</f>
        <v>0</v>
      </c>
      <c r="E628" s="5">
        <f>'Controle Silo Grano'!H627</f>
        <v>0</v>
      </c>
      <c r="F628" s="6">
        <f>'Controle Silo Grano'!O627</f>
        <v>0</v>
      </c>
      <c r="G628" s="7">
        <f>'Controle Silo Grano'!P627</f>
        <v>0</v>
      </c>
      <c r="H628" s="36" t="str">
        <f>'Controle Silo Grano'!L627</f>
        <v/>
      </c>
      <c r="I628" s="11" t="str">
        <f>'Controle Silo Grano'!Q627</f>
        <v/>
      </c>
      <c r="J628" s="30">
        <f t="array" ref="J628">IF(OR(ISBLANK(I628),I628=""),2.1,
   IFERROR(INDEX('BT2'!C:C,MATCH(ROUND(I628,5),ROUND('BT2'!A:A,5),0)),2.1))</f>
        <v>2.1</v>
      </c>
      <c r="K628" s="8" t="str">
        <f t="shared" si="10"/>
        <v/>
      </c>
    </row>
    <row r="629" spans="1:11" x14ac:dyDescent="0.25">
      <c r="A629" s="5">
        <f>'Controle Silo Grano'!A628</f>
        <v>0</v>
      </c>
      <c r="B629" s="5">
        <f>'Controle Silo Grano'!B628</f>
        <v>0</v>
      </c>
      <c r="C629" s="5">
        <f>'Controle Silo Grano'!D628</f>
        <v>0</v>
      </c>
      <c r="D629" s="9">
        <f>'Controle Silo Grano'!E628</f>
        <v>0</v>
      </c>
      <c r="E629" s="5">
        <f>'Controle Silo Grano'!H628</f>
        <v>0</v>
      </c>
      <c r="F629" s="6">
        <f>'Controle Silo Grano'!O628</f>
        <v>0</v>
      </c>
      <c r="G629" s="7">
        <f>'Controle Silo Grano'!P628</f>
        <v>0</v>
      </c>
      <c r="H629" s="36" t="str">
        <f>'Controle Silo Grano'!L628</f>
        <v/>
      </c>
      <c r="I629" s="11" t="str">
        <f>'Controle Silo Grano'!Q628</f>
        <v/>
      </c>
      <c r="J629" s="30">
        <f t="array" ref="J629">IF(OR(ISBLANK(I629),I629=""),2.1,
   IFERROR(INDEX('BT2'!C:C,MATCH(ROUND(I629,5),ROUND('BT2'!A:A,5),0)),2.1))</f>
        <v>2.1</v>
      </c>
      <c r="K629" s="8" t="str">
        <f t="shared" si="10"/>
        <v/>
      </c>
    </row>
    <row r="630" spans="1:11" x14ac:dyDescent="0.25">
      <c r="A630" s="5">
        <f>'Controle Silo Grano'!A629</f>
        <v>0</v>
      </c>
      <c r="B630" s="5">
        <f>'Controle Silo Grano'!B629</f>
        <v>0</v>
      </c>
      <c r="C630" s="5">
        <f>'Controle Silo Grano'!D629</f>
        <v>0</v>
      </c>
      <c r="D630" s="9">
        <f>'Controle Silo Grano'!E629</f>
        <v>0</v>
      </c>
      <c r="E630" s="5">
        <f>'Controle Silo Grano'!H629</f>
        <v>0</v>
      </c>
      <c r="F630" s="6">
        <f>'Controle Silo Grano'!O629</f>
        <v>0</v>
      </c>
      <c r="G630" s="7">
        <f>'Controle Silo Grano'!P629</f>
        <v>0</v>
      </c>
      <c r="H630" s="36" t="str">
        <f>'Controle Silo Grano'!L629</f>
        <v/>
      </c>
      <c r="I630" s="11" t="str">
        <f>'Controle Silo Grano'!Q629</f>
        <v/>
      </c>
      <c r="J630" s="30">
        <f t="array" ref="J630">IF(OR(ISBLANK(I630),I630=""),2.1,
   IFERROR(INDEX('BT2'!C:C,MATCH(ROUND(I630,5),ROUND('BT2'!A:A,5),0)),2.1))</f>
        <v>2.1</v>
      </c>
      <c r="K630" s="8" t="str">
        <f t="shared" si="10"/>
        <v/>
      </c>
    </row>
    <row r="631" spans="1:11" x14ac:dyDescent="0.25">
      <c r="A631" s="5">
        <f>'Controle Silo Grano'!A630</f>
        <v>0</v>
      </c>
      <c r="B631" s="5">
        <f>'Controle Silo Grano'!B630</f>
        <v>0</v>
      </c>
      <c r="C631" s="5">
        <f>'Controle Silo Grano'!D630</f>
        <v>0</v>
      </c>
      <c r="D631" s="9">
        <f>'Controle Silo Grano'!E630</f>
        <v>0</v>
      </c>
      <c r="E631" s="5">
        <f>'Controle Silo Grano'!H630</f>
        <v>0</v>
      </c>
      <c r="F631" s="6">
        <f>'Controle Silo Grano'!O630</f>
        <v>0</v>
      </c>
      <c r="G631" s="7">
        <f>'Controle Silo Grano'!P630</f>
        <v>0</v>
      </c>
      <c r="H631" s="36" t="str">
        <f>'Controle Silo Grano'!L630</f>
        <v/>
      </c>
      <c r="I631" s="11" t="str">
        <f>'Controle Silo Grano'!Q630</f>
        <v/>
      </c>
      <c r="J631" s="30">
        <f t="array" ref="J631">IF(OR(ISBLANK(I631),I631=""),2.1,
   IFERROR(INDEX('BT2'!C:C,MATCH(ROUND(I631,5),ROUND('BT2'!A:A,5),0)),2.1))</f>
        <v>2.1</v>
      </c>
      <c r="K631" s="8" t="str">
        <f t="shared" si="10"/>
        <v/>
      </c>
    </row>
    <row r="632" spans="1:11" x14ac:dyDescent="0.25">
      <c r="A632" s="5">
        <f>'Controle Silo Grano'!A631</f>
        <v>0</v>
      </c>
      <c r="B632" s="5">
        <f>'Controle Silo Grano'!B631</f>
        <v>0</v>
      </c>
      <c r="C632" s="5">
        <f>'Controle Silo Grano'!D631</f>
        <v>0</v>
      </c>
      <c r="D632" s="9">
        <f>'Controle Silo Grano'!E631</f>
        <v>0</v>
      </c>
      <c r="E632" s="5">
        <f>'Controle Silo Grano'!H631</f>
        <v>0</v>
      </c>
      <c r="F632" s="6">
        <f>'Controle Silo Grano'!O631</f>
        <v>0</v>
      </c>
      <c r="G632" s="7">
        <f>'Controle Silo Grano'!P631</f>
        <v>0</v>
      </c>
      <c r="H632" s="36" t="str">
        <f>'Controle Silo Grano'!L631</f>
        <v/>
      </c>
      <c r="I632" s="11" t="str">
        <f>'Controle Silo Grano'!Q631</f>
        <v/>
      </c>
      <c r="J632" s="30">
        <f t="array" ref="J632">IF(OR(ISBLANK(I632),I632=""),2.1,
   IFERROR(INDEX('BT2'!C:C,MATCH(ROUND(I632,5),ROUND('BT2'!A:A,5),0)),2.1))</f>
        <v>2.1</v>
      </c>
      <c r="K632" s="8" t="str">
        <f t="shared" si="10"/>
        <v/>
      </c>
    </row>
    <row r="633" spans="1:11" x14ac:dyDescent="0.25">
      <c r="A633" s="5">
        <f>'Controle Silo Grano'!A632</f>
        <v>0</v>
      </c>
      <c r="B633" s="5">
        <f>'Controle Silo Grano'!B632</f>
        <v>0</v>
      </c>
      <c r="C633" s="5">
        <f>'Controle Silo Grano'!D632</f>
        <v>0</v>
      </c>
      <c r="D633" s="9">
        <f>'Controle Silo Grano'!E632</f>
        <v>0</v>
      </c>
      <c r="E633" s="5">
        <f>'Controle Silo Grano'!H632</f>
        <v>0</v>
      </c>
      <c r="F633" s="6">
        <f>'Controle Silo Grano'!O632</f>
        <v>0</v>
      </c>
      <c r="G633" s="7">
        <f>'Controle Silo Grano'!P632</f>
        <v>0</v>
      </c>
      <c r="H633" s="36" t="str">
        <f>'Controle Silo Grano'!L632</f>
        <v/>
      </c>
      <c r="I633" s="11" t="str">
        <f>'Controle Silo Grano'!Q632</f>
        <v/>
      </c>
      <c r="J633" s="30">
        <f t="array" ref="J633">IF(OR(ISBLANK(I633),I633=""),2.1,
   IFERROR(INDEX('BT2'!C:C,MATCH(ROUND(I633,5),ROUND('BT2'!A:A,5),0)),2.1))</f>
        <v>2.1</v>
      </c>
      <c r="K633" s="8" t="str">
        <f t="shared" si="10"/>
        <v/>
      </c>
    </row>
    <row r="634" spans="1:11" x14ac:dyDescent="0.25">
      <c r="A634" s="5">
        <f>'Controle Silo Grano'!A633</f>
        <v>0</v>
      </c>
      <c r="B634" s="5">
        <f>'Controle Silo Grano'!B633</f>
        <v>0</v>
      </c>
      <c r="C634" s="5">
        <f>'Controle Silo Grano'!D633</f>
        <v>0</v>
      </c>
      <c r="D634" s="9">
        <f>'Controle Silo Grano'!E633</f>
        <v>0</v>
      </c>
      <c r="E634" s="5">
        <f>'Controle Silo Grano'!H633</f>
        <v>0</v>
      </c>
      <c r="F634" s="6">
        <f>'Controle Silo Grano'!O633</f>
        <v>0</v>
      </c>
      <c r="G634" s="7">
        <f>'Controle Silo Grano'!P633</f>
        <v>0</v>
      </c>
      <c r="H634" s="36" t="str">
        <f>'Controle Silo Grano'!L633</f>
        <v/>
      </c>
      <c r="I634" s="11" t="str">
        <f>'Controle Silo Grano'!Q633</f>
        <v/>
      </c>
      <c r="J634" s="30">
        <f t="array" ref="J634">IF(OR(ISBLANK(I634),I634=""),2.1,
   IFERROR(INDEX('BT2'!C:C,MATCH(ROUND(I634,5),ROUND('BT2'!A:A,5),0)),2.1))</f>
        <v>2.1</v>
      </c>
      <c r="K634" s="8" t="str">
        <f t="shared" si="10"/>
        <v/>
      </c>
    </row>
    <row r="635" spans="1:11" x14ac:dyDescent="0.25">
      <c r="A635" s="5">
        <f>'Controle Silo Grano'!A634</f>
        <v>0</v>
      </c>
      <c r="B635" s="5">
        <f>'Controle Silo Grano'!B634</f>
        <v>0</v>
      </c>
      <c r="C635" s="5">
        <f>'Controle Silo Grano'!D634</f>
        <v>0</v>
      </c>
      <c r="D635" s="9">
        <f>'Controle Silo Grano'!E634</f>
        <v>0</v>
      </c>
      <c r="E635" s="5">
        <f>'Controle Silo Grano'!H634</f>
        <v>0</v>
      </c>
      <c r="F635" s="6">
        <f>'Controle Silo Grano'!O634</f>
        <v>0</v>
      </c>
      <c r="G635" s="7">
        <f>'Controle Silo Grano'!P634</f>
        <v>0</v>
      </c>
      <c r="H635" s="36" t="str">
        <f>'Controle Silo Grano'!L634</f>
        <v/>
      </c>
      <c r="I635" s="11" t="str">
        <f>'Controle Silo Grano'!Q634</f>
        <v/>
      </c>
      <c r="J635" s="30">
        <f t="array" ref="J635">IF(OR(ISBLANK(I635),I635=""),2.1,
   IFERROR(INDEX('BT2'!C:C,MATCH(ROUND(I635,5),ROUND('BT2'!A:A,5),0)),2.1))</f>
        <v>2.1</v>
      </c>
      <c r="K635" s="8" t="str">
        <f t="shared" si="10"/>
        <v/>
      </c>
    </row>
    <row r="636" spans="1:11" x14ac:dyDescent="0.25">
      <c r="A636" s="5">
        <f>'Controle Silo Grano'!A635</f>
        <v>0</v>
      </c>
      <c r="B636" s="5">
        <f>'Controle Silo Grano'!B635</f>
        <v>0</v>
      </c>
      <c r="C636" s="5">
        <f>'Controle Silo Grano'!D635</f>
        <v>0</v>
      </c>
      <c r="D636" s="9">
        <f>'Controle Silo Grano'!E635</f>
        <v>0</v>
      </c>
      <c r="E636" s="5">
        <f>'Controle Silo Grano'!H635</f>
        <v>0</v>
      </c>
      <c r="F636" s="6">
        <f>'Controle Silo Grano'!O635</f>
        <v>0</v>
      </c>
      <c r="G636" s="7">
        <f>'Controle Silo Grano'!P635</f>
        <v>0</v>
      </c>
      <c r="H636" s="36" t="str">
        <f>'Controle Silo Grano'!L635</f>
        <v/>
      </c>
      <c r="I636" s="11" t="str">
        <f>'Controle Silo Grano'!Q635</f>
        <v/>
      </c>
      <c r="J636" s="30">
        <f t="array" ref="J636">IF(OR(ISBLANK(I636),I636=""),2.1,
   IFERROR(INDEX('BT2'!C:C,MATCH(ROUND(I636,5),ROUND('BT2'!A:A,5),0)),2.1))</f>
        <v>2.1</v>
      </c>
      <c r="K636" s="8" t="str">
        <f t="shared" si="10"/>
        <v/>
      </c>
    </row>
    <row r="637" spans="1:11" x14ac:dyDescent="0.25">
      <c r="A637" s="5">
        <f>'Controle Silo Grano'!A636</f>
        <v>0</v>
      </c>
      <c r="B637" s="5">
        <f>'Controle Silo Grano'!B636</f>
        <v>0</v>
      </c>
      <c r="C637" s="5">
        <f>'Controle Silo Grano'!D636</f>
        <v>0</v>
      </c>
      <c r="D637" s="9">
        <f>'Controle Silo Grano'!E636</f>
        <v>0</v>
      </c>
      <c r="E637" s="5">
        <f>'Controle Silo Grano'!H636</f>
        <v>0</v>
      </c>
      <c r="F637" s="6">
        <f>'Controle Silo Grano'!O636</f>
        <v>0</v>
      </c>
      <c r="G637" s="7">
        <f>'Controle Silo Grano'!P636</f>
        <v>0</v>
      </c>
      <c r="H637" s="36" t="str">
        <f>'Controle Silo Grano'!L636</f>
        <v/>
      </c>
      <c r="I637" s="11" t="str">
        <f>'Controle Silo Grano'!Q636</f>
        <v/>
      </c>
      <c r="J637" s="30">
        <f t="array" ref="J637">IF(OR(ISBLANK(I637),I637=""),2.1,
   IFERROR(INDEX('BT2'!C:C,MATCH(ROUND(I637,5),ROUND('BT2'!A:A,5),0)),2.1))</f>
        <v>2.1</v>
      </c>
      <c r="K637" s="8" t="str">
        <f t="shared" si="10"/>
        <v/>
      </c>
    </row>
    <row r="638" spans="1:11" x14ac:dyDescent="0.25">
      <c r="A638" s="5">
        <f>'Controle Silo Grano'!A637</f>
        <v>0</v>
      </c>
      <c r="B638" s="5">
        <f>'Controle Silo Grano'!B637</f>
        <v>0</v>
      </c>
      <c r="C638" s="5">
        <f>'Controle Silo Grano'!D637</f>
        <v>0</v>
      </c>
      <c r="D638" s="9">
        <f>'Controle Silo Grano'!E637</f>
        <v>0</v>
      </c>
      <c r="E638" s="5">
        <f>'Controle Silo Grano'!H637</f>
        <v>0</v>
      </c>
      <c r="F638" s="6">
        <f>'Controle Silo Grano'!O637</f>
        <v>0</v>
      </c>
      <c r="G638" s="7">
        <f>'Controle Silo Grano'!P637</f>
        <v>0</v>
      </c>
      <c r="H638" s="36" t="str">
        <f>'Controle Silo Grano'!L637</f>
        <v/>
      </c>
      <c r="I638" s="11" t="str">
        <f>'Controle Silo Grano'!Q637</f>
        <v/>
      </c>
      <c r="J638" s="30">
        <f t="array" ref="J638">IF(OR(ISBLANK(I638),I638=""),2.1,
   IFERROR(INDEX('BT2'!C:C,MATCH(ROUND(I638,5),ROUND('BT2'!A:A,5),0)),2.1))</f>
        <v>2.1</v>
      </c>
      <c r="K638" s="8" t="str">
        <f t="shared" si="10"/>
        <v/>
      </c>
    </row>
    <row r="639" spans="1:11" x14ac:dyDescent="0.25">
      <c r="A639" s="5">
        <f>'Controle Silo Grano'!A638</f>
        <v>0</v>
      </c>
      <c r="B639" s="5">
        <f>'Controle Silo Grano'!B638</f>
        <v>0</v>
      </c>
      <c r="C639" s="5">
        <f>'Controle Silo Grano'!D638</f>
        <v>0</v>
      </c>
      <c r="D639" s="9">
        <f>'Controle Silo Grano'!E638</f>
        <v>0</v>
      </c>
      <c r="E639" s="5">
        <f>'Controle Silo Grano'!H638</f>
        <v>0</v>
      </c>
      <c r="F639" s="6">
        <f>'Controle Silo Grano'!O638</f>
        <v>0</v>
      </c>
      <c r="G639" s="7">
        <f>'Controle Silo Grano'!P638</f>
        <v>0</v>
      </c>
      <c r="H639" s="36" t="str">
        <f>'Controle Silo Grano'!L638</f>
        <v/>
      </c>
      <c r="I639" s="11" t="str">
        <f>'Controle Silo Grano'!Q638</f>
        <v/>
      </c>
      <c r="J639" s="30">
        <f t="array" ref="J639">IF(OR(ISBLANK(I639),I639=""),2.1,
   IFERROR(INDEX('BT2'!C:C,MATCH(ROUND(I639,5),ROUND('BT2'!A:A,5),0)),2.1))</f>
        <v>2.1</v>
      </c>
      <c r="K639" s="8" t="str">
        <f t="shared" si="10"/>
        <v/>
      </c>
    </row>
    <row r="640" spans="1:11" x14ac:dyDescent="0.25">
      <c r="A640" s="5">
        <f>'Controle Silo Grano'!A639</f>
        <v>0</v>
      </c>
      <c r="B640" s="5">
        <f>'Controle Silo Grano'!B639</f>
        <v>0</v>
      </c>
      <c r="C640" s="5">
        <f>'Controle Silo Grano'!D639</f>
        <v>0</v>
      </c>
      <c r="D640" s="9">
        <f>'Controle Silo Grano'!E639</f>
        <v>0</v>
      </c>
      <c r="E640" s="5">
        <f>'Controle Silo Grano'!H639</f>
        <v>0</v>
      </c>
      <c r="F640" s="6">
        <f>'Controle Silo Grano'!O639</f>
        <v>0</v>
      </c>
      <c r="G640" s="7">
        <f>'Controle Silo Grano'!P639</f>
        <v>0</v>
      </c>
      <c r="H640" s="36" t="str">
        <f>'Controle Silo Grano'!L639</f>
        <v/>
      </c>
      <c r="I640" s="11" t="str">
        <f>'Controle Silo Grano'!Q639</f>
        <v/>
      </c>
      <c r="J640" s="30">
        <f t="array" ref="J640">IF(OR(ISBLANK(I640),I640=""),2.1,
   IFERROR(INDEX('BT2'!C:C,MATCH(ROUND(I640,5),ROUND('BT2'!A:A,5),0)),2.1))</f>
        <v>2.1</v>
      </c>
      <c r="K640" s="8" t="str">
        <f t="shared" si="10"/>
        <v/>
      </c>
    </row>
    <row r="641" spans="1:11" x14ac:dyDescent="0.25">
      <c r="A641" s="5">
        <f>'Controle Silo Grano'!A640</f>
        <v>0</v>
      </c>
      <c r="B641" s="5">
        <f>'Controle Silo Grano'!B640</f>
        <v>0</v>
      </c>
      <c r="C641" s="5">
        <f>'Controle Silo Grano'!D640</f>
        <v>0</v>
      </c>
      <c r="D641" s="9">
        <f>'Controle Silo Grano'!E640</f>
        <v>0</v>
      </c>
      <c r="E641" s="5">
        <f>'Controle Silo Grano'!H640</f>
        <v>0</v>
      </c>
      <c r="F641" s="6">
        <f>'Controle Silo Grano'!O640</f>
        <v>0</v>
      </c>
      <c r="G641" s="7">
        <f>'Controle Silo Grano'!P640</f>
        <v>0</v>
      </c>
      <c r="H641" s="36" t="str">
        <f>'Controle Silo Grano'!L640</f>
        <v/>
      </c>
      <c r="I641" s="11" t="str">
        <f>'Controle Silo Grano'!Q640</f>
        <v/>
      </c>
      <c r="J641" s="30">
        <f t="array" ref="J641">IF(OR(ISBLANK(I641),I641=""),2.1,
   IFERROR(INDEX('BT2'!C:C,MATCH(ROUND(I641,5),ROUND('BT2'!A:A,5),0)),2.1))</f>
        <v>2.1</v>
      </c>
      <c r="K641" s="8" t="str">
        <f t="shared" si="10"/>
        <v/>
      </c>
    </row>
    <row r="642" spans="1:11" x14ac:dyDescent="0.25">
      <c r="A642" s="5">
        <f>'Controle Silo Grano'!A641</f>
        <v>0</v>
      </c>
      <c r="B642" s="5">
        <f>'Controle Silo Grano'!B641</f>
        <v>0</v>
      </c>
      <c r="C642" s="5">
        <f>'Controle Silo Grano'!D641</f>
        <v>0</v>
      </c>
      <c r="D642" s="9">
        <f>'Controle Silo Grano'!E641</f>
        <v>0</v>
      </c>
      <c r="E642" s="5">
        <f>'Controle Silo Grano'!H641</f>
        <v>0</v>
      </c>
      <c r="F642" s="6">
        <f>'Controle Silo Grano'!O641</f>
        <v>0</v>
      </c>
      <c r="G642" s="7">
        <f>'Controle Silo Grano'!P641</f>
        <v>0</v>
      </c>
      <c r="H642" s="36" t="str">
        <f>'Controle Silo Grano'!L641</f>
        <v/>
      </c>
      <c r="I642" s="11" t="str">
        <f>'Controle Silo Grano'!Q641</f>
        <v/>
      </c>
      <c r="J642" s="30">
        <f t="array" ref="J642">IF(OR(ISBLANK(I642),I642=""),2.1,
   IFERROR(INDEX('BT2'!C:C,MATCH(ROUND(I642,5),ROUND('BT2'!A:A,5),0)),2.1))</f>
        <v>2.1</v>
      </c>
      <c r="K642" s="8" t="str">
        <f t="shared" si="10"/>
        <v/>
      </c>
    </row>
    <row r="643" spans="1:11" x14ac:dyDescent="0.25">
      <c r="A643" s="5">
        <f>'Controle Silo Grano'!A642</f>
        <v>0</v>
      </c>
      <c r="B643" s="5">
        <f>'Controle Silo Grano'!B642</f>
        <v>0</v>
      </c>
      <c r="C643" s="5">
        <f>'Controle Silo Grano'!D642</f>
        <v>0</v>
      </c>
      <c r="D643" s="9">
        <f>'Controle Silo Grano'!E642</f>
        <v>0</v>
      </c>
      <c r="E643" s="5">
        <f>'Controle Silo Grano'!H642</f>
        <v>0</v>
      </c>
      <c r="F643" s="6">
        <f>'Controle Silo Grano'!O642</f>
        <v>0</v>
      </c>
      <c r="G643" s="7">
        <f>'Controle Silo Grano'!P642</f>
        <v>0</v>
      </c>
      <c r="H643" s="36" t="str">
        <f>'Controle Silo Grano'!L642</f>
        <v/>
      </c>
      <c r="I643" s="11" t="str">
        <f>'Controle Silo Grano'!Q642</f>
        <v/>
      </c>
      <c r="J643" s="30">
        <f t="array" ref="J643">IF(OR(ISBLANK(I643),I643=""),2.1,
   IFERROR(INDEX('BT2'!C:C,MATCH(ROUND(I643,5),ROUND('BT2'!A:A,5),0)),2.1))</f>
        <v>2.1</v>
      </c>
      <c r="K643" s="8" t="str">
        <f t="shared" si="10"/>
        <v/>
      </c>
    </row>
    <row r="644" spans="1:11" x14ac:dyDescent="0.25">
      <c r="A644" s="5">
        <f>'Controle Silo Grano'!A643</f>
        <v>0</v>
      </c>
      <c r="B644" s="5">
        <f>'Controle Silo Grano'!B643</f>
        <v>0</v>
      </c>
      <c r="C644" s="5">
        <f>'Controle Silo Grano'!D643</f>
        <v>0</v>
      </c>
      <c r="D644" s="9">
        <f>'Controle Silo Grano'!E643</f>
        <v>0</v>
      </c>
      <c r="E644" s="5">
        <f>'Controle Silo Grano'!H643</f>
        <v>0</v>
      </c>
      <c r="F644" s="6">
        <f>'Controle Silo Grano'!O643</f>
        <v>0</v>
      </c>
      <c r="G644" s="7">
        <f>'Controle Silo Grano'!P643</f>
        <v>0</v>
      </c>
      <c r="H644" s="36" t="str">
        <f>'Controle Silo Grano'!L643</f>
        <v/>
      </c>
      <c r="I644" s="11" t="str">
        <f>'Controle Silo Grano'!Q643</f>
        <v/>
      </c>
      <c r="J644" s="30">
        <f t="array" ref="J644">IF(OR(ISBLANK(I644),I644=""),2.1,
   IFERROR(INDEX('BT2'!C:C,MATCH(ROUND(I644,5),ROUND('BT2'!A:A,5),0)),2.1))</f>
        <v>2.1</v>
      </c>
      <c r="K644" s="8" t="str">
        <f t="shared" si="10"/>
        <v/>
      </c>
    </row>
    <row r="645" spans="1:11" x14ac:dyDescent="0.25">
      <c r="A645" s="5">
        <f>'Controle Silo Grano'!A644</f>
        <v>0</v>
      </c>
      <c r="B645" s="5">
        <f>'Controle Silo Grano'!B644</f>
        <v>0</v>
      </c>
      <c r="C645" s="5">
        <f>'Controle Silo Grano'!D644</f>
        <v>0</v>
      </c>
      <c r="D645" s="9">
        <f>'Controle Silo Grano'!E644</f>
        <v>0</v>
      </c>
      <c r="E645" s="5">
        <f>'Controle Silo Grano'!H644</f>
        <v>0</v>
      </c>
      <c r="F645" s="6">
        <f>'Controle Silo Grano'!O644</f>
        <v>0</v>
      </c>
      <c r="G645" s="7">
        <f>'Controle Silo Grano'!P644</f>
        <v>0</v>
      </c>
      <c r="H645" s="36" t="str">
        <f>'Controle Silo Grano'!L644</f>
        <v/>
      </c>
      <c r="I645" s="11" t="str">
        <f>'Controle Silo Grano'!Q644</f>
        <v/>
      </c>
      <c r="J645" s="30">
        <f t="array" ref="J645">IF(OR(ISBLANK(I645),I645=""),2.1,
   IFERROR(INDEX('BT2'!C:C,MATCH(ROUND(I645,5),ROUND('BT2'!A:A,5),0)),2.1))</f>
        <v>2.1</v>
      </c>
      <c r="K645" s="8" t="str">
        <f t="shared" si="10"/>
        <v/>
      </c>
    </row>
    <row r="646" spans="1:11" x14ac:dyDescent="0.25">
      <c r="A646" s="5">
        <f>'Controle Silo Grano'!A645</f>
        <v>0</v>
      </c>
      <c r="B646" s="5">
        <f>'Controle Silo Grano'!B645</f>
        <v>0</v>
      </c>
      <c r="C646" s="5">
        <f>'Controle Silo Grano'!D645</f>
        <v>0</v>
      </c>
      <c r="D646" s="9">
        <f>'Controle Silo Grano'!E645</f>
        <v>0</v>
      </c>
      <c r="E646" s="5">
        <f>'Controle Silo Grano'!H645</f>
        <v>0</v>
      </c>
      <c r="F646" s="6">
        <f>'Controle Silo Grano'!O645</f>
        <v>0</v>
      </c>
      <c r="G646" s="7">
        <f>'Controle Silo Grano'!P645</f>
        <v>0</v>
      </c>
      <c r="H646" s="36" t="str">
        <f>'Controle Silo Grano'!L645</f>
        <v/>
      </c>
      <c r="I646" s="11" t="str">
        <f>'Controle Silo Grano'!Q645</f>
        <v/>
      </c>
      <c r="J646" s="30">
        <f t="array" ref="J646">IF(OR(ISBLANK(I646),I646=""),2.1,
   IFERROR(INDEX('BT2'!C:C,MATCH(ROUND(I646,5),ROUND('BT2'!A:A,5),0)),2.1))</f>
        <v>2.1</v>
      </c>
      <c r="K646" s="8" t="str">
        <f t="shared" si="10"/>
        <v/>
      </c>
    </row>
    <row r="647" spans="1:11" x14ac:dyDescent="0.25">
      <c r="A647" s="5">
        <f>'Controle Silo Grano'!A646</f>
        <v>0</v>
      </c>
      <c r="B647" s="5">
        <f>'Controle Silo Grano'!B646</f>
        <v>0</v>
      </c>
      <c r="C647" s="5">
        <f>'Controle Silo Grano'!D646</f>
        <v>0</v>
      </c>
      <c r="D647" s="9">
        <f>'Controle Silo Grano'!E646</f>
        <v>0</v>
      </c>
      <c r="E647" s="5">
        <f>'Controle Silo Grano'!H646</f>
        <v>0</v>
      </c>
      <c r="F647" s="6">
        <f>'Controle Silo Grano'!O646</f>
        <v>0</v>
      </c>
      <c r="G647" s="7">
        <f>'Controle Silo Grano'!P646</f>
        <v>0</v>
      </c>
      <c r="H647" s="36" t="str">
        <f>'Controle Silo Grano'!L646</f>
        <v/>
      </c>
      <c r="I647" s="11" t="str">
        <f>'Controle Silo Grano'!Q646</f>
        <v/>
      </c>
      <c r="J647" s="30">
        <f t="array" ref="J647">IF(OR(ISBLANK(I647),I647=""),2.1,
   IFERROR(INDEX('BT2'!C:C,MATCH(ROUND(I647,5),ROUND('BT2'!A:A,5),0)),2.1))</f>
        <v>2.1</v>
      </c>
      <c r="K647" s="8" t="str">
        <f t="shared" si="10"/>
        <v/>
      </c>
    </row>
    <row r="648" spans="1:11" x14ac:dyDescent="0.25">
      <c r="A648" s="5">
        <f>'Controle Silo Grano'!A647</f>
        <v>0</v>
      </c>
      <c r="B648" s="5">
        <f>'Controle Silo Grano'!B647</f>
        <v>0</v>
      </c>
      <c r="C648" s="5">
        <f>'Controle Silo Grano'!D647</f>
        <v>0</v>
      </c>
      <c r="D648" s="9">
        <f>'Controle Silo Grano'!E647</f>
        <v>0</v>
      </c>
      <c r="E648" s="5">
        <f>'Controle Silo Grano'!H647</f>
        <v>0</v>
      </c>
      <c r="F648" s="6">
        <f>'Controle Silo Grano'!O647</f>
        <v>0</v>
      </c>
      <c r="G648" s="7">
        <f>'Controle Silo Grano'!P647</f>
        <v>0</v>
      </c>
      <c r="H648" s="36" t="str">
        <f>'Controle Silo Grano'!L647</f>
        <v/>
      </c>
      <c r="I648" s="11" t="str">
        <f>'Controle Silo Grano'!Q647</f>
        <v/>
      </c>
      <c r="J648" s="30">
        <f t="array" ref="J648">IF(OR(ISBLANK(I648),I648=""),2.1,
   IFERROR(INDEX('BT2'!C:C,MATCH(ROUND(I648,5),ROUND('BT2'!A:A,5),0)),2.1))</f>
        <v>2.1</v>
      </c>
      <c r="K648" s="8" t="str">
        <f t="shared" si="10"/>
        <v/>
      </c>
    </row>
    <row r="649" spans="1:11" x14ac:dyDescent="0.25">
      <c r="A649" s="5">
        <f>'Controle Silo Grano'!A648</f>
        <v>0</v>
      </c>
      <c r="B649" s="5">
        <f>'Controle Silo Grano'!B648</f>
        <v>0</v>
      </c>
      <c r="C649" s="5">
        <f>'Controle Silo Grano'!D648</f>
        <v>0</v>
      </c>
      <c r="D649" s="9">
        <f>'Controle Silo Grano'!E648</f>
        <v>0</v>
      </c>
      <c r="E649" s="5">
        <f>'Controle Silo Grano'!H648</f>
        <v>0</v>
      </c>
      <c r="F649" s="6">
        <f>'Controle Silo Grano'!O648</f>
        <v>0</v>
      </c>
      <c r="G649" s="7">
        <f>'Controle Silo Grano'!P648</f>
        <v>0</v>
      </c>
      <c r="H649" s="36" t="str">
        <f>'Controle Silo Grano'!L648</f>
        <v/>
      </c>
      <c r="I649" s="11" t="str">
        <f>'Controle Silo Grano'!Q648</f>
        <v/>
      </c>
      <c r="J649" s="30">
        <f t="array" ref="J649">IF(OR(ISBLANK(I649),I649=""),2.1,
   IFERROR(INDEX('BT2'!C:C,MATCH(ROUND(I649,5),ROUND('BT2'!A:A,5),0)),2.1))</f>
        <v>2.1</v>
      </c>
      <c r="K649" s="8" t="str">
        <f t="shared" si="10"/>
        <v/>
      </c>
    </row>
    <row r="650" spans="1:11" x14ac:dyDescent="0.25">
      <c r="A650" s="5">
        <f>'Controle Silo Grano'!A649</f>
        <v>0</v>
      </c>
      <c r="B650" s="5">
        <f>'Controle Silo Grano'!B649</f>
        <v>0</v>
      </c>
      <c r="C650" s="5">
        <f>'Controle Silo Grano'!D649</f>
        <v>0</v>
      </c>
      <c r="D650" s="9">
        <f>'Controle Silo Grano'!E649</f>
        <v>0</v>
      </c>
      <c r="E650" s="5">
        <f>'Controle Silo Grano'!H649</f>
        <v>0</v>
      </c>
      <c r="F650" s="6">
        <f>'Controle Silo Grano'!O649</f>
        <v>0</v>
      </c>
      <c r="G650" s="7">
        <f>'Controle Silo Grano'!P649</f>
        <v>0</v>
      </c>
      <c r="H650" s="36" t="str">
        <f>'Controle Silo Grano'!L649</f>
        <v/>
      </c>
      <c r="I650" s="11" t="str">
        <f>'Controle Silo Grano'!Q649</f>
        <v/>
      </c>
      <c r="J650" s="30">
        <f t="array" ref="J650">IF(OR(ISBLANK(I650),I650=""),2.1,
   IFERROR(INDEX('BT2'!C:C,MATCH(ROUND(I650,5),ROUND('BT2'!A:A,5),0)),2.1))</f>
        <v>2.1</v>
      </c>
      <c r="K650" s="8" t="str">
        <f t="shared" si="10"/>
        <v/>
      </c>
    </row>
    <row r="651" spans="1:11" x14ac:dyDescent="0.25">
      <c r="A651" s="5">
        <f>'Controle Silo Grano'!A650</f>
        <v>0</v>
      </c>
      <c r="B651" s="5">
        <f>'Controle Silo Grano'!B650</f>
        <v>0</v>
      </c>
      <c r="C651" s="5">
        <f>'Controle Silo Grano'!D650</f>
        <v>0</v>
      </c>
      <c r="D651" s="9">
        <f>'Controle Silo Grano'!E650</f>
        <v>0</v>
      </c>
      <c r="E651" s="5">
        <f>'Controle Silo Grano'!H650</f>
        <v>0</v>
      </c>
      <c r="F651" s="6">
        <f>'Controle Silo Grano'!O650</f>
        <v>0</v>
      </c>
      <c r="G651" s="7">
        <f>'Controle Silo Grano'!P650</f>
        <v>0</v>
      </c>
      <c r="H651" s="36" t="str">
        <f>'Controle Silo Grano'!L650</f>
        <v/>
      </c>
      <c r="I651" s="11" t="str">
        <f>'Controle Silo Grano'!Q650</f>
        <v/>
      </c>
      <c r="J651" s="30">
        <f t="array" ref="J651">IF(OR(ISBLANK(I651),I651=""),2.1,
   IFERROR(INDEX('BT2'!C:C,MATCH(ROUND(I651,5),ROUND('BT2'!A:A,5),0)),2.1))</f>
        <v>2.1</v>
      </c>
      <c r="K651" s="8" t="str">
        <f t="shared" si="10"/>
        <v/>
      </c>
    </row>
    <row r="652" spans="1:11" x14ac:dyDescent="0.25">
      <c r="A652" s="5">
        <f>'Controle Silo Grano'!A651</f>
        <v>0</v>
      </c>
      <c r="B652" s="5">
        <f>'Controle Silo Grano'!B651</f>
        <v>0</v>
      </c>
      <c r="C652" s="5">
        <f>'Controle Silo Grano'!D651</f>
        <v>0</v>
      </c>
      <c r="D652" s="9">
        <f>'Controle Silo Grano'!E651</f>
        <v>0</v>
      </c>
      <c r="E652" s="5">
        <f>'Controle Silo Grano'!H651</f>
        <v>0</v>
      </c>
      <c r="F652" s="6">
        <f>'Controle Silo Grano'!O651</f>
        <v>0</v>
      </c>
      <c r="G652" s="7">
        <f>'Controle Silo Grano'!P651</f>
        <v>0</v>
      </c>
      <c r="H652" s="36" t="str">
        <f>'Controle Silo Grano'!L651</f>
        <v/>
      </c>
      <c r="I652" s="11" t="str">
        <f>'Controle Silo Grano'!Q651</f>
        <v/>
      </c>
      <c r="J652" s="30">
        <f t="array" ref="J652">IF(OR(ISBLANK(I652),I652=""),2.1,
   IFERROR(INDEX('BT2'!C:C,MATCH(ROUND(I652,5),ROUND('BT2'!A:A,5),0)),2.1))</f>
        <v>2.1</v>
      </c>
      <c r="K652" s="8" t="str">
        <f t="shared" si="10"/>
        <v/>
      </c>
    </row>
    <row r="653" spans="1:11" x14ac:dyDescent="0.25">
      <c r="A653" s="5">
        <f>'Controle Silo Grano'!A652</f>
        <v>0</v>
      </c>
      <c r="B653" s="5">
        <f>'Controle Silo Grano'!B652</f>
        <v>0</v>
      </c>
      <c r="C653" s="5">
        <f>'Controle Silo Grano'!D652</f>
        <v>0</v>
      </c>
      <c r="D653" s="9">
        <f>'Controle Silo Grano'!E652</f>
        <v>0</v>
      </c>
      <c r="E653" s="5">
        <f>'Controle Silo Grano'!H652</f>
        <v>0</v>
      </c>
      <c r="F653" s="6">
        <f>'Controle Silo Grano'!O652</f>
        <v>0</v>
      </c>
      <c r="G653" s="7">
        <f>'Controle Silo Grano'!P652</f>
        <v>0</v>
      </c>
      <c r="H653" s="36" t="str">
        <f>'Controle Silo Grano'!L652</f>
        <v/>
      </c>
      <c r="I653" s="11" t="str">
        <f>'Controle Silo Grano'!Q652</f>
        <v/>
      </c>
      <c r="J653" s="30">
        <f t="array" ref="J653">IF(OR(ISBLANK(I653),I653=""),2.1,
   IFERROR(INDEX('BT2'!C:C,MATCH(ROUND(I653,5),ROUND('BT2'!A:A,5),0)),2.1))</f>
        <v>2.1</v>
      </c>
      <c r="K653" s="8" t="str">
        <f t="shared" si="10"/>
        <v/>
      </c>
    </row>
    <row r="654" spans="1:11" x14ac:dyDescent="0.25">
      <c r="A654" s="5">
        <f>'Controle Silo Grano'!A653</f>
        <v>0</v>
      </c>
      <c r="B654" s="5">
        <f>'Controle Silo Grano'!B653</f>
        <v>0</v>
      </c>
      <c r="C654" s="5">
        <f>'Controle Silo Grano'!D653</f>
        <v>0</v>
      </c>
      <c r="D654" s="9">
        <f>'Controle Silo Grano'!E653</f>
        <v>0</v>
      </c>
      <c r="E654" s="5">
        <f>'Controle Silo Grano'!H653</f>
        <v>0</v>
      </c>
      <c r="F654" s="6">
        <f>'Controle Silo Grano'!O653</f>
        <v>0</v>
      </c>
      <c r="G654" s="7">
        <f>'Controle Silo Grano'!P653</f>
        <v>0</v>
      </c>
      <c r="H654" s="36" t="str">
        <f>'Controle Silo Grano'!L653</f>
        <v/>
      </c>
      <c r="I654" s="11" t="str">
        <f>'Controle Silo Grano'!Q653</f>
        <v/>
      </c>
      <c r="J654" s="30">
        <f t="array" ref="J654">IF(OR(ISBLANK(I654),I654=""),2.1,
   IFERROR(INDEX('BT2'!C:C,MATCH(ROUND(I654,5),ROUND('BT2'!A:A,5),0)),2.1))</f>
        <v>2.1</v>
      </c>
      <c r="K654" s="8" t="str">
        <f t="shared" si="10"/>
        <v/>
      </c>
    </row>
    <row r="655" spans="1:11" x14ac:dyDescent="0.25">
      <c r="A655" s="5">
        <f>'Controle Silo Grano'!A654</f>
        <v>0</v>
      </c>
      <c r="B655" s="5">
        <f>'Controle Silo Grano'!B654</f>
        <v>0</v>
      </c>
      <c r="C655" s="5">
        <f>'Controle Silo Grano'!D654</f>
        <v>0</v>
      </c>
      <c r="D655" s="9">
        <f>'Controle Silo Grano'!E654</f>
        <v>0</v>
      </c>
      <c r="E655" s="5">
        <f>'Controle Silo Grano'!H654</f>
        <v>0</v>
      </c>
      <c r="F655" s="6">
        <f>'Controle Silo Grano'!O654</f>
        <v>0</v>
      </c>
      <c r="G655" s="7">
        <f>'Controle Silo Grano'!P654</f>
        <v>0</v>
      </c>
      <c r="H655" s="36" t="str">
        <f>'Controle Silo Grano'!L654</f>
        <v/>
      </c>
      <c r="I655" s="11" t="str">
        <f>'Controle Silo Grano'!Q654</f>
        <v/>
      </c>
      <c r="J655" s="30">
        <f t="array" ref="J655">IF(OR(ISBLANK(I655),I655=""),2.1,
   IFERROR(INDEX('BT2'!C:C,MATCH(ROUND(I655,5),ROUND('BT2'!A:A,5),0)),2.1))</f>
        <v>2.1</v>
      </c>
      <c r="K655" s="8" t="str">
        <f t="shared" si="10"/>
        <v/>
      </c>
    </row>
    <row r="656" spans="1:11" x14ac:dyDescent="0.25">
      <c r="A656" s="5">
        <f>'Controle Silo Grano'!A655</f>
        <v>0</v>
      </c>
      <c r="B656" s="5">
        <f>'Controle Silo Grano'!B655</f>
        <v>0</v>
      </c>
      <c r="C656" s="5">
        <f>'Controle Silo Grano'!D655</f>
        <v>0</v>
      </c>
      <c r="D656" s="9">
        <f>'Controle Silo Grano'!E655</f>
        <v>0</v>
      </c>
      <c r="E656" s="5">
        <f>'Controle Silo Grano'!H655</f>
        <v>0</v>
      </c>
      <c r="F656" s="6">
        <f>'Controle Silo Grano'!O655</f>
        <v>0</v>
      </c>
      <c r="G656" s="7">
        <f>'Controle Silo Grano'!P655</f>
        <v>0</v>
      </c>
      <c r="H656" s="36" t="str">
        <f>'Controle Silo Grano'!L655</f>
        <v/>
      </c>
      <c r="I656" s="11" t="str">
        <f>'Controle Silo Grano'!Q655</f>
        <v/>
      </c>
      <c r="J656" s="30">
        <f t="array" ref="J656">IF(OR(ISBLANK(I656),I656=""),2.1,
   IFERROR(INDEX('BT2'!C:C,MATCH(ROUND(I656,5),ROUND('BT2'!A:A,5),0)),2.1))</f>
        <v>2.1</v>
      </c>
      <c r="K656" s="8" t="str">
        <f t="shared" si="10"/>
        <v/>
      </c>
    </row>
    <row r="657" spans="1:11" x14ac:dyDescent="0.25">
      <c r="A657" s="5">
        <f>'Controle Silo Grano'!A656</f>
        <v>0</v>
      </c>
      <c r="B657" s="5">
        <f>'Controle Silo Grano'!B656</f>
        <v>0</v>
      </c>
      <c r="C657" s="5">
        <f>'Controle Silo Grano'!D656</f>
        <v>0</v>
      </c>
      <c r="D657" s="9">
        <f>'Controle Silo Grano'!E656</f>
        <v>0</v>
      </c>
      <c r="E657" s="5">
        <f>'Controle Silo Grano'!H656</f>
        <v>0</v>
      </c>
      <c r="F657" s="6">
        <f>'Controle Silo Grano'!O656</f>
        <v>0</v>
      </c>
      <c r="G657" s="7">
        <f>'Controle Silo Grano'!P656</f>
        <v>0</v>
      </c>
      <c r="H657" s="36" t="str">
        <f>'Controle Silo Grano'!L656</f>
        <v/>
      </c>
      <c r="I657" s="11" t="str">
        <f>'Controle Silo Grano'!Q656</f>
        <v/>
      </c>
      <c r="J657" s="30">
        <f t="array" ref="J657">IF(OR(ISBLANK(I657),I657=""),2.1,
   IFERROR(INDEX('BT2'!C:C,MATCH(ROUND(I657,5),ROUND('BT2'!A:A,5),0)),2.1))</f>
        <v>2.1</v>
      </c>
      <c r="K657" s="8" t="str">
        <f t="shared" si="10"/>
        <v/>
      </c>
    </row>
    <row r="658" spans="1:11" x14ac:dyDescent="0.25">
      <c r="A658" s="5">
        <f>'Controle Silo Grano'!A657</f>
        <v>0</v>
      </c>
      <c r="B658" s="5">
        <f>'Controle Silo Grano'!B657</f>
        <v>0</v>
      </c>
      <c r="C658" s="5">
        <f>'Controle Silo Grano'!D657</f>
        <v>0</v>
      </c>
      <c r="D658" s="9">
        <f>'Controle Silo Grano'!E657</f>
        <v>0</v>
      </c>
      <c r="E658" s="5">
        <f>'Controle Silo Grano'!H657</f>
        <v>0</v>
      </c>
      <c r="F658" s="6">
        <f>'Controle Silo Grano'!O657</f>
        <v>0</v>
      </c>
      <c r="G658" s="7">
        <f>'Controle Silo Grano'!P657</f>
        <v>0</v>
      </c>
      <c r="H658" s="36" t="str">
        <f>'Controle Silo Grano'!L657</f>
        <v/>
      </c>
      <c r="I658" s="11" t="str">
        <f>'Controle Silo Grano'!Q657</f>
        <v/>
      </c>
      <c r="J658" s="30">
        <f t="array" ref="J658">IF(OR(ISBLANK(I658),I658=""),2.1,
   IFERROR(INDEX('BT2'!C:C,MATCH(ROUND(I658,5),ROUND('BT2'!A:A,5),0)),2.1))</f>
        <v>2.1</v>
      </c>
      <c r="K658" s="8" t="str">
        <f t="shared" ref="K658:K721" si="11">IF(AND(H658="RECEBIMENTO",ISNUMBER(G658),ISNUMBER(J658),J658&lt;&gt;0),G658*J658,"")</f>
        <v/>
      </c>
    </row>
    <row r="659" spans="1:11" x14ac:dyDescent="0.25">
      <c r="A659" s="5">
        <f>'Controle Silo Grano'!A658</f>
        <v>0</v>
      </c>
      <c r="B659" s="5">
        <f>'Controle Silo Grano'!B658</f>
        <v>0</v>
      </c>
      <c r="C659" s="5">
        <f>'Controle Silo Grano'!D658</f>
        <v>0</v>
      </c>
      <c r="D659" s="9">
        <f>'Controle Silo Grano'!E658</f>
        <v>0</v>
      </c>
      <c r="E659" s="5">
        <f>'Controle Silo Grano'!H658</f>
        <v>0</v>
      </c>
      <c r="F659" s="6">
        <f>'Controle Silo Grano'!O658</f>
        <v>0</v>
      </c>
      <c r="G659" s="7">
        <f>'Controle Silo Grano'!P658</f>
        <v>0</v>
      </c>
      <c r="H659" s="36" t="str">
        <f>'Controle Silo Grano'!L658</f>
        <v/>
      </c>
      <c r="I659" s="11" t="str">
        <f>'Controle Silo Grano'!Q658</f>
        <v/>
      </c>
      <c r="J659" s="30">
        <f t="array" ref="J659">IF(OR(ISBLANK(I659),I659=""),2.1,
   IFERROR(INDEX('BT2'!C:C,MATCH(ROUND(I659,5),ROUND('BT2'!A:A,5),0)),2.1))</f>
        <v>2.1</v>
      </c>
      <c r="K659" s="8" t="str">
        <f t="shared" si="11"/>
        <v/>
      </c>
    </row>
    <row r="660" spans="1:11" x14ac:dyDescent="0.25">
      <c r="A660" s="5">
        <f>'Controle Silo Grano'!A659</f>
        <v>0</v>
      </c>
      <c r="B660" s="5">
        <f>'Controle Silo Grano'!B659</f>
        <v>0</v>
      </c>
      <c r="C660" s="5">
        <f>'Controle Silo Grano'!D659</f>
        <v>0</v>
      </c>
      <c r="D660" s="9">
        <f>'Controle Silo Grano'!E659</f>
        <v>0</v>
      </c>
      <c r="E660" s="5">
        <f>'Controle Silo Grano'!H659</f>
        <v>0</v>
      </c>
      <c r="F660" s="6">
        <f>'Controle Silo Grano'!O659</f>
        <v>0</v>
      </c>
      <c r="G660" s="7">
        <f>'Controle Silo Grano'!P659</f>
        <v>0</v>
      </c>
      <c r="H660" s="36" t="str">
        <f>'Controle Silo Grano'!L659</f>
        <v/>
      </c>
      <c r="I660" s="11" t="str">
        <f>'Controle Silo Grano'!Q659</f>
        <v/>
      </c>
      <c r="J660" s="30">
        <f t="array" ref="J660">IF(OR(ISBLANK(I660),I660=""),2.1,
   IFERROR(INDEX('BT2'!C:C,MATCH(ROUND(I660,5),ROUND('BT2'!A:A,5),0)),2.1))</f>
        <v>2.1</v>
      </c>
      <c r="K660" s="8" t="str">
        <f t="shared" si="11"/>
        <v/>
      </c>
    </row>
    <row r="661" spans="1:11" x14ac:dyDescent="0.25">
      <c r="A661" s="5">
        <f>'Controle Silo Grano'!A660</f>
        <v>0</v>
      </c>
      <c r="B661" s="5">
        <f>'Controle Silo Grano'!B660</f>
        <v>0</v>
      </c>
      <c r="C661" s="5">
        <f>'Controle Silo Grano'!D660</f>
        <v>0</v>
      </c>
      <c r="D661" s="9">
        <f>'Controle Silo Grano'!E660</f>
        <v>0</v>
      </c>
      <c r="E661" s="5">
        <f>'Controle Silo Grano'!H660</f>
        <v>0</v>
      </c>
      <c r="F661" s="6">
        <f>'Controle Silo Grano'!O660</f>
        <v>0</v>
      </c>
      <c r="G661" s="7">
        <f>'Controle Silo Grano'!P660</f>
        <v>0</v>
      </c>
      <c r="H661" s="36" t="str">
        <f>'Controle Silo Grano'!L660</f>
        <v/>
      </c>
      <c r="I661" s="11" t="str">
        <f>'Controle Silo Grano'!Q660</f>
        <v/>
      </c>
      <c r="J661" s="30">
        <f t="array" ref="J661">IF(OR(ISBLANK(I661),I661=""),2.1,
   IFERROR(INDEX('BT2'!C:C,MATCH(ROUND(I661,5),ROUND('BT2'!A:A,5),0)),2.1))</f>
        <v>2.1</v>
      </c>
      <c r="K661" s="8" t="str">
        <f t="shared" si="11"/>
        <v/>
      </c>
    </row>
    <row r="662" spans="1:11" x14ac:dyDescent="0.25">
      <c r="A662" s="5">
        <f>'Controle Silo Grano'!A661</f>
        <v>0</v>
      </c>
      <c r="B662" s="5">
        <f>'Controle Silo Grano'!B661</f>
        <v>0</v>
      </c>
      <c r="C662" s="5">
        <f>'Controle Silo Grano'!D661</f>
        <v>0</v>
      </c>
      <c r="D662" s="9">
        <f>'Controle Silo Grano'!E661</f>
        <v>0</v>
      </c>
      <c r="E662" s="5">
        <f>'Controle Silo Grano'!H661</f>
        <v>0</v>
      </c>
      <c r="F662" s="6">
        <f>'Controle Silo Grano'!O661</f>
        <v>0</v>
      </c>
      <c r="G662" s="7">
        <f>'Controle Silo Grano'!P661</f>
        <v>0</v>
      </c>
      <c r="H662" s="36" t="str">
        <f>'Controle Silo Grano'!L661</f>
        <v/>
      </c>
      <c r="I662" s="11" t="str">
        <f>'Controle Silo Grano'!Q661</f>
        <v/>
      </c>
      <c r="J662" s="30">
        <f t="array" ref="J662">IF(OR(ISBLANK(I662),I662=""),2.1,
   IFERROR(INDEX('BT2'!C:C,MATCH(ROUND(I662,5),ROUND('BT2'!A:A,5),0)),2.1))</f>
        <v>2.1</v>
      </c>
      <c r="K662" s="8" t="str">
        <f t="shared" si="11"/>
        <v/>
      </c>
    </row>
    <row r="663" spans="1:11" x14ac:dyDescent="0.25">
      <c r="A663" s="5">
        <f>'Controle Silo Grano'!A662</f>
        <v>0</v>
      </c>
      <c r="B663" s="5">
        <f>'Controle Silo Grano'!B662</f>
        <v>0</v>
      </c>
      <c r="C663" s="5">
        <f>'Controle Silo Grano'!D662</f>
        <v>0</v>
      </c>
      <c r="D663" s="9">
        <f>'Controle Silo Grano'!E662</f>
        <v>0</v>
      </c>
      <c r="E663" s="5">
        <f>'Controle Silo Grano'!H662</f>
        <v>0</v>
      </c>
      <c r="F663" s="6">
        <f>'Controle Silo Grano'!O662</f>
        <v>0</v>
      </c>
      <c r="G663" s="7">
        <f>'Controle Silo Grano'!P662</f>
        <v>0</v>
      </c>
      <c r="H663" s="36" t="str">
        <f>'Controle Silo Grano'!L662</f>
        <v/>
      </c>
      <c r="I663" s="11" t="str">
        <f>'Controle Silo Grano'!Q662</f>
        <v/>
      </c>
      <c r="J663" s="30">
        <f t="array" ref="J663">IF(OR(ISBLANK(I663),I663=""),2.1,
   IFERROR(INDEX('BT2'!C:C,MATCH(ROUND(I663,5),ROUND('BT2'!A:A,5),0)),2.1))</f>
        <v>2.1</v>
      </c>
      <c r="K663" s="8" t="str">
        <f t="shared" si="11"/>
        <v/>
      </c>
    </row>
    <row r="664" spans="1:11" x14ac:dyDescent="0.25">
      <c r="A664" s="5">
        <f>'Controle Silo Grano'!A663</f>
        <v>0</v>
      </c>
      <c r="B664" s="5">
        <f>'Controle Silo Grano'!B663</f>
        <v>0</v>
      </c>
      <c r="C664" s="5">
        <f>'Controle Silo Grano'!D663</f>
        <v>0</v>
      </c>
      <c r="D664" s="9">
        <f>'Controle Silo Grano'!E663</f>
        <v>0</v>
      </c>
      <c r="E664" s="5">
        <f>'Controle Silo Grano'!H663</f>
        <v>0</v>
      </c>
      <c r="F664" s="6">
        <f>'Controle Silo Grano'!O663</f>
        <v>0</v>
      </c>
      <c r="G664" s="7">
        <f>'Controle Silo Grano'!P663</f>
        <v>0</v>
      </c>
      <c r="H664" s="36" t="str">
        <f>'Controle Silo Grano'!L663</f>
        <v/>
      </c>
      <c r="I664" s="11" t="str">
        <f>'Controle Silo Grano'!Q663</f>
        <v/>
      </c>
      <c r="J664" s="30">
        <f t="array" ref="J664">IF(OR(ISBLANK(I664),I664=""),2.1,
   IFERROR(INDEX('BT2'!C:C,MATCH(ROUND(I664,5),ROUND('BT2'!A:A,5),0)),2.1))</f>
        <v>2.1</v>
      </c>
      <c r="K664" s="8" t="str">
        <f t="shared" si="11"/>
        <v/>
      </c>
    </row>
    <row r="665" spans="1:11" x14ac:dyDescent="0.25">
      <c r="A665" s="5">
        <f>'Controle Silo Grano'!A664</f>
        <v>0</v>
      </c>
      <c r="B665" s="5">
        <f>'Controle Silo Grano'!B664</f>
        <v>0</v>
      </c>
      <c r="C665" s="5">
        <f>'Controle Silo Grano'!D664</f>
        <v>0</v>
      </c>
      <c r="D665" s="9">
        <f>'Controle Silo Grano'!E664</f>
        <v>0</v>
      </c>
      <c r="E665" s="5">
        <f>'Controle Silo Grano'!H664</f>
        <v>0</v>
      </c>
      <c r="F665" s="6">
        <f>'Controle Silo Grano'!O664</f>
        <v>0</v>
      </c>
      <c r="G665" s="7">
        <f>'Controle Silo Grano'!P664</f>
        <v>0</v>
      </c>
      <c r="H665" s="36" t="str">
        <f>'Controle Silo Grano'!L664</f>
        <v/>
      </c>
      <c r="I665" s="11" t="str">
        <f>'Controle Silo Grano'!Q664</f>
        <v/>
      </c>
      <c r="J665" s="30">
        <f t="array" ref="J665">IF(OR(ISBLANK(I665),I665=""),2.1,
   IFERROR(INDEX('BT2'!C:C,MATCH(ROUND(I665,5),ROUND('BT2'!A:A,5),0)),2.1))</f>
        <v>2.1</v>
      </c>
      <c r="K665" s="8" t="str">
        <f t="shared" si="11"/>
        <v/>
      </c>
    </row>
    <row r="666" spans="1:11" x14ac:dyDescent="0.25">
      <c r="A666" s="5">
        <f>'Controle Silo Grano'!A665</f>
        <v>0</v>
      </c>
      <c r="B666" s="5">
        <f>'Controle Silo Grano'!B665</f>
        <v>0</v>
      </c>
      <c r="C666" s="5">
        <f>'Controle Silo Grano'!D665</f>
        <v>0</v>
      </c>
      <c r="D666" s="9">
        <f>'Controle Silo Grano'!E665</f>
        <v>0</v>
      </c>
      <c r="E666" s="5">
        <f>'Controle Silo Grano'!H665</f>
        <v>0</v>
      </c>
      <c r="F666" s="6">
        <f>'Controle Silo Grano'!O665</f>
        <v>0</v>
      </c>
      <c r="G666" s="7">
        <f>'Controle Silo Grano'!P665</f>
        <v>0</v>
      </c>
      <c r="H666" s="36" t="str">
        <f>'Controle Silo Grano'!L665</f>
        <v/>
      </c>
      <c r="I666" s="11" t="str">
        <f>'Controle Silo Grano'!Q665</f>
        <v/>
      </c>
      <c r="J666" s="30">
        <f t="array" ref="J666">IF(OR(ISBLANK(I666),I666=""),2.1,
   IFERROR(INDEX('BT2'!C:C,MATCH(ROUND(I666,5),ROUND('BT2'!A:A,5),0)),2.1))</f>
        <v>2.1</v>
      </c>
      <c r="K666" s="8" t="str">
        <f t="shared" si="11"/>
        <v/>
      </c>
    </row>
    <row r="667" spans="1:11" x14ac:dyDescent="0.25">
      <c r="A667" s="5">
        <f>'Controle Silo Grano'!A666</f>
        <v>0</v>
      </c>
      <c r="B667" s="5">
        <f>'Controle Silo Grano'!B666</f>
        <v>0</v>
      </c>
      <c r="C667" s="5">
        <f>'Controle Silo Grano'!D666</f>
        <v>0</v>
      </c>
      <c r="D667" s="9">
        <f>'Controle Silo Grano'!E666</f>
        <v>0</v>
      </c>
      <c r="E667" s="5">
        <f>'Controle Silo Grano'!H666</f>
        <v>0</v>
      </c>
      <c r="F667" s="6">
        <f>'Controle Silo Grano'!O666</f>
        <v>0</v>
      </c>
      <c r="G667" s="7">
        <f>'Controle Silo Grano'!P666</f>
        <v>0</v>
      </c>
      <c r="H667" s="36" t="str">
        <f>'Controle Silo Grano'!L666</f>
        <v/>
      </c>
      <c r="I667" s="11" t="str">
        <f>'Controle Silo Grano'!Q666</f>
        <v/>
      </c>
      <c r="J667" s="30">
        <f t="array" ref="J667">IF(OR(ISBLANK(I667),I667=""),2.1,
   IFERROR(INDEX('BT2'!C:C,MATCH(ROUND(I667,5),ROUND('BT2'!A:A,5),0)),2.1))</f>
        <v>2.1</v>
      </c>
      <c r="K667" s="8" t="str">
        <f t="shared" si="11"/>
        <v/>
      </c>
    </row>
    <row r="668" spans="1:11" x14ac:dyDescent="0.25">
      <c r="A668" s="5">
        <f>'Controle Silo Grano'!A667</f>
        <v>0</v>
      </c>
      <c r="B668" s="5">
        <f>'Controle Silo Grano'!B667</f>
        <v>0</v>
      </c>
      <c r="C668" s="5">
        <f>'Controle Silo Grano'!D667</f>
        <v>0</v>
      </c>
      <c r="D668" s="9">
        <f>'Controle Silo Grano'!E667</f>
        <v>0</v>
      </c>
      <c r="E668" s="5">
        <f>'Controle Silo Grano'!H667</f>
        <v>0</v>
      </c>
      <c r="F668" s="6">
        <f>'Controle Silo Grano'!O667</f>
        <v>0</v>
      </c>
      <c r="G668" s="7">
        <f>'Controle Silo Grano'!P667</f>
        <v>0</v>
      </c>
      <c r="H668" s="36" t="str">
        <f>'Controle Silo Grano'!L667</f>
        <v/>
      </c>
      <c r="I668" s="11" t="str">
        <f>'Controle Silo Grano'!Q667</f>
        <v/>
      </c>
      <c r="J668" s="30">
        <f t="array" ref="J668">IF(OR(ISBLANK(I668),I668=""),2.1,
   IFERROR(INDEX('BT2'!C:C,MATCH(ROUND(I668,5),ROUND('BT2'!A:A,5),0)),2.1))</f>
        <v>2.1</v>
      </c>
      <c r="K668" s="8" t="str">
        <f t="shared" si="11"/>
        <v/>
      </c>
    </row>
    <row r="669" spans="1:11" x14ac:dyDescent="0.25">
      <c r="A669" s="5">
        <f>'Controle Silo Grano'!A668</f>
        <v>0</v>
      </c>
      <c r="B669" s="5">
        <f>'Controle Silo Grano'!B668</f>
        <v>0</v>
      </c>
      <c r="C669" s="5">
        <f>'Controle Silo Grano'!D668</f>
        <v>0</v>
      </c>
      <c r="D669" s="9">
        <f>'Controle Silo Grano'!E668</f>
        <v>0</v>
      </c>
      <c r="E669" s="5">
        <f>'Controle Silo Grano'!H668</f>
        <v>0</v>
      </c>
      <c r="F669" s="6">
        <f>'Controle Silo Grano'!O668</f>
        <v>0</v>
      </c>
      <c r="G669" s="7">
        <f>'Controle Silo Grano'!P668</f>
        <v>0</v>
      </c>
      <c r="H669" s="36" t="str">
        <f>'Controle Silo Grano'!L668</f>
        <v/>
      </c>
      <c r="I669" s="11" t="str">
        <f>'Controle Silo Grano'!Q668</f>
        <v/>
      </c>
      <c r="J669" s="30">
        <f t="array" ref="J669">IF(OR(ISBLANK(I669),I669=""),2.1,
   IFERROR(INDEX('BT2'!C:C,MATCH(ROUND(I669,5),ROUND('BT2'!A:A,5),0)),2.1))</f>
        <v>2.1</v>
      </c>
      <c r="K669" s="8" t="str">
        <f t="shared" si="11"/>
        <v/>
      </c>
    </row>
    <row r="670" spans="1:11" x14ac:dyDescent="0.25">
      <c r="A670" s="5">
        <f>'Controle Silo Grano'!A669</f>
        <v>0</v>
      </c>
      <c r="B670" s="5">
        <f>'Controle Silo Grano'!B669</f>
        <v>0</v>
      </c>
      <c r="C670" s="5">
        <f>'Controle Silo Grano'!D669</f>
        <v>0</v>
      </c>
      <c r="D670" s="9">
        <f>'Controle Silo Grano'!E669</f>
        <v>0</v>
      </c>
      <c r="E670" s="5">
        <f>'Controle Silo Grano'!H669</f>
        <v>0</v>
      </c>
      <c r="F670" s="6">
        <f>'Controle Silo Grano'!O669</f>
        <v>0</v>
      </c>
      <c r="G670" s="7">
        <f>'Controle Silo Grano'!P669</f>
        <v>0</v>
      </c>
      <c r="H670" s="36" t="str">
        <f>'Controle Silo Grano'!L669</f>
        <v/>
      </c>
      <c r="I670" s="11" t="str">
        <f>'Controle Silo Grano'!Q669</f>
        <v/>
      </c>
      <c r="J670" s="30">
        <f t="array" ref="J670">IF(OR(ISBLANK(I670),I670=""),2.1,
   IFERROR(INDEX('BT2'!C:C,MATCH(ROUND(I670,5),ROUND('BT2'!A:A,5),0)),2.1))</f>
        <v>2.1</v>
      </c>
      <c r="K670" s="8" t="str">
        <f t="shared" si="11"/>
        <v/>
      </c>
    </row>
    <row r="671" spans="1:11" x14ac:dyDescent="0.25">
      <c r="A671" s="5">
        <f>'Controle Silo Grano'!A670</f>
        <v>0</v>
      </c>
      <c r="B671" s="5">
        <f>'Controle Silo Grano'!B670</f>
        <v>0</v>
      </c>
      <c r="C671" s="5">
        <f>'Controle Silo Grano'!D670</f>
        <v>0</v>
      </c>
      <c r="D671" s="9">
        <f>'Controle Silo Grano'!E670</f>
        <v>0</v>
      </c>
      <c r="E671" s="5">
        <f>'Controle Silo Grano'!H670</f>
        <v>0</v>
      </c>
      <c r="F671" s="6">
        <f>'Controle Silo Grano'!O670</f>
        <v>0</v>
      </c>
      <c r="G671" s="7">
        <f>'Controle Silo Grano'!P670</f>
        <v>0</v>
      </c>
      <c r="H671" s="36" t="str">
        <f>'Controle Silo Grano'!L670</f>
        <v/>
      </c>
      <c r="I671" s="11" t="str">
        <f>'Controle Silo Grano'!Q670</f>
        <v/>
      </c>
      <c r="J671" s="30">
        <f t="array" ref="J671">IF(OR(ISBLANK(I671),I671=""),2.1,
   IFERROR(INDEX('BT2'!C:C,MATCH(ROUND(I671,5),ROUND('BT2'!A:A,5),0)),2.1))</f>
        <v>2.1</v>
      </c>
      <c r="K671" s="8" t="str">
        <f t="shared" si="11"/>
        <v/>
      </c>
    </row>
    <row r="672" spans="1:11" x14ac:dyDescent="0.25">
      <c r="A672" s="5">
        <f>'Controle Silo Grano'!A671</f>
        <v>0</v>
      </c>
      <c r="B672" s="5">
        <f>'Controle Silo Grano'!B671</f>
        <v>0</v>
      </c>
      <c r="C672" s="5">
        <f>'Controle Silo Grano'!D671</f>
        <v>0</v>
      </c>
      <c r="D672" s="9">
        <f>'Controle Silo Grano'!E671</f>
        <v>0</v>
      </c>
      <c r="E672" s="5">
        <f>'Controle Silo Grano'!H671</f>
        <v>0</v>
      </c>
      <c r="F672" s="6">
        <f>'Controle Silo Grano'!O671</f>
        <v>0</v>
      </c>
      <c r="G672" s="7">
        <f>'Controle Silo Grano'!P671</f>
        <v>0</v>
      </c>
      <c r="H672" s="36" t="str">
        <f>'Controle Silo Grano'!L671</f>
        <v/>
      </c>
      <c r="I672" s="11" t="str">
        <f>'Controle Silo Grano'!Q671</f>
        <v/>
      </c>
      <c r="J672" s="30">
        <f t="array" ref="J672">IF(OR(ISBLANK(I672),I672=""),2.1,
   IFERROR(INDEX('BT2'!C:C,MATCH(ROUND(I672,5),ROUND('BT2'!A:A,5),0)),2.1))</f>
        <v>2.1</v>
      </c>
      <c r="K672" s="8" t="str">
        <f t="shared" si="11"/>
        <v/>
      </c>
    </row>
    <row r="673" spans="1:11" x14ac:dyDescent="0.25">
      <c r="A673" s="5">
        <f>'Controle Silo Grano'!A672</f>
        <v>0</v>
      </c>
      <c r="B673" s="5">
        <f>'Controle Silo Grano'!B672</f>
        <v>0</v>
      </c>
      <c r="C673" s="5">
        <f>'Controle Silo Grano'!D672</f>
        <v>0</v>
      </c>
      <c r="D673" s="9">
        <f>'Controle Silo Grano'!E672</f>
        <v>0</v>
      </c>
      <c r="E673" s="5">
        <f>'Controle Silo Grano'!H672</f>
        <v>0</v>
      </c>
      <c r="F673" s="6">
        <f>'Controle Silo Grano'!O672</f>
        <v>0</v>
      </c>
      <c r="G673" s="7">
        <f>'Controle Silo Grano'!P672</f>
        <v>0</v>
      </c>
      <c r="H673" s="36" t="str">
        <f>'Controle Silo Grano'!L672</f>
        <v/>
      </c>
      <c r="I673" s="11" t="str">
        <f>'Controle Silo Grano'!Q672</f>
        <v/>
      </c>
      <c r="J673" s="30">
        <f t="array" ref="J673">IF(OR(ISBLANK(I673),I673=""),2.1,
   IFERROR(INDEX('BT2'!C:C,MATCH(ROUND(I673,5),ROUND('BT2'!A:A,5),0)),2.1))</f>
        <v>2.1</v>
      </c>
      <c r="K673" s="8" t="str">
        <f t="shared" si="11"/>
        <v/>
      </c>
    </row>
    <row r="674" spans="1:11" x14ac:dyDescent="0.25">
      <c r="A674" s="5">
        <f>'Controle Silo Grano'!A673</f>
        <v>0</v>
      </c>
      <c r="B674" s="5">
        <f>'Controle Silo Grano'!B673</f>
        <v>0</v>
      </c>
      <c r="C674" s="5">
        <f>'Controle Silo Grano'!D673</f>
        <v>0</v>
      </c>
      <c r="D674" s="9">
        <f>'Controle Silo Grano'!E673</f>
        <v>0</v>
      </c>
      <c r="E674" s="5">
        <f>'Controle Silo Grano'!H673</f>
        <v>0</v>
      </c>
      <c r="F674" s="6">
        <f>'Controle Silo Grano'!O673</f>
        <v>0</v>
      </c>
      <c r="G674" s="7">
        <f>'Controle Silo Grano'!P673</f>
        <v>0</v>
      </c>
      <c r="H674" s="36" t="str">
        <f>'Controle Silo Grano'!L673</f>
        <v/>
      </c>
      <c r="I674" s="11" t="str">
        <f>'Controle Silo Grano'!Q673</f>
        <v/>
      </c>
      <c r="J674" s="30">
        <f t="array" ref="J674">IF(OR(ISBLANK(I674),I674=""),2.1,
   IFERROR(INDEX('BT2'!C:C,MATCH(ROUND(I674,5),ROUND('BT2'!A:A,5),0)),2.1))</f>
        <v>2.1</v>
      </c>
      <c r="K674" s="8" t="str">
        <f t="shared" si="11"/>
        <v/>
      </c>
    </row>
    <row r="675" spans="1:11" x14ac:dyDescent="0.25">
      <c r="A675" s="5">
        <f>'Controle Silo Grano'!A674</f>
        <v>0</v>
      </c>
      <c r="B675" s="5">
        <f>'Controle Silo Grano'!B674</f>
        <v>0</v>
      </c>
      <c r="C675" s="5">
        <f>'Controle Silo Grano'!D674</f>
        <v>0</v>
      </c>
      <c r="D675" s="9">
        <f>'Controle Silo Grano'!E674</f>
        <v>0</v>
      </c>
      <c r="E675" s="5">
        <f>'Controle Silo Grano'!H674</f>
        <v>0</v>
      </c>
      <c r="F675" s="6">
        <f>'Controle Silo Grano'!O674</f>
        <v>0</v>
      </c>
      <c r="G675" s="7">
        <f>'Controle Silo Grano'!P674</f>
        <v>0</v>
      </c>
      <c r="H675" s="36" t="str">
        <f>'Controle Silo Grano'!L674</f>
        <v/>
      </c>
      <c r="I675" s="11" t="str">
        <f>'Controle Silo Grano'!Q674</f>
        <v/>
      </c>
      <c r="J675" s="30">
        <f t="array" ref="J675">IF(OR(ISBLANK(I675),I675=""),2.1,
   IFERROR(INDEX('BT2'!C:C,MATCH(ROUND(I675,5),ROUND('BT2'!A:A,5),0)),2.1))</f>
        <v>2.1</v>
      </c>
      <c r="K675" s="8" t="str">
        <f t="shared" si="11"/>
        <v/>
      </c>
    </row>
    <row r="676" spans="1:11" x14ac:dyDescent="0.25">
      <c r="A676" s="5">
        <f>'Controle Silo Grano'!A675</f>
        <v>0</v>
      </c>
      <c r="B676" s="5">
        <f>'Controle Silo Grano'!B675</f>
        <v>0</v>
      </c>
      <c r="C676" s="5">
        <f>'Controle Silo Grano'!D675</f>
        <v>0</v>
      </c>
      <c r="D676" s="9">
        <f>'Controle Silo Grano'!E675</f>
        <v>0</v>
      </c>
      <c r="E676" s="5">
        <f>'Controle Silo Grano'!H675</f>
        <v>0</v>
      </c>
      <c r="F676" s="6">
        <f>'Controle Silo Grano'!O675</f>
        <v>0</v>
      </c>
      <c r="G676" s="7">
        <f>'Controle Silo Grano'!P675</f>
        <v>0</v>
      </c>
      <c r="H676" s="36" t="str">
        <f>'Controle Silo Grano'!L675</f>
        <v/>
      </c>
      <c r="I676" s="11" t="str">
        <f>'Controle Silo Grano'!Q675</f>
        <v/>
      </c>
      <c r="J676" s="30">
        <f t="array" ref="J676">IF(OR(ISBLANK(I676),I676=""),2.1,
   IFERROR(INDEX('BT2'!C:C,MATCH(ROUND(I676,5),ROUND('BT2'!A:A,5),0)),2.1))</f>
        <v>2.1</v>
      </c>
      <c r="K676" s="8" t="str">
        <f t="shared" si="11"/>
        <v/>
      </c>
    </row>
    <row r="677" spans="1:11" x14ac:dyDescent="0.25">
      <c r="A677" s="5">
        <f>'Controle Silo Grano'!A676</f>
        <v>0</v>
      </c>
      <c r="B677" s="5">
        <f>'Controle Silo Grano'!B676</f>
        <v>0</v>
      </c>
      <c r="C677" s="5">
        <f>'Controle Silo Grano'!D676</f>
        <v>0</v>
      </c>
      <c r="D677" s="9">
        <f>'Controle Silo Grano'!E676</f>
        <v>0</v>
      </c>
      <c r="E677" s="5">
        <f>'Controle Silo Grano'!H676</f>
        <v>0</v>
      </c>
      <c r="F677" s="6">
        <f>'Controle Silo Grano'!O676</f>
        <v>0</v>
      </c>
      <c r="G677" s="7">
        <f>'Controle Silo Grano'!P676</f>
        <v>0</v>
      </c>
      <c r="H677" s="36" t="str">
        <f>'Controle Silo Grano'!L676</f>
        <v/>
      </c>
      <c r="I677" s="11" t="str">
        <f>'Controle Silo Grano'!Q676</f>
        <v/>
      </c>
      <c r="J677" s="30">
        <f t="array" ref="J677">IF(OR(ISBLANK(I677),I677=""),2.1,
   IFERROR(INDEX('BT2'!C:C,MATCH(ROUND(I677,5),ROUND('BT2'!A:A,5),0)),2.1))</f>
        <v>2.1</v>
      </c>
      <c r="K677" s="8" t="str">
        <f t="shared" si="11"/>
        <v/>
      </c>
    </row>
    <row r="678" spans="1:11" x14ac:dyDescent="0.25">
      <c r="A678" s="5">
        <f>'Controle Silo Grano'!A677</f>
        <v>0</v>
      </c>
      <c r="B678" s="5">
        <f>'Controle Silo Grano'!B677</f>
        <v>0</v>
      </c>
      <c r="C678" s="5">
        <f>'Controle Silo Grano'!D677</f>
        <v>0</v>
      </c>
      <c r="D678" s="9">
        <f>'Controle Silo Grano'!E677</f>
        <v>0</v>
      </c>
      <c r="E678" s="5">
        <f>'Controle Silo Grano'!H677</f>
        <v>0</v>
      </c>
      <c r="F678" s="6">
        <f>'Controle Silo Grano'!O677</f>
        <v>0</v>
      </c>
      <c r="G678" s="7">
        <f>'Controle Silo Grano'!P677</f>
        <v>0</v>
      </c>
      <c r="H678" s="36" t="str">
        <f>'Controle Silo Grano'!L677</f>
        <v/>
      </c>
      <c r="I678" s="11" t="str">
        <f>'Controle Silo Grano'!Q677</f>
        <v/>
      </c>
      <c r="J678" s="30">
        <f t="array" ref="J678">IF(OR(ISBLANK(I678),I678=""),2.1,
   IFERROR(INDEX('BT2'!C:C,MATCH(ROUND(I678,5),ROUND('BT2'!A:A,5),0)),2.1))</f>
        <v>2.1</v>
      </c>
      <c r="K678" s="8" t="str">
        <f t="shared" si="11"/>
        <v/>
      </c>
    </row>
    <row r="679" spans="1:11" x14ac:dyDescent="0.25">
      <c r="A679" s="5">
        <f>'Controle Silo Grano'!A678</f>
        <v>0</v>
      </c>
      <c r="B679" s="5">
        <f>'Controle Silo Grano'!B678</f>
        <v>0</v>
      </c>
      <c r="C679" s="5">
        <f>'Controle Silo Grano'!D678</f>
        <v>0</v>
      </c>
      <c r="D679" s="9">
        <f>'Controle Silo Grano'!E678</f>
        <v>0</v>
      </c>
      <c r="E679" s="5">
        <f>'Controle Silo Grano'!H678</f>
        <v>0</v>
      </c>
      <c r="F679" s="6">
        <f>'Controle Silo Grano'!O678</f>
        <v>0</v>
      </c>
      <c r="G679" s="7">
        <f>'Controle Silo Grano'!P678</f>
        <v>0</v>
      </c>
      <c r="H679" s="36" t="str">
        <f>'Controle Silo Grano'!L678</f>
        <v/>
      </c>
      <c r="I679" s="11" t="str">
        <f>'Controle Silo Grano'!Q678</f>
        <v/>
      </c>
      <c r="J679" s="30">
        <f t="array" ref="J679">IF(OR(ISBLANK(I679),I679=""),2.1,
   IFERROR(INDEX('BT2'!C:C,MATCH(ROUND(I679,5),ROUND('BT2'!A:A,5),0)),2.1))</f>
        <v>2.1</v>
      </c>
      <c r="K679" s="8" t="str">
        <f t="shared" si="11"/>
        <v/>
      </c>
    </row>
    <row r="680" spans="1:11" x14ac:dyDescent="0.25">
      <c r="A680" s="5">
        <f>'Controle Silo Grano'!A679</f>
        <v>0</v>
      </c>
      <c r="B680" s="5">
        <f>'Controle Silo Grano'!B679</f>
        <v>0</v>
      </c>
      <c r="C680" s="5">
        <f>'Controle Silo Grano'!D679</f>
        <v>0</v>
      </c>
      <c r="D680" s="9">
        <f>'Controle Silo Grano'!E679</f>
        <v>0</v>
      </c>
      <c r="E680" s="5">
        <f>'Controle Silo Grano'!H679</f>
        <v>0</v>
      </c>
      <c r="F680" s="6">
        <f>'Controle Silo Grano'!O679</f>
        <v>0</v>
      </c>
      <c r="G680" s="7">
        <f>'Controle Silo Grano'!P679</f>
        <v>0</v>
      </c>
      <c r="H680" s="36" t="str">
        <f>'Controle Silo Grano'!L679</f>
        <v/>
      </c>
      <c r="I680" s="11" t="str">
        <f>'Controle Silo Grano'!Q679</f>
        <v/>
      </c>
      <c r="J680" s="30">
        <f t="array" ref="J680">IF(OR(ISBLANK(I680),I680=""),2.1,
   IFERROR(INDEX('BT2'!C:C,MATCH(ROUND(I680,5),ROUND('BT2'!A:A,5),0)),2.1))</f>
        <v>2.1</v>
      </c>
      <c r="K680" s="8" t="str">
        <f t="shared" si="11"/>
        <v/>
      </c>
    </row>
    <row r="681" spans="1:11" x14ac:dyDescent="0.25">
      <c r="A681" s="5">
        <f>'Controle Silo Grano'!A680</f>
        <v>0</v>
      </c>
      <c r="B681" s="5">
        <f>'Controle Silo Grano'!B680</f>
        <v>0</v>
      </c>
      <c r="C681" s="5">
        <f>'Controle Silo Grano'!D680</f>
        <v>0</v>
      </c>
      <c r="D681" s="9">
        <f>'Controle Silo Grano'!E680</f>
        <v>0</v>
      </c>
      <c r="E681" s="5">
        <f>'Controle Silo Grano'!H680</f>
        <v>0</v>
      </c>
      <c r="F681" s="6">
        <f>'Controle Silo Grano'!O680</f>
        <v>0</v>
      </c>
      <c r="G681" s="7">
        <f>'Controle Silo Grano'!P680</f>
        <v>0</v>
      </c>
      <c r="H681" s="36" t="str">
        <f>'Controle Silo Grano'!L680</f>
        <v/>
      </c>
      <c r="I681" s="11" t="str">
        <f>'Controle Silo Grano'!Q680</f>
        <v/>
      </c>
      <c r="J681" s="30">
        <f t="array" ref="J681">IF(OR(ISBLANK(I681),I681=""),2.1,
   IFERROR(INDEX('BT2'!C:C,MATCH(ROUND(I681,5),ROUND('BT2'!A:A,5),0)),2.1))</f>
        <v>2.1</v>
      </c>
      <c r="K681" s="8" t="str">
        <f t="shared" si="11"/>
        <v/>
      </c>
    </row>
    <row r="682" spans="1:11" x14ac:dyDescent="0.25">
      <c r="A682" s="5">
        <f>'Controle Silo Grano'!A681</f>
        <v>0</v>
      </c>
      <c r="B682" s="5">
        <f>'Controle Silo Grano'!B681</f>
        <v>0</v>
      </c>
      <c r="C682" s="5">
        <f>'Controle Silo Grano'!D681</f>
        <v>0</v>
      </c>
      <c r="D682" s="9">
        <f>'Controle Silo Grano'!E681</f>
        <v>0</v>
      </c>
      <c r="E682" s="5">
        <f>'Controle Silo Grano'!H681</f>
        <v>0</v>
      </c>
      <c r="F682" s="6">
        <f>'Controle Silo Grano'!O681</f>
        <v>0</v>
      </c>
      <c r="G682" s="7">
        <f>'Controle Silo Grano'!P681</f>
        <v>0</v>
      </c>
      <c r="H682" s="36" t="str">
        <f>'Controle Silo Grano'!L681</f>
        <v/>
      </c>
      <c r="I682" s="11" t="str">
        <f>'Controle Silo Grano'!Q681</f>
        <v/>
      </c>
      <c r="J682" s="30">
        <f t="array" ref="J682">IF(OR(ISBLANK(I682),I682=""),2.1,
   IFERROR(INDEX('BT2'!C:C,MATCH(ROUND(I682,5),ROUND('BT2'!A:A,5),0)),2.1))</f>
        <v>2.1</v>
      </c>
      <c r="K682" s="8" t="str">
        <f t="shared" si="11"/>
        <v/>
      </c>
    </row>
    <row r="683" spans="1:11" x14ac:dyDescent="0.25">
      <c r="A683" s="5">
        <f>'Controle Silo Grano'!A682</f>
        <v>0</v>
      </c>
      <c r="B683" s="5">
        <f>'Controle Silo Grano'!B682</f>
        <v>0</v>
      </c>
      <c r="C683" s="5">
        <f>'Controle Silo Grano'!D682</f>
        <v>0</v>
      </c>
      <c r="D683" s="9">
        <f>'Controle Silo Grano'!E682</f>
        <v>0</v>
      </c>
      <c r="E683" s="5">
        <f>'Controle Silo Grano'!H682</f>
        <v>0</v>
      </c>
      <c r="F683" s="6">
        <f>'Controle Silo Grano'!O682</f>
        <v>0</v>
      </c>
      <c r="G683" s="7">
        <f>'Controle Silo Grano'!P682</f>
        <v>0</v>
      </c>
      <c r="H683" s="36" t="str">
        <f>'Controle Silo Grano'!L682</f>
        <v/>
      </c>
      <c r="I683" s="11" t="str">
        <f>'Controle Silo Grano'!Q682</f>
        <v/>
      </c>
      <c r="J683" s="30">
        <f t="array" ref="J683">IF(OR(ISBLANK(I683),I683=""),2.1,
   IFERROR(INDEX('BT2'!C:C,MATCH(ROUND(I683,5),ROUND('BT2'!A:A,5),0)),2.1))</f>
        <v>2.1</v>
      </c>
      <c r="K683" s="8" t="str">
        <f t="shared" si="11"/>
        <v/>
      </c>
    </row>
    <row r="684" spans="1:11" x14ac:dyDescent="0.25">
      <c r="A684" s="5">
        <f>'Controle Silo Grano'!A683</f>
        <v>0</v>
      </c>
      <c r="B684" s="5">
        <f>'Controle Silo Grano'!B683</f>
        <v>0</v>
      </c>
      <c r="C684" s="5">
        <f>'Controle Silo Grano'!D683</f>
        <v>0</v>
      </c>
      <c r="D684" s="9">
        <f>'Controle Silo Grano'!E683</f>
        <v>0</v>
      </c>
      <c r="E684" s="5">
        <f>'Controle Silo Grano'!H683</f>
        <v>0</v>
      </c>
      <c r="F684" s="6">
        <f>'Controle Silo Grano'!O683</f>
        <v>0</v>
      </c>
      <c r="G684" s="7">
        <f>'Controle Silo Grano'!P683</f>
        <v>0</v>
      </c>
      <c r="H684" s="36" t="str">
        <f>'Controle Silo Grano'!L683</f>
        <v/>
      </c>
      <c r="I684" s="11" t="str">
        <f>'Controle Silo Grano'!Q683</f>
        <v/>
      </c>
      <c r="J684" s="30">
        <f t="array" ref="J684">IF(OR(ISBLANK(I684),I684=""),2.1,
   IFERROR(INDEX('BT2'!C:C,MATCH(ROUND(I684,5),ROUND('BT2'!A:A,5),0)),2.1))</f>
        <v>2.1</v>
      </c>
      <c r="K684" s="8" t="str">
        <f t="shared" si="11"/>
        <v/>
      </c>
    </row>
    <row r="685" spans="1:11" x14ac:dyDescent="0.25">
      <c r="A685" s="5">
        <f>'Controle Silo Grano'!A684</f>
        <v>0</v>
      </c>
      <c r="B685" s="5">
        <f>'Controle Silo Grano'!B684</f>
        <v>0</v>
      </c>
      <c r="C685" s="5">
        <f>'Controle Silo Grano'!D684</f>
        <v>0</v>
      </c>
      <c r="D685" s="9">
        <f>'Controle Silo Grano'!E684</f>
        <v>0</v>
      </c>
      <c r="E685" s="5">
        <f>'Controle Silo Grano'!H684</f>
        <v>0</v>
      </c>
      <c r="F685" s="6">
        <f>'Controle Silo Grano'!O684</f>
        <v>0</v>
      </c>
      <c r="G685" s="7">
        <f>'Controle Silo Grano'!P684</f>
        <v>0</v>
      </c>
      <c r="H685" s="36" t="str">
        <f>'Controle Silo Grano'!L684</f>
        <v/>
      </c>
      <c r="I685" s="11" t="str">
        <f>'Controle Silo Grano'!Q684</f>
        <v/>
      </c>
      <c r="J685" s="30">
        <f t="array" ref="J685">IF(OR(ISBLANK(I685),I685=""),2.1,
   IFERROR(INDEX('BT2'!C:C,MATCH(ROUND(I685,5),ROUND('BT2'!A:A,5),0)),2.1))</f>
        <v>2.1</v>
      </c>
      <c r="K685" s="8" t="str">
        <f t="shared" si="11"/>
        <v/>
      </c>
    </row>
    <row r="686" spans="1:11" x14ac:dyDescent="0.25">
      <c r="A686" s="5">
        <f>'Controle Silo Grano'!A685</f>
        <v>0</v>
      </c>
      <c r="B686" s="5">
        <f>'Controle Silo Grano'!B685</f>
        <v>0</v>
      </c>
      <c r="C686" s="5">
        <f>'Controle Silo Grano'!D685</f>
        <v>0</v>
      </c>
      <c r="D686" s="9">
        <f>'Controle Silo Grano'!E685</f>
        <v>0</v>
      </c>
      <c r="E686" s="5">
        <f>'Controle Silo Grano'!H685</f>
        <v>0</v>
      </c>
      <c r="F686" s="6">
        <f>'Controle Silo Grano'!O685</f>
        <v>0</v>
      </c>
      <c r="G686" s="7">
        <f>'Controle Silo Grano'!P685</f>
        <v>0</v>
      </c>
      <c r="H686" s="36" t="str">
        <f>'Controle Silo Grano'!L685</f>
        <v/>
      </c>
      <c r="I686" s="11" t="str">
        <f>'Controle Silo Grano'!Q685</f>
        <v/>
      </c>
      <c r="J686" s="30">
        <f t="array" ref="J686">IF(OR(ISBLANK(I686),I686=""),2.1,
   IFERROR(INDEX('BT2'!C:C,MATCH(ROUND(I686,5),ROUND('BT2'!A:A,5),0)),2.1))</f>
        <v>2.1</v>
      </c>
      <c r="K686" s="8" t="str">
        <f t="shared" si="11"/>
        <v/>
      </c>
    </row>
    <row r="687" spans="1:11" x14ac:dyDescent="0.25">
      <c r="A687" s="5">
        <f>'Controle Silo Grano'!A686</f>
        <v>0</v>
      </c>
      <c r="B687" s="5">
        <f>'Controle Silo Grano'!B686</f>
        <v>0</v>
      </c>
      <c r="C687" s="5">
        <f>'Controle Silo Grano'!D686</f>
        <v>0</v>
      </c>
      <c r="D687" s="9">
        <f>'Controle Silo Grano'!E686</f>
        <v>0</v>
      </c>
      <c r="E687" s="5">
        <f>'Controle Silo Grano'!H686</f>
        <v>0</v>
      </c>
      <c r="F687" s="6">
        <f>'Controle Silo Grano'!O686</f>
        <v>0</v>
      </c>
      <c r="G687" s="7">
        <f>'Controle Silo Grano'!P686</f>
        <v>0</v>
      </c>
      <c r="H687" s="36" t="str">
        <f>'Controle Silo Grano'!L686</f>
        <v/>
      </c>
      <c r="I687" s="11" t="str">
        <f>'Controle Silo Grano'!Q686</f>
        <v/>
      </c>
      <c r="J687" s="30">
        <f t="array" ref="J687">IF(OR(ISBLANK(I687),I687=""),2.1,
   IFERROR(INDEX('BT2'!C:C,MATCH(ROUND(I687,5),ROUND('BT2'!A:A,5),0)),2.1))</f>
        <v>2.1</v>
      </c>
      <c r="K687" s="8" t="str">
        <f t="shared" si="11"/>
        <v/>
      </c>
    </row>
    <row r="688" spans="1:11" x14ac:dyDescent="0.25">
      <c r="A688" s="5">
        <f>'Controle Silo Grano'!A687</f>
        <v>0</v>
      </c>
      <c r="B688" s="5">
        <f>'Controle Silo Grano'!B687</f>
        <v>0</v>
      </c>
      <c r="C688" s="5">
        <f>'Controle Silo Grano'!D687</f>
        <v>0</v>
      </c>
      <c r="D688" s="9">
        <f>'Controle Silo Grano'!E687</f>
        <v>0</v>
      </c>
      <c r="E688" s="5">
        <f>'Controle Silo Grano'!H687</f>
        <v>0</v>
      </c>
      <c r="F688" s="6">
        <f>'Controle Silo Grano'!O687</f>
        <v>0</v>
      </c>
      <c r="G688" s="7">
        <f>'Controle Silo Grano'!P687</f>
        <v>0</v>
      </c>
      <c r="H688" s="36" t="str">
        <f>'Controle Silo Grano'!L687</f>
        <v/>
      </c>
      <c r="I688" s="11" t="str">
        <f>'Controle Silo Grano'!Q687</f>
        <v/>
      </c>
      <c r="J688" s="30">
        <f t="array" ref="J688">IF(OR(ISBLANK(I688),I688=""),2.1,
   IFERROR(INDEX('BT2'!C:C,MATCH(ROUND(I688,5),ROUND('BT2'!A:A,5),0)),2.1))</f>
        <v>2.1</v>
      </c>
      <c r="K688" s="8" t="str">
        <f t="shared" si="11"/>
        <v/>
      </c>
    </row>
    <row r="689" spans="1:11" x14ac:dyDescent="0.25">
      <c r="A689" s="5">
        <f>'Controle Silo Grano'!A688</f>
        <v>0</v>
      </c>
      <c r="B689" s="5">
        <f>'Controle Silo Grano'!B688</f>
        <v>0</v>
      </c>
      <c r="C689" s="5">
        <f>'Controle Silo Grano'!D688</f>
        <v>0</v>
      </c>
      <c r="D689" s="9">
        <f>'Controle Silo Grano'!E688</f>
        <v>0</v>
      </c>
      <c r="E689" s="5">
        <f>'Controle Silo Grano'!H688</f>
        <v>0</v>
      </c>
      <c r="F689" s="6">
        <f>'Controle Silo Grano'!O688</f>
        <v>0</v>
      </c>
      <c r="G689" s="7">
        <f>'Controle Silo Grano'!P688</f>
        <v>0</v>
      </c>
      <c r="H689" s="36" t="str">
        <f>'Controle Silo Grano'!L688</f>
        <v/>
      </c>
      <c r="I689" s="11" t="str">
        <f>'Controle Silo Grano'!Q688</f>
        <v/>
      </c>
      <c r="J689" s="30">
        <f t="array" ref="J689">IF(OR(ISBLANK(I689),I689=""),2.1,
   IFERROR(INDEX('BT2'!C:C,MATCH(ROUND(I689,5),ROUND('BT2'!A:A,5),0)),2.1))</f>
        <v>2.1</v>
      </c>
      <c r="K689" s="8" t="str">
        <f t="shared" si="11"/>
        <v/>
      </c>
    </row>
    <row r="690" spans="1:11" x14ac:dyDescent="0.25">
      <c r="A690" s="5">
        <f>'Controle Silo Grano'!A689</f>
        <v>0</v>
      </c>
      <c r="B690" s="5">
        <f>'Controle Silo Grano'!B689</f>
        <v>0</v>
      </c>
      <c r="C690" s="5">
        <f>'Controle Silo Grano'!D689</f>
        <v>0</v>
      </c>
      <c r="D690" s="9">
        <f>'Controle Silo Grano'!E689</f>
        <v>0</v>
      </c>
      <c r="E690" s="5">
        <f>'Controle Silo Grano'!H689</f>
        <v>0</v>
      </c>
      <c r="F690" s="6">
        <f>'Controle Silo Grano'!O689</f>
        <v>0</v>
      </c>
      <c r="G690" s="7">
        <f>'Controle Silo Grano'!P689</f>
        <v>0</v>
      </c>
      <c r="H690" s="36" t="str">
        <f>'Controle Silo Grano'!L689</f>
        <v/>
      </c>
      <c r="I690" s="11" t="str">
        <f>'Controle Silo Grano'!Q689</f>
        <v/>
      </c>
      <c r="J690" s="30">
        <f t="array" ref="J690">IF(OR(ISBLANK(I690),I690=""),2.1,
   IFERROR(INDEX('BT2'!C:C,MATCH(ROUND(I690,5),ROUND('BT2'!A:A,5),0)),2.1))</f>
        <v>2.1</v>
      </c>
      <c r="K690" s="8" t="str">
        <f t="shared" si="11"/>
        <v/>
      </c>
    </row>
    <row r="691" spans="1:11" x14ac:dyDescent="0.25">
      <c r="A691" s="5">
        <f>'Controle Silo Grano'!A690</f>
        <v>0</v>
      </c>
      <c r="B691" s="5">
        <f>'Controle Silo Grano'!B690</f>
        <v>0</v>
      </c>
      <c r="C691" s="5">
        <f>'Controle Silo Grano'!D690</f>
        <v>0</v>
      </c>
      <c r="D691" s="9">
        <f>'Controle Silo Grano'!E690</f>
        <v>0</v>
      </c>
      <c r="E691" s="5">
        <f>'Controle Silo Grano'!H690</f>
        <v>0</v>
      </c>
      <c r="F691" s="6">
        <f>'Controle Silo Grano'!O690</f>
        <v>0</v>
      </c>
      <c r="G691" s="7">
        <f>'Controle Silo Grano'!P690</f>
        <v>0</v>
      </c>
      <c r="H691" s="36" t="str">
        <f>'Controle Silo Grano'!L690</f>
        <v/>
      </c>
      <c r="I691" s="11" t="str">
        <f>'Controle Silo Grano'!Q690</f>
        <v/>
      </c>
      <c r="J691" s="30">
        <f t="array" ref="J691">IF(OR(ISBLANK(I691),I691=""),2.1,
   IFERROR(INDEX('BT2'!C:C,MATCH(ROUND(I691,5),ROUND('BT2'!A:A,5),0)),2.1))</f>
        <v>2.1</v>
      </c>
      <c r="K691" s="8" t="str">
        <f t="shared" si="11"/>
        <v/>
      </c>
    </row>
    <row r="692" spans="1:11" x14ac:dyDescent="0.25">
      <c r="A692" s="5">
        <f>'Controle Silo Grano'!A691</f>
        <v>0</v>
      </c>
      <c r="B692" s="5">
        <f>'Controle Silo Grano'!B691</f>
        <v>0</v>
      </c>
      <c r="C692" s="5">
        <f>'Controle Silo Grano'!D691</f>
        <v>0</v>
      </c>
      <c r="D692" s="9">
        <f>'Controle Silo Grano'!E691</f>
        <v>0</v>
      </c>
      <c r="E692" s="5">
        <f>'Controle Silo Grano'!H691</f>
        <v>0</v>
      </c>
      <c r="F692" s="6">
        <f>'Controle Silo Grano'!O691</f>
        <v>0</v>
      </c>
      <c r="G692" s="7">
        <f>'Controle Silo Grano'!P691</f>
        <v>0</v>
      </c>
      <c r="H692" s="36" t="str">
        <f>'Controle Silo Grano'!L691</f>
        <v/>
      </c>
      <c r="I692" s="11" t="str">
        <f>'Controle Silo Grano'!Q691</f>
        <v/>
      </c>
      <c r="J692" s="30">
        <f t="array" ref="J692">IF(OR(ISBLANK(I692),I692=""),2.1,
   IFERROR(INDEX('BT2'!C:C,MATCH(ROUND(I692,5),ROUND('BT2'!A:A,5),0)),2.1))</f>
        <v>2.1</v>
      </c>
      <c r="K692" s="8" t="str">
        <f t="shared" si="11"/>
        <v/>
      </c>
    </row>
    <row r="693" spans="1:11" x14ac:dyDescent="0.25">
      <c r="A693" s="5">
        <f>'Controle Silo Grano'!A692</f>
        <v>0</v>
      </c>
      <c r="B693" s="5">
        <f>'Controle Silo Grano'!B692</f>
        <v>0</v>
      </c>
      <c r="C693" s="5">
        <f>'Controle Silo Grano'!D692</f>
        <v>0</v>
      </c>
      <c r="D693" s="9">
        <f>'Controle Silo Grano'!E692</f>
        <v>0</v>
      </c>
      <c r="E693" s="5">
        <f>'Controle Silo Grano'!H692</f>
        <v>0</v>
      </c>
      <c r="F693" s="6">
        <f>'Controle Silo Grano'!O692</f>
        <v>0</v>
      </c>
      <c r="G693" s="7">
        <f>'Controle Silo Grano'!P692</f>
        <v>0</v>
      </c>
      <c r="H693" s="36" t="str">
        <f>'Controle Silo Grano'!L692</f>
        <v/>
      </c>
      <c r="I693" s="11" t="str">
        <f>'Controle Silo Grano'!Q692</f>
        <v/>
      </c>
      <c r="J693" s="30">
        <f t="array" ref="J693">IF(OR(ISBLANK(I693),I693=""),2.1,
   IFERROR(INDEX('BT2'!C:C,MATCH(ROUND(I693,5),ROUND('BT2'!A:A,5),0)),2.1))</f>
        <v>2.1</v>
      </c>
      <c r="K693" s="8" t="str">
        <f t="shared" si="11"/>
        <v/>
      </c>
    </row>
    <row r="694" spans="1:11" x14ac:dyDescent="0.25">
      <c r="A694" s="5">
        <f>'Controle Silo Grano'!A693</f>
        <v>0</v>
      </c>
      <c r="B694" s="5">
        <f>'Controle Silo Grano'!B693</f>
        <v>0</v>
      </c>
      <c r="C694" s="5">
        <f>'Controle Silo Grano'!D693</f>
        <v>0</v>
      </c>
      <c r="D694" s="9">
        <f>'Controle Silo Grano'!E693</f>
        <v>0</v>
      </c>
      <c r="E694" s="5">
        <f>'Controle Silo Grano'!H693</f>
        <v>0</v>
      </c>
      <c r="F694" s="6">
        <f>'Controle Silo Grano'!O693</f>
        <v>0</v>
      </c>
      <c r="G694" s="7">
        <f>'Controle Silo Grano'!P693</f>
        <v>0</v>
      </c>
      <c r="H694" s="36" t="str">
        <f>'Controle Silo Grano'!L693</f>
        <v/>
      </c>
      <c r="I694" s="11" t="str">
        <f>'Controle Silo Grano'!Q693</f>
        <v/>
      </c>
      <c r="J694" s="30">
        <f t="array" ref="J694">IF(OR(ISBLANK(I694),I694=""),2.1,
   IFERROR(INDEX('BT2'!C:C,MATCH(ROUND(I694,5),ROUND('BT2'!A:A,5),0)),2.1))</f>
        <v>2.1</v>
      </c>
      <c r="K694" s="8" t="str">
        <f t="shared" si="11"/>
        <v/>
      </c>
    </row>
    <row r="695" spans="1:11" x14ac:dyDescent="0.25">
      <c r="A695" s="5">
        <f>'Controle Silo Grano'!A694</f>
        <v>0</v>
      </c>
      <c r="B695" s="5">
        <f>'Controle Silo Grano'!B694</f>
        <v>0</v>
      </c>
      <c r="C695" s="5">
        <f>'Controle Silo Grano'!D694</f>
        <v>0</v>
      </c>
      <c r="D695" s="9">
        <f>'Controle Silo Grano'!E694</f>
        <v>0</v>
      </c>
      <c r="E695" s="5">
        <f>'Controle Silo Grano'!H694</f>
        <v>0</v>
      </c>
      <c r="F695" s="6">
        <f>'Controle Silo Grano'!O694</f>
        <v>0</v>
      </c>
      <c r="G695" s="7">
        <f>'Controle Silo Grano'!P694</f>
        <v>0</v>
      </c>
      <c r="H695" s="36" t="str">
        <f>'Controle Silo Grano'!L694</f>
        <v/>
      </c>
      <c r="I695" s="11" t="str">
        <f>'Controle Silo Grano'!Q694</f>
        <v/>
      </c>
      <c r="J695" s="30">
        <f t="array" ref="J695">IF(OR(ISBLANK(I695),I695=""),2.1,
   IFERROR(INDEX('BT2'!C:C,MATCH(ROUND(I695,5),ROUND('BT2'!A:A,5),0)),2.1))</f>
        <v>2.1</v>
      </c>
      <c r="K695" s="8" t="str">
        <f t="shared" si="11"/>
        <v/>
      </c>
    </row>
    <row r="696" spans="1:11" x14ac:dyDescent="0.25">
      <c r="A696" s="5">
        <f>'Controle Silo Grano'!A695</f>
        <v>0</v>
      </c>
      <c r="B696" s="5">
        <f>'Controle Silo Grano'!B695</f>
        <v>0</v>
      </c>
      <c r="C696" s="5">
        <f>'Controle Silo Grano'!D695</f>
        <v>0</v>
      </c>
      <c r="D696" s="9">
        <f>'Controle Silo Grano'!E695</f>
        <v>0</v>
      </c>
      <c r="E696" s="5">
        <f>'Controle Silo Grano'!H695</f>
        <v>0</v>
      </c>
      <c r="F696" s="6">
        <f>'Controle Silo Grano'!O695</f>
        <v>0</v>
      </c>
      <c r="G696" s="7">
        <f>'Controle Silo Grano'!P695</f>
        <v>0</v>
      </c>
      <c r="H696" s="36" t="str">
        <f>'Controle Silo Grano'!L695</f>
        <v/>
      </c>
      <c r="I696" s="11" t="str">
        <f>'Controle Silo Grano'!Q695</f>
        <v/>
      </c>
      <c r="J696" s="30">
        <f t="array" ref="J696">IF(OR(ISBLANK(I696),I696=""),2.1,
   IFERROR(INDEX('BT2'!C:C,MATCH(ROUND(I696,5),ROUND('BT2'!A:A,5),0)),2.1))</f>
        <v>2.1</v>
      </c>
      <c r="K696" s="8" t="str">
        <f t="shared" si="11"/>
        <v/>
      </c>
    </row>
    <row r="697" spans="1:11" x14ac:dyDescent="0.25">
      <c r="A697" s="5">
        <f>'Controle Silo Grano'!A696</f>
        <v>0</v>
      </c>
      <c r="B697" s="5">
        <f>'Controle Silo Grano'!B696</f>
        <v>0</v>
      </c>
      <c r="C697" s="5">
        <f>'Controle Silo Grano'!D696</f>
        <v>0</v>
      </c>
      <c r="D697" s="9">
        <f>'Controle Silo Grano'!E696</f>
        <v>0</v>
      </c>
      <c r="E697" s="5">
        <f>'Controle Silo Grano'!H696</f>
        <v>0</v>
      </c>
      <c r="F697" s="6">
        <f>'Controle Silo Grano'!O696</f>
        <v>0</v>
      </c>
      <c r="G697" s="7">
        <f>'Controle Silo Grano'!P696</f>
        <v>0</v>
      </c>
      <c r="H697" s="36" t="str">
        <f>'Controle Silo Grano'!L696</f>
        <v/>
      </c>
      <c r="I697" s="11" t="str">
        <f>'Controle Silo Grano'!Q696</f>
        <v/>
      </c>
      <c r="J697" s="30">
        <f t="array" ref="J697">IF(OR(ISBLANK(I697),I697=""),2.1,
   IFERROR(INDEX('BT2'!C:C,MATCH(ROUND(I697,5),ROUND('BT2'!A:A,5),0)),2.1))</f>
        <v>2.1</v>
      </c>
      <c r="K697" s="8" t="str">
        <f t="shared" si="11"/>
        <v/>
      </c>
    </row>
    <row r="698" spans="1:11" x14ac:dyDescent="0.25">
      <c r="A698" s="5">
        <f>'Controle Silo Grano'!A697</f>
        <v>0</v>
      </c>
      <c r="B698" s="5">
        <f>'Controle Silo Grano'!B697</f>
        <v>0</v>
      </c>
      <c r="C698" s="5">
        <f>'Controle Silo Grano'!D697</f>
        <v>0</v>
      </c>
      <c r="D698" s="9">
        <f>'Controle Silo Grano'!E697</f>
        <v>0</v>
      </c>
      <c r="E698" s="5">
        <f>'Controle Silo Grano'!H697</f>
        <v>0</v>
      </c>
      <c r="F698" s="6">
        <f>'Controle Silo Grano'!O697</f>
        <v>0</v>
      </c>
      <c r="G698" s="7">
        <f>'Controle Silo Grano'!P697</f>
        <v>0</v>
      </c>
      <c r="H698" s="36" t="str">
        <f>'Controle Silo Grano'!L697</f>
        <v/>
      </c>
      <c r="I698" s="11" t="str">
        <f>'Controle Silo Grano'!Q697</f>
        <v/>
      </c>
      <c r="J698" s="30">
        <f t="array" ref="J698">IF(OR(ISBLANK(I698),I698=""),2.1,
   IFERROR(INDEX('BT2'!C:C,MATCH(ROUND(I698,5),ROUND('BT2'!A:A,5),0)),2.1))</f>
        <v>2.1</v>
      </c>
      <c r="K698" s="8" t="str">
        <f t="shared" si="11"/>
        <v/>
      </c>
    </row>
    <row r="699" spans="1:11" x14ac:dyDescent="0.25">
      <c r="A699" s="5">
        <f>'Controle Silo Grano'!A698</f>
        <v>0</v>
      </c>
      <c r="B699" s="5">
        <f>'Controle Silo Grano'!B698</f>
        <v>0</v>
      </c>
      <c r="C699" s="5">
        <f>'Controle Silo Grano'!D698</f>
        <v>0</v>
      </c>
      <c r="D699" s="9">
        <f>'Controle Silo Grano'!E698</f>
        <v>0</v>
      </c>
      <c r="E699" s="5">
        <f>'Controle Silo Grano'!H698</f>
        <v>0</v>
      </c>
      <c r="F699" s="6">
        <f>'Controle Silo Grano'!O698</f>
        <v>0</v>
      </c>
      <c r="G699" s="7">
        <f>'Controle Silo Grano'!P698</f>
        <v>0</v>
      </c>
      <c r="H699" s="36" t="str">
        <f>'Controle Silo Grano'!L698</f>
        <v/>
      </c>
      <c r="I699" s="11" t="str">
        <f>'Controle Silo Grano'!Q698</f>
        <v/>
      </c>
      <c r="J699" s="30">
        <f t="array" ref="J699">IF(OR(ISBLANK(I699),I699=""),2.1,
   IFERROR(INDEX('BT2'!C:C,MATCH(ROUND(I699,5),ROUND('BT2'!A:A,5),0)),2.1))</f>
        <v>2.1</v>
      </c>
      <c r="K699" s="8" t="str">
        <f t="shared" si="11"/>
        <v/>
      </c>
    </row>
    <row r="700" spans="1:11" x14ac:dyDescent="0.25">
      <c r="A700" s="5">
        <f>'Controle Silo Grano'!A699</f>
        <v>0</v>
      </c>
      <c r="B700" s="5">
        <f>'Controle Silo Grano'!B699</f>
        <v>0</v>
      </c>
      <c r="C700" s="5">
        <f>'Controle Silo Grano'!D699</f>
        <v>0</v>
      </c>
      <c r="D700" s="9">
        <f>'Controle Silo Grano'!E699</f>
        <v>0</v>
      </c>
      <c r="E700" s="5">
        <f>'Controle Silo Grano'!H699</f>
        <v>0</v>
      </c>
      <c r="F700" s="6">
        <f>'Controle Silo Grano'!O699</f>
        <v>0</v>
      </c>
      <c r="G700" s="7">
        <f>'Controle Silo Grano'!P699</f>
        <v>0</v>
      </c>
      <c r="H700" s="36" t="str">
        <f>'Controle Silo Grano'!L699</f>
        <v/>
      </c>
      <c r="I700" s="11" t="str">
        <f>'Controle Silo Grano'!Q699</f>
        <v/>
      </c>
      <c r="J700" s="30">
        <f t="array" ref="J700">IF(OR(ISBLANK(I700),I700=""),2.1,
   IFERROR(INDEX('BT2'!C:C,MATCH(ROUND(I700,5),ROUND('BT2'!A:A,5),0)),2.1))</f>
        <v>2.1</v>
      </c>
      <c r="K700" s="8" t="str">
        <f t="shared" si="11"/>
        <v/>
      </c>
    </row>
    <row r="701" spans="1:11" x14ac:dyDescent="0.25">
      <c r="A701" s="5">
        <f>'Controle Silo Grano'!A700</f>
        <v>0</v>
      </c>
      <c r="B701" s="5">
        <f>'Controle Silo Grano'!B700</f>
        <v>0</v>
      </c>
      <c r="C701" s="5">
        <f>'Controle Silo Grano'!D700</f>
        <v>0</v>
      </c>
      <c r="D701" s="9">
        <f>'Controle Silo Grano'!E700</f>
        <v>0</v>
      </c>
      <c r="E701" s="5">
        <f>'Controle Silo Grano'!H700</f>
        <v>0</v>
      </c>
      <c r="F701" s="6">
        <f>'Controle Silo Grano'!O700</f>
        <v>0</v>
      </c>
      <c r="G701" s="7">
        <f>'Controle Silo Grano'!P700</f>
        <v>0</v>
      </c>
      <c r="H701" s="36" t="str">
        <f>'Controle Silo Grano'!L700</f>
        <v/>
      </c>
      <c r="I701" s="11" t="str">
        <f>'Controle Silo Grano'!Q700</f>
        <v/>
      </c>
      <c r="J701" s="30">
        <f t="array" ref="J701">IF(OR(ISBLANK(I701),I701=""),2.1,
   IFERROR(INDEX('BT2'!C:C,MATCH(ROUND(I701,5),ROUND('BT2'!A:A,5),0)),2.1))</f>
        <v>2.1</v>
      </c>
      <c r="K701" s="8" t="str">
        <f t="shared" si="11"/>
        <v/>
      </c>
    </row>
    <row r="702" spans="1:11" x14ac:dyDescent="0.25">
      <c r="A702" s="5">
        <f>'Controle Silo Grano'!A701</f>
        <v>0</v>
      </c>
      <c r="B702" s="5">
        <f>'Controle Silo Grano'!B701</f>
        <v>0</v>
      </c>
      <c r="C702" s="5">
        <f>'Controle Silo Grano'!D701</f>
        <v>0</v>
      </c>
      <c r="D702" s="9">
        <f>'Controle Silo Grano'!E701</f>
        <v>0</v>
      </c>
      <c r="E702" s="5">
        <f>'Controle Silo Grano'!H701</f>
        <v>0</v>
      </c>
      <c r="F702" s="6">
        <f>'Controle Silo Grano'!O701</f>
        <v>0</v>
      </c>
      <c r="G702" s="7">
        <f>'Controle Silo Grano'!P701</f>
        <v>0</v>
      </c>
      <c r="H702" s="36" t="str">
        <f>'Controle Silo Grano'!L701</f>
        <v/>
      </c>
      <c r="I702" s="11" t="str">
        <f>'Controle Silo Grano'!Q701</f>
        <v/>
      </c>
      <c r="J702" s="30">
        <f t="array" ref="J702">IF(OR(ISBLANK(I702),I702=""),2.1,
   IFERROR(INDEX('BT2'!C:C,MATCH(ROUND(I702,5),ROUND('BT2'!A:A,5),0)),2.1))</f>
        <v>2.1</v>
      </c>
      <c r="K702" s="8" t="str">
        <f t="shared" si="11"/>
        <v/>
      </c>
    </row>
    <row r="703" spans="1:11" x14ac:dyDescent="0.25">
      <c r="A703" s="5">
        <f>'Controle Silo Grano'!A702</f>
        <v>0</v>
      </c>
      <c r="B703" s="5">
        <f>'Controle Silo Grano'!B702</f>
        <v>0</v>
      </c>
      <c r="C703" s="5">
        <f>'Controle Silo Grano'!D702</f>
        <v>0</v>
      </c>
      <c r="D703" s="9">
        <f>'Controle Silo Grano'!E702</f>
        <v>0</v>
      </c>
      <c r="E703" s="5">
        <f>'Controle Silo Grano'!H702</f>
        <v>0</v>
      </c>
      <c r="F703" s="6">
        <f>'Controle Silo Grano'!O702</f>
        <v>0</v>
      </c>
      <c r="G703" s="7">
        <f>'Controle Silo Grano'!P702</f>
        <v>0</v>
      </c>
      <c r="H703" s="36" t="str">
        <f>'Controle Silo Grano'!L702</f>
        <v/>
      </c>
      <c r="I703" s="11" t="str">
        <f>'Controle Silo Grano'!Q702</f>
        <v/>
      </c>
      <c r="J703" s="30">
        <f t="array" ref="J703">IF(OR(ISBLANK(I703),I703=""),2.1,
   IFERROR(INDEX('BT2'!C:C,MATCH(ROUND(I703,5),ROUND('BT2'!A:A,5),0)),2.1))</f>
        <v>2.1</v>
      </c>
      <c r="K703" s="8" t="str">
        <f t="shared" si="11"/>
        <v/>
      </c>
    </row>
    <row r="704" spans="1:11" x14ac:dyDescent="0.25">
      <c r="A704" s="5">
        <f>'Controle Silo Grano'!A703</f>
        <v>0</v>
      </c>
      <c r="B704" s="5">
        <f>'Controle Silo Grano'!B703</f>
        <v>0</v>
      </c>
      <c r="C704" s="5">
        <f>'Controle Silo Grano'!D703</f>
        <v>0</v>
      </c>
      <c r="D704" s="9">
        <f>'Controle Silo Grano'!E703</f>
        <v>0</v>
      </c>
      <c r="E704" s="5">
        <f>'Controle Silo Grano'!H703</f>
        <v>0</v>
      </c>
      <c r="F704" s="6">
        <f>'Controle Silo Grano'!O703</f>
        <v>0</v>
      </c>
      <c r="G704" s="7">
        <f>'Controle Silo Grano'!P703</f>
        <v>0</v>
      </c>
      <c r="H704" s="36" t="str">
        <f>'Controle Silo Grano'!L703</f>
        <v/>
      </c>
      <c r="I704" s="11" t="str">
        <f>'Controle Silo Grano'!Q703</f>
        <v/>
      </c>
      <c r="J704" s="30">
        <f t="array" ref="J704">IF(OR(ISBLANK(I704),I704=""),2.1,
   IFERROR(INDEX('BT2'!C:C,MATCH(ROUND(I704,5),ROUND('BT2'!A:A,5),0)),2.1))</f>
        <v>2.1</v>
      </c>
      <c r="K704" s="8" t="str">
        <f t="shared" si="11"/>
        <v/>
      </c>
    </row>
    <row r="705" spans="1:11" x14ac:dyDescent="0.25">
      <c r="A705" s="5">
        <f>'Controle Silo Grano'!A704</f>
        <v>0</v>
      </c>
      <c r="B705" s="5">
        <f>'Controle Silo Grano'!B704</f>
        <v>0</v>
      </c>
      <c r="C705" s="5">
        <f>'Controle Silo Grano'!D704</f>
        <v>0</v>
      </c>
      <c r="D705" s="9">
        <f>'Controle Silo Grano'!E704</f>
        <v>0</v>
      </c>
      <c r="E705" s="5">
        <f>'Controle Silo Grano'!H704</f>
        <v>0</v>
      </c>
      <c r="F705" s="6">
        <f>'Controle Silo Grano'!O704</f>
        <v>0</v>
      </c>
      <c r="G705" s="7">
        <f>'Controle Silo Grano'!P704</f>
        <v>0</v>
      </c>
      <c r="H705" s="36" t="str">
        <f>'Controle Silo Grano'!L704</f>
        <v/>
      </c>
      <c r="I705" s="11" t="str">
        <f>'Controle Silo Grano'!Q704</f>
        <v/>
      </c>
      <c r="J705" s="30">
        <f t="array" ref="J705">IF(OR(ISBLANK(I705),I705=""),2.1,
   IFERROR(INDEX('BT2'!C:C,MATCH(ROUND(I705,5),ROUND('BT2'!A:A,5),0)),2.1))</f>
        <v>2.1</v>
      </c>
      <c r="K705" s="8" t="str">
        <f t="shared" si="11"/>
        <v/>
      </c>
    </row>
    <row r="706" spans="1:11" x14ac:dyDescent="0.25">
      <c r="A706" s="5">
        <f>'Controle Silo Grano'!A705</f>
        <v>0</v>
      </c>
      <c r="B706" s="5">
        <f>'Controle Silo Grano'!B705</f>
        <v>0</v>
      </c>
      <c r="C706" s="5">
        <f>'Controle Silo Grano'!D705</f>
        <v>0</v>
      </c>
      <c r="D706" s="9">
        <f>'Controle Silo Grano'!E705</f>
        <v>0</v>
      </c>
      <c r="E706" s="5">
        <f>'Controle Silo Grano'!H705</f>
        <v>0</v>
      </c>
      <c r="F706" s="6">
        <f>'Controle Silo Grano'!O705</f>
        <v>0</v>
      </c>
      <c r="G706" s="7">
        <f>'Controle Silo Grano'!P705</f>
        <v>0</v>
      </c>
      <c r="H706" s="36" t="str">
        <f>'Controle Silo Grano'!L705</f>
        <v/>
      </c>
      <c r="I706" s="11" t="str">
        <f>'Controle Silo Grano'!Q705</f>
        <v/>
      </c>
      <c r="J706" s="30">
        <f t="array" ref="J706">IF(OR(ISBLANK(I706),I706=""),2.1,
   IFERROR(INDEX('BT2'!C:C,MATCH(ROUND(I706,5),ROUND('BT2'!A:A,5),0)),2.1))</f>
        <v>2.1</v>
      </c>
      <c r="K706" s="8" t="str">
        <f t="shared" si="11"/>
        <v/>
      </c>
    </row>
    <row r="707" spans="1:11" x14ac:dyDescent="0.25">
      <c r="A707" s="5">
        <f>'Controle Silo Grano'!A706</f>
        <v>0</v>
      </c>
      <c r="B707" s="5">
        <f>'Controle Silo Grano'!B706</f>
        <v>0</v>
      </c>
      <c r="C707" s="5">
        <f>'Controle Silo Grano'!D706</f>
        <v>0</v>
      </c>
      <c r="D707" s="9">
        <f>'Controle Silo Grano'!E706</f>
        <v>0</v>
      </c>
      <c r="E707" s="5">
        <f>'Controle Silo Grano'!H706</f>
        <v>0</v>
      </c>
      <c r="F707" s="6">
        <f>'Controle Silo Grano'!O706</f>
        <v>0</v>
      </c>
      <c r="G707" s="7">
        <f>'Controle Silo Grano'!P706</f>
        <v>0</v>
      </c>
      <c r="H707" s="36" t="str">
        <f>'Controle Silo Grano'!L706</f>
        <v/>
      </c>
      <c r="I707" s="11" t="str">
        <f>'Controle Silo Grano'!Q706</f>
        <v/>
      </c>
      <c r="J707" s="30">
        <f t="array" ref="J707">IF(OR(ISBLANK(I707),I707=""),2.1,
   IFERROR(INDEX('BT2'!C:C,MATCH(ROUND(I707,5),ROUND('BT2'!A:A,5),0)),2.1))</f>
        <v>2.1</v>
      </c>
      <c r="K707" s="8" t="str">
        <f t="shared" si="11"/>
        <v/>
      </c>
    </row>
    <row r="708" spans="1:11" x14ac:dyDescent="0.25">
      <c r="A708" s="5">
        <f>'Controle Silo Grano'!A707</f>
        <v>0</v>
      </c>
      <c r="B708" s="5">
        <f>'Controle Silo Grano'!B707</f>
        <v>0</v>
      </c>
      <c r="C708" s="5">
        <f>'Controle Silo Grano'!D707</f>
        <v>0</v>
      </c>
      <c r="D708" s="9">
        <f>'Controle Silo Grano'!E707</f>
        <v>0</v>
      </c>
      <c r="E708" s="5">
        <f>'Controle Silo Grano'!H707</f>
        <v>0</v>
      </c>
      <c r="F708" s="6">
        <f>'Controle Silo Grano'!O707</f>
        <v>0</v>
      </c>
      <c r="G708" s="7">
        <f>'Controle Silo Grano'!P707</f>
        <v>0</v>
      </c>
      <c r="H708" s="36" t="str">
        <f>'Controle Silo Grano'!L707</f>
        <v/>
      </c>
      <c r="I708" s="11" t="str">
        <f>'Controle Silo Grano'!Q707</f>
        <v/>
      </c>
      <c r="J708" s="30">
        <f t="array" ref="J708">IF(OR(ISBLANK(I708),I708=""),2.1,
   IFERROR(INDEX('BT2'!C:C,MATCH(ROUND(I708,5),ROUND('BT2'!A:A,5),0)),2.1))</f>
        <v>2.1</v>
      </c>
      <c r="K708" s="8" t="str">
        <f t="shared" si="11"/>
        <v/>
      </c>
    </row>
    <row r="709" spans="1:11" x14ac:dyDescent="0.25">
      <c r="A709" s="5">
        <f>'Controle Silo Grano'!A708</f>
        <v>0</v>
      </c>
      <c r="B709" s="5">
        <f>'Controle Silo Grano'!B708</f>
        <v>0</v>
      </c>
      <c r="C709" s="5">
        <f>'Controle Silo Grano'!D708</f>
        <v>0</v>
      </c>
      <c r="D709" s="9">
        <f>'Controle Silo Grano'!E708</f>
        <v>0</v>
      </c>
      <c r="E709" s="5">
        <f>'Controle Silo Grano'!H708</f>
        <v>0</v>
      </c>
      <c r="F709" s="6">
        <f>'Controle Silo Grano'!O708</f>
        <v>0</v>
      </c>
      <c r="G709" s="7">
        <f>'Controle Silo Grano'!P708</f>
        <v>0</v>
      </c>
      <c r="H709" s="36" t="str">
        <f>'Controle Silo Grano'!L708</f>
        <v/>
      </c>
      <c r="I709" s="11" t="str">
        <f>'Controle Silo Grano'!Q708</f>
        <v/>
      </c>
      <c r="J709" s="30">
        <f t="array" ref="J709">IF(OR(ISBLANK(I709),I709=""),2.1,
   IFERROR(INDEX('BT2'!C:C,MATCH(ROUND(I709,5),ROUND('BT2'!A:A,5),0)),2.1))</f>
        <v>2.1</v>
      </c>
      <c r="K709" s="8" t="str">
        <f t="shared" si="11"/>
        <v/>
      </c>
    </row>
    <row r="710" spans="1:11" x14ac:dyDescent="0.25">
      <c r="A710" s="5">
        <f>'Controle Silo Grano'!A709</f>
        <v>0</v>
      </c>
      <c r="B710" s="5">
        <f>'Controle Silo Grano'!B709</f>
        <v>0</v>
      </c>
      <c r="C710" s="5">
        <f>'Controle Silo Grano'!D709</f>
        <v>0</v>
      </c>
      <c r="D710" s="9">
        <f>'Controle Silo Grano'!E709</f>
        <v>0</v>
      </c>
      <c r="E710" s="5">
        <f>'Controle Silo Grano'!H709</f>
        <v>0</v>
      </c>
      <c r="F710" s="6">
        <f>'Controle Silo Grano'!O709</f>
        <v>0</v>
      </c>
      <c r="G710" s="7">
        <f>'Controle Silo Grano'!P709</f>
        <v>0</v>
      </c>
      <c r="H710" s="36" t="str">
        <f>'Controle Silo Grano'!L709</f>
        <v/>
      </c>
      <c r="I710" s="11" t="str">
        <f>'Controle Silo Grano'!Q709</f>
        <v/>
      </c>
      <c r="J710" s="30">
        <f t="array" ref="J710">IF(OR(ISBLANK(I710),I710=""),2.1,
   IFERROR(INDEX('BT2'!C:C,MATCH(ROUND(I710,5),ROUND('BT2'!A:A,5),0)),2.1))</f>
        <v>2.1</v>
      </c>
      <c r="K710" s="8" t="str">
        <f t="shared" si="11"/>
        <v/>
      </c>
    </row>
    <row r="711" spans="1:11" x14ac:dyDescent="0.25">
      <c r="A711" s="5">
        <f>'Controle Silo Grano'!A710</f>
        <v>0</v>
      </c>
      <c r="B711" s="5">
        <f>'Controle Silo Grano'!B710</f>
        <v>0</v>
      </c>
      <c r="C711" s="5">
        <f>'Controle Silo Grano'!D710</f>
        <v>0</v>
      </c>
      <c r="D711" s="9">
        <f>'Controle Silo Grano'!E710</f>
        <v>0</v>
      </c>
      <c r="E711" s="5">
        <f>'Controle Silo Grano'!H710</f>
        <v>0</v>
      </c>
      <c r="F711" s="6">
        <f>'Controle Silo Grano'!O710</f>
        <v>0</v>
      </c>
      <c r="G711" s="7">
        <f>'Controle Silo Grano'!P710</f>
        <v>0</v>
      </c>
      <c r="H711" s="36" t="str">
        <f>'Controle Silo Grano'!L710</f>
        <v/>
      </c>
      <c r="I711" s="11" t="str">
        <f>'Controle Silo Grano'!Q710</f>
        <v/>
      </c>
      <c r="J711" s="30">
        <f t="array" ref="J711">IF(OR(ISBLANK(I711),I711=""),2.1,
   IFERROR(INDEX('BT2'!C:C,MATCH(ROUND(I711,5),ROUND('BT2'!A:A,5),0)),2.1))</f>
        <v>2.1</v>
      </c>
      <c r="K711" s="8" t="str">
        <f t="shared" si="11"/>
        <v/>
      </c>
    </row>
    <row r="712" spans="1:11" x14ac:dyDescent="0.25">
      <c r="A712" s="5">
        <f>'Controle Silo Grano'!A711</f>
        <v>0</v>
      </c>
      <c r="B712" s="5">
        <f>'Controle Silo Grano'!B711</f>
        <v>0</v>
      </c>
      <c r="C712" s="5">
        <f>'Controle Silo Grano'!D711</f>
        <v>0</v>
      </c>
      <c r="D712" s="9">
        <f>'Controle Silo Grano'!E711</f>
        <v>0</v>
      </c>
      <c r="E712" s="5">
        <f>'Controle Silo Grano'!H711</f>
        <v>0</v>
      </c>
      <c r="F712" s="6">
        <f>'Controle Silo Grano'!O711</f>
        <v>0</v>
      </c>
      <c r="G712" s="7">
        <f>'Controle Silo Grano'!P711</f>
        <v>0</v>
      </c>
      <c r="H712" s="36" t="str">
        <f>'Controle Silo Grano'!L711</f>
        <v/>
      </c>
      <c r="I712" s="11" t="str">
        <f>'Controle Silo Grano'!Q711</f>
        <v/>
      </c>
      <c r="J712" s="30">
        <f t="array" ref="J712">IF(OR(ISBLANK(I712),I712=""),2.1,
   IFERROR(INDEX('BT2'!C:C,MATCH(ROUND(I712,5),ROUND('BT2'!A:A,5),0)),2.1))</f>
        <v>2.1</v>
      </c>
      <c r="K712" s="8" t="str">
        <f t="shared" si="11"/>
        <v/>
      </c>
    </row>
    <row r="713" spans="1:11" x14ac:dyDescent="0.25">
      <c r="A713" s="5">
        <f>'Controle Silo Grano'!A712</f>
        <v>0</v>
      </c>
      <c r="B713" s="5">
        <f>'Controle Silo Grano'!B712</f>
        <v>0</v>
      </c>
      <c r="C713" s="5">
        <f>'Controle Silo Grano'!D712</f>
        <v>0</v>
      </c>
      <c r="D713" s="9">
        <f>'Controle Silo Grano'!E712</f>
        <v>0</v>
      </c>
      <c r="E713" s="5">
        <f>'Controle Silo Grano'!H712</f>
        <v>0</v>
      </c>
      <c r="F713" s="6">
        <f>'Controle Silo Grano'!O712</f>
        <v>0</v>
      </c>
      <c r="G713" s="7">
        <f>'Controle Silo Grano'!P712</f>
        <v>0</v>
      </c>
      <c r="H713" s="36" t="str">
        <f>'Controle Silo Grano'!L712</f>
        <v/>
      </c>
      <c r="I713" s="11" t="str">
        <f>'Controle Silo Grano'!Q712</f>
        <v/>
      </c>
      <c r="J713" s="30">
        <f t="array" ref="J713">IF(OR(ISBLANK(I713),I713=""),2.1,
   IFERROR(INDEX('BT2'!C:C,MATCH(ROUND(I713,5),ROUND('BT2'!A:A,5),0)),2.1))</f>
        <v>2.1</v>
      </c>
      <c r="K713" s="8" t="str">
        <f t="shared" si="11"/>
        <v/>
      </c>
    </row>
    <row r="714" spans="1:11" x14ac:dyDescent="0.25">
      <c r="A714" s="5">
        <f>'Controle Silo Grano'!A713</f>
        <v>0</v>
      </c>
      <c r="B714" s="5">
        <f>'Controle Silo Grano'!B713</f>
        <v>0</v>
      </c>
      <c r="C714" s="5">
        <f>'Controle Silo Grano'!D713</f>
        <v>0</v>
      </c>
      <c r="D714" s="9">
        <f>'Controle Silo Grano'!E713</f>
        <v>0</v>
      </c>
      <c r="E714" s="5">
        <f>'Controle Silo Grano'!H713</f>
        <v>0</v>
      </c>
      <c r="F714" s="6">
        <f>'Controle Silo Grano'!O713</f>
        <v>0</v>
      </c>
      <c r="G714" s="7">
        <f>'Controle Silo Grano'!P713</f>
        <v>0</v>
      </c>
      <c r="H714" s="36" t="str">
        <f>'Controle Silo Grano'!L713</f>
        <v/>
      </c>
      <c r="I714" s="11" t="str">
        <f>'Controle Silo Grano'!Q713</f>
        <v/>
      </c>
      <c r="J714" s="30">
        <f t="array" ref="J714">IF(OR(ISBLANK(I714),I714=""),2.1,
   IFERROR(INDEX('BT2'!C:C,MATCH(ROUND(I714,5),ROUND('BT2'!A:A,5),0)),2.1))</f>
        <v>2.1</v>
      </c>
      <c r="K714" s="8" t="str">
        <f t="shared" si="11"/>
        <v/>
      </c>
    </row>
    <row r="715" spans="1:11" x14ac:dyDescent="0.25">
      <c r="A715" s="5">
        <f>'Controle Silo Grano'!A714</f>
        <v>0</v>
      </c>
      <c r="B715" s="5">
        <f>'Controle Silo Grano'!B714</f>
        <v>0</v>
      </c>
      <c r="C715" s="5">
        <f>'Controle Silo Grano'!D714</f>
        <v>0</v>
      </c>
      <c r="D715" s="9">
        <f>'Controle Silo Grano'!E714</f>
        <v>0</v>
      </c>
      <c r="E715" s="5">
        <f>'Controle Silo Grano'!H714</f>
        <v>0</v>
      </c>
      <c r="F715" s="6">
        <f>'Controle Silo Grano'!O714</f>
        <v>0</v>
      </c>
      <c r="G715" s="7">
        <f>'Controle Silo Grano'!P714</f>
        <v>0</v>
      </c>
      <c r="H715" s="36" t="str">
        <f>'Controle Silo Grano'!L714</f>
        <v/>
      </c>
      <c r="I715" s="11" t="str">
        <f>'Controle Silo Grano'!Q714</f>
        <v/>
      </c>
      <c r="J715" s="30">
        <f t="array" ref="J715">IF(OR(ISBLANK(I715),I715=""),2.1,
   IFERROR(INDEX('BT2'!C:C,MATCH(ROUND(I715,5),ROUND('BT2'!A:A,5),0)),2.1))</f>
        <v>2.1</v>
      </c>
      <c r="K715" s="8" t="str">
        <f t="shared" si="11"/>
        <v/>
      </c>
    </row>
    <row r="716" spans="1:11" x14ac:dyDescent="0.25">
      <c r="A716" s="5">
        <f>'Controle Silo Grano'!A715</f>
        <v>0</v>
      </c>
      <c r="B716" s="5">
        <f>'Controle Silo Grano'!B715</f>
        <v>0</v>
      </c>
      <c r="C716" s="5">
        <f>'Controle Silo Grano'!D715</f>
        <v>0</v>
      </c>
      <c r="D716" s="9">
        <f>'Controle Silo Grano'!E715</f>
        <v>0</v>
      </c>
      <c r="E716" s="5">
        <f>'Controle Silo Grano'!H715</f>
        <v>0</v>
      </c>
      <c r="F716" s="6">
        <f>'Controle Silo Grano'!O715</f>
        <v>0</v>
      </c>
      <c r="G716" s="7">
        <f>'Controle Silo Grano'!P715</f>
        <v>0</v>
      </c>
      <c r="H716" s="36" t="str">
        <f>'Controle Silo Grano'!L715</f>
        <v/>
      </c>
      <c r="I716" s="11" t="str">
        <f>'Controle Silo Grano'!Q715</f>
        <v/>
      </c>
      <c r="J716" s="30">
        <f t="array" ref="J716">IF(OR(ISBLANK(I716),I716=""),2.1,
   IFERROR(INDEX('BT2'!C:C,MATCH(ROUND(I716,5),ROUND('BT2'!A:A,5),0)),2.1))</f>
        <v>2.1</v>
      </c>
      <c r="K716" s="8" t="str">
        <f t="shared" si="11"/>
        <v/>
      </c>
    </row>
    <row r="717" spans="1:11" x14ac:dyDescent="0.25">
      <c r="A717" s="5">
        <f>'Controle Silo Grano'!A716</f>
        <v>0</v>
      </c>
      <c r="B717" s="5">
        <f>'Controle Silo Grano'!B716</f>
        <v>0</v>
      </c>
      <c r="C717" s="5">
        <f>'Controle Silo Grano'!D716</f>
        <v>0</v>
      </c>
      <c r="D717" s="9">
        <f>'Controle Silo Grano'!E716</f>
        <v>0</v>
      </c>
      <c r="E717" s="5">
        <f>'Controle Silo Grano'!H716</f>
        <v>0</v>
      </c>
      <c r="F717" s="6">
        <f>'Controle Silo Grano'!O716</f>
        <v>0</v>
      </c>
      <c r="G717" s="7">
        <f>'Controle Silo Grano'!P716</f>
        <v>0</v>
      </c>
      <c r="H717" s="36" t="str">
        <f>'Controle Silo Grano'!L716</f>
        <v/>
      </c>
      <c r="I717" s="11" t="str">
        <f>'Controle Silo Grano'!Q716</f>
        <v/>
      </c>
      <c r="J717" s="30">
        <f t="array" ref="J717">IF(OR(ISBLANK(I717),I717=""),2.1,
   IFERROR(INDEX('BT2'!C:C,MATCH(ROUND(I717,5),ROUND('BT2'!A:A,5),0)),2.1))</f>
        <v>2.1</v>
      </c>
      <c r="K717" s="8" t="str">
        <f t="shared" si="11"/>
        <v/>
      </c>
    </row>
    <row r="718" spans="1:11" x14ac:dyDescent="0.25">
      <c r="A718" s="5">
        <f>'Controle Silo Grano'!A717</f>
        <v>0</v>
      </c>
      <c r="B718" s="5">
        <f>'Controle Silo Grano'!B717</f>
        <v>0</v>
      </c>
      <c r="C718" s="5">
        <f>'Controle Silo Grano'!D717</f>
        <v>0</v>
      </c>
      <c r="D718" s="9">
        <f>'Controle Silo Grano'!E717</f>
        <v>0</v>
      </c>
      <c r="E718" s="5">
        <f>'Controle Silo Grano'!H717</f>
        <v>0</v>
      </c>
      <c r="F718" s="6">
        <f>'Controle Silo Grano'!O717</f>
        <v>0</v>
      </c>
      <c r="G718" s="7">
        <f>'Controle Silo Grano'!P717</f>
        <v>0</v>
      </c>
      <c r="H718" s="36" t="str">
        <f>'Controle Silo Grano'!L717</f>
        <v/>
      </c>
      <c r="I718" s="11" t="str">
        <f>'Controle Silo Grano'!Q717</f>
        <v/>
      </c>
      <c r="J718" s="30">
        <f t="array" ref="J718">IF(OR(ISBLANK(I718),I718=""),2.1,
   IFERROR(INDEX('BT2'!C:C,MATCH(ROUND(I718,5),ROUND('BT2'!A:A,5),0)),2.1))</f>
        <v>2.1</v>
      </c>
      <c r="K718" s="8" t="str">
        <f t="shared" si="11"/>
        <v/>
      </c>
    </row>
    <row r="719" spans="1:11" x14ac:dyDescent="0.25">
      <c r="A719" s="5">
        <f>'Controle Silo Grano'!A718</f>
        <v>0</v>
      </c>
      <c r="B719" s="5">
        <f>'Controle Silo Grano'!B718</f>
        <v>0</v>
      </c>
      <c r="C719" s="5">
        <f>'Controle Silo Grano'!D718</f>
        <v>0</v>
      </c>
      <c r="D719" s="9">
        <f>'Controle Silo Grano'!E718</f>
        <v>0</v>
      </c>
      <c r="E719" s="5">
        <f>'Controle Silo Grano'!H718</f>
        <v>0</v>
      </c>
      <c r="F719" s="6">
        <f>'Controle Silo Grano'!O718</f>
        <v>0</v>
      </c>
      <c r="G719" s="7">
        <f>'Controle Silo Grano'!P718</f>
        <v>0</v>
      </c>
      <c r="H719" s="36" t="str">
        <f>'Controle Silo Grano'!L718</f>
        <v/>
      </c>
      <c r="I719" s="11" t="str">
        <f>'Controle Silo Grano'!Q718</f>
        <v/>
      </c>
      <c r="J719" s="30">
        <f t="array" ref="J719">IF(OR(ISBLANK(I719),I719=""),2.1,
   IFERROR(INDEX('BT2'!C:C,MATCH(ROUND(I719,5),ROUND('BT2'!A:A,5),0)),2.1))</f>
        <v>2.1</v>
      </c>
      <c r="K719" s="8" t="str">
        <f t="shared" si="11"/>
        <v/>
      </c>
    </row>
    <row r="720" spans="1:11" x14ac:dyDescent="0.25">
      <c r="A720" s="5">
        <f>'Controle Silo Grano'!A719</f>
        <v>0</v>
      </c>
      <c r="B720" s="5">
        <f>'Controle Silo Grano'!B719</f>
        <v>0</v>
      </c>
      <c r="C720" s="5">
        <f>'Controle Silo Grano'!D719</f>
        <v>0</v>
      </c>
      <c r="D720" s="9">
        <f>'Controle Silo Grano'!E719</f>
        <v>0</v>
      </c>
      <c r="E720" s="5">
        <f>'Controle Silo Grano'!H719</f>
        <v>0</v>
      </c>
      <c r="F720" s="6">
        <f>'Controle Silo Grano'!O719</f>
        <v>0</v>
      </c>
      <c r="G720" s="7">
        <f>'Controle Silo Grano'!P719</f>
        <v>0</v>
      </c>
      <c r="H720" s="36" t="str">
        <f>'Controle Silo Grano'!L719</f>
        <v/>
      </c>
      <c r="I720" s="11" t="str">
        <f>'Controle Silo Grano'!Q719</f>
        <v/>
      </c>
      <c r="J720" s="30">
        <f t="array" ref="J720">IF(OR(ISBLANK(I720),I720=""),2.1,
   IFERROR(INDEX('BT2'!C:C,MATCH(ROUND(I720,5),ROUND('BT2'!A:A,5),0)),2.1))</f>
        <v>2.1</v>
      </c>
      <c r="K720" s="8" t="str">
        <f t="shared" si="11"/>
        <v/>
      </c>
    </row>
    <row r="721" spans="1:11" x14ac:dyDescent="0.25">
      <c r="A721" s="5">
        <f>'Controle Silo Grano'!A720</f>
        <v>0</v>
      </c>
      <c r="B721" s="5">
        <f>'Controle Silo Grano'!B720</f>
        <v>0</v>
      </c>
      <c r="C721" s="5">
        <f>'Controle Silo Grano'!D720</f>
        <v>0</v>
      </c>
      <c r="D721" s="9">
        <f>'Controle Silo Grano'!E720</f>
        <v>0</v>
      </c>
      <c r="E721" s="5">
        <f>'Controle Silo Grano'!H720</f>
        <v>0</v>
      </c>
      <c r="F721" s="6">
        <f>'Controle Silo Grano'!O720</f>
        <v>0</v>
      </c>
      <c r="G721" s="7">
        <f>'Controle Silo Grano'!P720</f>
        <v>0</v>
      </c>
      <c r="H721" s="36" t="str">
        <f>'Controle Silo Grano'!L720</f>
        <v/>
      </c>
      <c r="I721" s="11" t="str">
        <f>'Controle Silo Grano'!Q720</f>
        <v/>
      </c>
      <c r="J721" s="30">
        <f t="array" ref="J721">IF(OR(ISBLANK(I721),I721=""),2.1,
   IFERROR(INDEX('BT2'!C:C,MATCH(ROUND(I721,5),ROUND('BT2'!A:A,5),0)),2.1))</f>
        <v>2.1</v>
      </c>
      <c r="K721" s="8" t="str">
        <f t="shared" si="11"/>
        <v/>
      </c>
    </row>
    <row r="722" spans="1:11" x14ac:dyDescent="0.25">
      <c r="A722" s="5">
        <f>'Controle Silo Grano'!A721</f>
        <v>0</v>
      </c>
      <c r="B722" s="5">
        <f>'Controle Silo Grano'!B721</f>
        <v>0</v>
      </c>
      <c r="C722" s="5">
        <f>'Controle Silo Grano'!D721</f>
        <v>0</v>
      </c>
      <c r="D722" s="9">
        <f>'Controle Silo Grano'!E721</f>
        <v>0</v>
      </c>
      <c r="E722" s="5">
        <f>'Controle Silo Grano'!H721</f>
        <v>0</v>
      </c>
      <c r="F722" s="6">
        <f>'Controle Silo Grano'!O721</f>
        <v>0</v>
      </c>
      <c r="G722" s="7">
        <f>'Controle Silo Grano'!P721</f>
        <v>0</v>
      </c>
      <c r="H722" s="36" t="str">
        <f>'Controle Silo Grano'!L721</f>
        <v/>
      </c>
      <c r="I722" s="11" t="str">
        <f>'Controle Silo Grano'!Q721</f>
        <v/>
      </c>
      <c r="J722" s="30">
        <f t="array" ref="J722">IF(OR(ISBLANK(I722),I722=""),2.1,
   IFERROR(INDEX('BT2'!C:C,MATCH(ROUND(I722,5),ROUND('BT2'!A:A,5),0)),2.1))</f>
        <v>2.1</v>
      </c>
      <c r="K722" s="8" t="str">
        <f t="shared" ref="K722:K785" si="12">IF(AND(H722="RECEBIMENTO",ISNUMBER(G722),ISNUMBER(J722),J722&lt;&gt;0),G722*J722,"")</f>
        <v/>
      </c>
    </row>
    <row r="723" spans="1:11" x14ac:dyDescent="0.25">
      <c r="A723" s="5">
        <f>'Controle Silo Grano'!A722</f>
        <v>0</v>
      </c>
      <c r="B723" s="5">
        <f>'Controle Silo Grano'!B722</f>
        <v>0</v>
      </c>
      <c r="C723" s="5">
        <f>'Controle Silo Grano'!D722</f>
        <v>0</v>
      </c>
      <c r="D723" s="9">
        <f>'Controle Silo Grano'!E722</f>
        <v>0</v>
      </c>
      <c r="E723" s="5">
        <f>'Controle Silo Grano'!H722</f>
        <v>0</v>
      </c>
      <c r="F723" s="6">
        <f>'Controle Silo Grano'!O722</f>
        <v>0</v>
      </c>
      <c r="G723" s="7">
        <f>'Controle Silo Grano'!P722</f>
        <v>0</v>
      </c>
      <c r="H723" s="36" t="str">
        <f>'Controle Silo Grano'!L722</f>
        <v/>
      </c>
      <c r="I723" s="11" t="str">
        <f>'Controle Silo Grano'!Q722</f>
        <v/>
      </c>
      <c r="J723" s="30">
        <f t="array" ref="J723">IF(OR(ISBLANK(I723),I723=""),2.1,
   IFERROR(INDEX('BT2'!C:C,MATCH(ROUND(I723,5),ROUND('BT2'!A:A,5),0)),2.1))</f>
        <v>2.1</v>
      </c>
      <c r="K723" s="8" t="str">
        <f t="shared" si="12"/>
        <v/>
      </c>
    </row>
    <row r="724" spans="1:11" x14ac:dyDescent="0.25">
      <c r="A724" s="5">
        <f>'Controle Silo Grano'!A723</f>
        <v>0</v>
      </c>
      <c r="B724" s="5">
        <f>'Controle Silo Grano'!B723</f>
        <v>0</v>
      </c>
      <c r="C724" s="5">
        <f>'Controle Silo Grano'!D723</f>
        <v>0</v>
      </c>
      <c r="D724" s="9">
        <f>'Controle Silo Grano'!E723</f>
        <v>0</v>
      </c>
      <c r="E724" s="5">
        <f>'Controle Silo Grano'!H723</f>
        <v>0</v>
      </c>
      <c r="F724" s="6">
        <f>'Controle Silo Grano'!O723</f>
        <v>0</v>
      </c>
      <c r="G724" s="7">
        <f>'Controle Silo Grano'!P723</f>
        <v>0</v>
      </c>
      <c r="H724" s="36" t="str">
        <f>'Controle Silo Grano'!L723</f>
        <v/>
      </c>
      <c r="I724" s="11" t="str">
        <f>'Controle Silo Grano'!Q723</f>
        <v/>
      </c>
      <c r="J724" s="30">
        <f t="array" ref="J724">IF(OR(ISBLANK(I724),I724=""),2.1,
   IFERROR(INDEX('BT2'!C:C,MATCH(ROUND(I724,5),ROUND('BT2'!A:A,5),0)),2.1))</f>
        <v>2.1</v>
      </c>
      <c r="K724" s="8" t="str">
        <f t="shared" si="12"/>
        <v/>
      </c>
    </row>
    <row r="725" spans="1:11" x14ac:dyDescent="0.25">
      <c r="A725" s="5">
        <f>'Controle Silo Grano'!A724</f>
        <v>0</v>
      </c>
      <c r="B725" s="5">
        <f>'Controle Silo Grano'!B724</f>
        <v>0</v>
      </c>
      <c r="C725" s="5">
        <f>'Controle Silo Grano'!D724</f>
        <v>0</v>
      </c>
      <c r="D725" s="9">
        <f>'Controle Silo Grano'!E724</f>
        <v>0</v>
      </c>
      <c r="E725" s="5">
        <f>'Controle Silo Grano'!H724</f>
        <v>0</v>
      </c>
      <c r="F725" s="6">
        <f>'Controle Silo Grano'!O724</f>
        <v>0</v>
      </c>
      <c r="G725" s="7">
        <f>'Controle Silo Grano'!P724</f>
        <v>0</v>
      </c>
      <c r="H725" s="36" t="str">
        <f>'Controle Silo Grano'!L724</f>
        <v/>
      </c>
      <c r="I725" s="11" t="str">
        <f>'Controle Silo Grano'!Q724</f>
        <v/>
      </c>
      <c r="J725" s="30">
        <f t="array" ref="J725">IF(OR(ISBLANK(I725),I725=""),2.1,
   IFERROR(INDEX('BT2'!C:C,MATCH(ROUND(I725,5),ROUND('BT2'!A:A,5),0)),2.1))</f>
        <v>2.1</v>
      </c>
      <c r="K725" s="8" t="str">
        <f t="shared" si="12"/>
        <v/>
      </c>
    </row>
    <row r="726" spans="1:11" x14ac:dyDescent="0.25">
      <c r="A726" s="5">
        <f>'Controle Silo Grano'!A725</f>
        <v>0</v>
      </c>
      <c r="B726" s="5">
        <f>'Controle Silo Grano'!B725</f>
        <v>0</v>
      </c>
      <c r="C726" s="5">
        <f>'Controle Silo Grano'!D725</f>
        <v>0</v>
      </c>
      <c r="D726" s="9">
        <f>'Controle Silo Grano'!E725</f>
        <v>0</v>
      </c>
      <c r="E726" s="5">
        <f>'Controle Silo Grano'!H725</f>
        <v>0</v>
      </c>
      <c r="F726" s="6">
        <f>'Controle Silo Grano'!O725</f>
        <v>0</v>
      </c>
      <c r="G726" s="7">
        <f>'Controle Silo Grano'!P725</f>
        <v>0</v>
      </c>
      <c r="H726" s="36" t="str">
        <f>'Controle Silo Grano'!L725</f>
        <v/>
      </c>
      <c r="I726" s="11" t="str">
        <f>'Controle Silo Grano'!Q725</f>
        <v/>
      </c>
      <c r="J726" s="30">
        <f t="array" ref="J726">IF(OR(ISBLANK(I726),I726=""),2.1,
   IFERROR(INDEX('BT2'!C:C,MATCH(ROUND(I726,5),ROUND('BT2'!A:A,5),0)),2.1))</f>
        <v>2.1</v>
      </c>
      <c r="K726" s="8" t="str">
        <f t="shared" si="12"/>
        <v/>
      </c>
    </row>
    <row r="727" spans="1:11" x14ac:dyDescent="0.25">
      <c r="A727" s="5">
        <f>'Controle Silo Grano'!A726</f>
        <v>0</v>
      </c>
      <c r="B727" s="5">
        <f>'Controle Silo Grano'!B726</f>
        <v>0</v>
      </c>
      <c r="C727" s="5">
        <f>'Controle Silo Grano'!D726</f>
        <v>0</v>
      </c>
      <c r="D727" s="9">
        <f>'Controle Silo Grano'!E726</f>
        <v>0</v>
      </c>
      <c r="E727" s="5">
        <f>'Controle Silo Grano'!H726</f>
        <v>0</v>
      </c>
      <c r="F727" s="6">
        <f>'Controle Silo Grano'!O726</f>
        <v>0</v>
      </c>
      <c r="G727" s="7">
        <f>'Controle Silo Grano'!P726</f>
        <v>0</v>
      </c>
      <c r="H727" s="36" t="str">
        <f>'Controle Silo Grano'!L726</f>
        <v/>
      </c>
      <c r="I727" s="11" t="str">
        <f>'Controle Silo Grano'!Q726</f>
        <v/>
      </c>
      <c r="J727" s="30">
        <f t="array" ref="J727">IF(OR(ISBLANK(I727),I727=""),2.1,
   IFERROR(INDEX('BT2'!C:C,MATCH(ROUND(I727,5),ROUND('BT2'!A:A,5),0)),2.1))</f>
        <v>2.1</v>
      </c>
      <c r="K727" s="8" t="str">
        <f t="shared" si="12"/>
        <v/>
      </c>
    </row>
    <row r="728" spans="1:11" x14ac:dyDescent="0.25">
      <c r="A728" s="5">
        <f>'Controle Silo Grano'!A727</f>
        <v>0</v>
      </c>
      <c r="B728" s="5">
        <f>'Controle Silo Grano'!B727</f>
        <v>0</v>
      </c>
      <c r="C728" s="5">
        <f>'Controle Silo Grano'!D727</f>
        <v>0</v>
      </c>
      <c r="D728" s="9">
        <f>'Controle Silo Grano'!E727</f>
        <v>0</v>
      </c>
      <c r="E728" s="5">
        <f>'Controle Silo Grano'!H727</f>
        <v>0</v>
      </c>
      <c r="F728" s="6">
        <f>'Controle Silo Grano'!O727</f>
        <v>0</v>
      </c>
      <c r="G728" s="7">
        <f>'Controle Silo Grano'!P727</f>
        <v>0</v>
      </c>
      <c r="H728" s="36" t="str">
        <f>'Controle Silo Grano'!L727</f>
        <v/>
      </c>
      <c r="I728" s="11" t="str">
        <f>'Controle Silo Grano'!Q727</f>
        <v/>
      </c>
      <c r="J728" s="30">
        <f t="array" ref="J728">IF(OR(ISBLANK(I728),I728=""),2.1,
   IFERROR(INDEX('BT2'!C:C,MATCH(ROUND(I728,5),ROUND('BT2'!A:A,5),0)),2.1))</f>
        <v>2.1</v>
      </c>
      <c r="K728" s="8" t="str">
        <f t="shared" si="12"/>
        <v/>
      </c>
    </row>
    <row r="729" spans="1:11" x14ac:dyDescent="0.25">
      <c r="A729" s="5">
        <f>'Controle Silo Grano'!A728</f>
        <v>0</v>
      </c>
      <c r="B729" s="5">
        <f>'Controle Silo Grano'!B728</f>
        <v>0</v>
      </c>
      <c r="C729" s="5">
        <f>'Controle Silo Grano'!D728</f>
        <v>0</v>
      </c>
      <c r="D729" s="9">
        <f>'Controle Silo Grano'!E728</f>
        <v>0</v>
      </c>
      <c r="E729" s="5">
        <f>'Controle Silo Grano'!H728</f>
        <v>0</v>
      </c>
      <c r="F729" s="6">
        <f>'Controle Silo Grano'!O728</f>
        <v>0</v>
      </c>
      <c r="G729" s="7">
        <f>'Controle Silo Grano'!P728</f>
        <v>0</v>
      </c>
      <c r="H729" s="36" t="str">
        <f>'Controle Silo Grano'!L728</f>
        <v/>
      </c>
      <c r="I729" s="11" t="str">
        <f>'Controle Silo Grano'!Q728</f>
        <v/>
      </c>
      <c r="J729" s="30">
        <f t="array" ref="J729">IF(OR(ISBLANK(I729),I729=""),2.1,
   IFERROR(INDEX('BT2'!C:C,MATCH(ROUND(I729,5),ROUND('BT2'!A:A,5),0)),2.1))</f>
        <v>2.1</v>
      </c>
      <c r="K729" s="8" t="str">
        <f t="shared" si="12"/>
        <v/>
      </c>
    </row>
    <row r="730" spans="1:11" x14ac:dyDescent="0.25">
      <c r="A730" s="5">
        <f>'Controle Silo Grano'!A729</f>
        <v>0</v>
      </c>
      <c r="B730" s="5">
        <f>'Controle Silo Grano'!B729</f>
        <v>0</v>
      </c>
      <c r="C730" s="5">
        <f>'Controle Silo Grano'!D729</f>
        <v>0</v>
      </c>
      <c r="D730" s="9">
        <f>'Controle Silo Grano'!E729</f>
        <v>0</v>
      </c>
      <c r="E730" s="5">
        <f>'Controle Silo Grano'!H729</f>
        <v>0</v>
      </c>
      <c r="F730" s="6">
        <f>'Controle Silo Grano'!O729</f>
        <v>0</v>
      </c>
      <c r="G730" s="7">
        <f>'Controle Silo Grano'!P729</f>
        <v>0</v>
      </c>
      <c r="H730" s="36" t="str">
        <f>'Controle Silo Grano'!L729</f>
        <v/>
      </c>
      <c r="I730" s="11" t="str">
        <f>'Controle Silo Grano'!Q729</f>
        <v/>
      </c>
      <c r="J730" s="30">
        <f t="array" ref="J730">IF(OR(ISBLANK(I730),I730=""),2.1,
   IFERROR(INDEX('BT2'!C:C,MATCH(ROUND(I730,5),ROUND('BT2'!A:A,5),0)),2.1))</f>
        <v>2.1</v>
      </c>
      <c r="K730" s="8" t="str">
        <f t="shared" si="12"/>
        <v/>
      </c>
    </row>
    <row r="731" spans="1:11" x14ac:dyDescent="0.25">
      <c r="A731" s="5">
        <f>'Controle Silo Grano'!A730</f>
        <v>0</v>
      </c>
      <c r="B731" s="5">
        <f>'Controle Silo Grano'!B730</f>
        <v>0</v>
      </c>
      <c r="C731" s="5">
        <f>'Controle Silo Grano'!D730</f>
        <v>0</v>
      </c>
      <c r="D731" s="9">
        <f>'Controle Silo Grano'!E730</f>
        <v>0</v>
      </c>
      <c r="E731" s="5">
        <f>'Controle Silo Grano'!H730</f>
        <v>0</v>
      </c>
      <c r="F731" s="6">
        <f>'Controle Silo Grano'!O730</f>
        <v>0</v>
      </c>
      <c r="G731" s="7">
        <f>'Controle Silo Grano'!P730</f>
        <v>0</v>
      </c>
      <c r="H731" s="36" t="str">
        <f>'Controle Silo Grano'!L730</f>
        <v/>
      </c>
      <c r="I731" s="11" t="str">
        <f>'Controle Silo Grano'!Q730</f>
        <v/>
      </c>
      <c r="J731" s="30">
        <f t="array" ref="J731">IF(OR(ISBLANK(I731),I731=""),2.1,
   IFERROR(INDEX('BT2'!C:C,MATCH(ROUND(I731,5),ROUND('BT2'!A:A,5),0)),2.1))</f>
        <v>2.1</v>
      </c>
      <c r="K731" s="8" t="str">
        <f t="shared" si="12"/>
        <v/>
      </c>
    </row>
    <row r="732" spans="1:11" x14ac:dyDescent="0.25">
      <c r="A732" s="5">
        <f>'Controle Silo Grano'!A731</f>
        <v>0</v>
      </c>
      <c r="B732" s="5">
        <f>'Controle Silo Grano'!B731</f>
        <v>0</v>
      </c>
      <c r="C732" s="5">
        <f>'Controle Silo Grano'!D731</f>
        <v>0</v>
      </c>
      <c r="D732" s="9">
        <f>'Controle Silo Grano'!E731</f>
        <v>0</v>
      </c>
      <c r="E732" s="5">
        <f>'Controle Silo Grano'!H731</f>
        <v>0</v>
      </c>
      <c r="F732" s="6">
        <f>'Controle Silo Grano'!O731</f>
        <v>0</v>
      </c>
      <c r="G732" s="7">
        <f>'Controle Silo Grano'!P731</f>
        <v>0</v>
      </c>
      <c r="H732" s="36" t="str">
        <f>'Controle Silo Grano'!L731</f>
        <v/>
      </c>
      <c r="I732" s="11" t="str">
        <f>'Controle Silo Grano'!Q731</f>
        <v/>
      </c>
      <c r="J732" s="30">
        <f t="array" ref="J732">IF(OR(ISBLANK(I732),I732=""),2.1,
   IFERROR(INDEX('BT2'!C:C,MATCH(ROUND(I732,5),ROUND('BT2'!A:A,5),0)),2.1))</f>
        <v>2.1</v>
      </c>
      <c r="K732" s="8" t="str">
        <f t="shared" si="12"/>
        <v/>
      </c>
    </row>
    <row r="733" spans="1:11" x14ac:dyDescent="0.25">
      <c r="A733" s="5">
        <f>'Controle Silo Grano'!A732</f>
        <v>0</v>
      </c>
      <c r="B733" s="5">
        <f>'Controle Silo Grano'!B732</f>
        <v>0</v>
      </c>
      <c r="C733" s="5">
        <f>'Controle Silo Grano'!D732</f>
        <v>0</v>
      </c>
      <c r="D733" s="9">
        <f>'Controle Silo Grano'!E732</f>
        <v>0</v>
      </c>
      <c r="E733" s="5">
        <f>'Controle Silo Grano'!H732</f>
        <v>0</v>
      </c>
      <c r="F733" s="6">
        <f>'Controle Silo Grano'!O732</f>
        <v>0</v>
      </c>
      <c r="G733" s="7">
        <f>'Controle Silo Grano'!P732</f>
        <v>0</v>
      </c>
      <c r="H733" s="36" t="str">
        <f>'Controle Silo Grano'!L732</f>
        <v/>
      </c>
      <c r="I733" s="11" t="str">
        <f>'Controle Silo Grano'!Q732</f>
        <v/>
      </c>
      <c r="J733" s="30">
        <f t="array" ref="J733">IF(OR(ISBLANK(I733),I733=""),2.1,
   IFERROR(INDEX('BT2'!C:C,MATCH(ROUND(I733,5),ROUND('BT2'!A:A,5),0)),2.1))</f>
        <v>2.1</v>
      </c>
      <c r="K733" s="8" t="str">
        <f t="shared" si="12"/>
        <v/>
      </c>
    </row>
    <row r="734" spans="1:11" x14ac:dyDescent="0.25">
      <c r="A734" s="5">
        <f>'Controle Silo Grano'!A733</f>
        <v>0</v>
      </c>
      <c r="B734" s="5">
        <f>'Controle Silo Grano'!B733</f>
        <v>0</v>
      </c>
      <c r="C734" s="5">
        <f>'Controle Silo Grano'!D733</f>
        <v>0</v>
      </c>
      <c r="D734" s="9">
        <f>'Controle Silo Grano'!E733</f>
        <v>0</v>
      </c>
      <c r="E734" s="5">
        <f>'Controle Silo Grano'!H733</f>
        <v>0</v>
      </c>
      <c r="F734" s="6">
        <f>'Controle Silo Grano'!O733</f>
        <v>0</v>
      </c>
      <c r="G734" s="7">
        <f>'Controle Silo Grano'!P733</f>
        <v>0</v>
      </c>
      <c r="H734" s="36" t="str">
        <f>'Controle Silo Grano'!L733</f>
        <v/>
      </c>
      <c r="I734" s="11" t="str">
        <f>'Controle Silo Grano'!Q733</f>
        <v/>
      </c>
      <c r="J734" s="30">
        <f t="array" ref="J734">IF(OR(ISBLANK(I734),I734=""),2.1,
   IFERROR(INDEX('BT2'!C:C,MATCH(ROUND(I734,5),ROUND('BT2'!A:A,5),0)),2.1))</f>
        <v>2.1</v>
      </c>
      <c r="K734" s="8" t="str">
        <f t="shared" si="12"/>
        <v/>
      </c>
    </row>
    <row r="735" spans="1:11" x14ac:dyDescent="0.25">
      <c r="A735" s="5">
        <f>'Controle Silo Grano'!A734</f>
        <v>0</v>
      </c>
      <c r="B735" s="5">
        <f>'Controle Silo Grano'!B734</f>
        <v>0</v>
      </c>
      <c r="C735" s="5">
        <f>'Controle Silo Grano'!D734</f>
        <v>0</v>
      </c>
      <c r="D735" s="9">
        <f>'Controle Silo Grano'!E734</f>
        <v>0</v>
      </c>
      <c r="E735" s="5">
        <f>'Controle Silo Grano'!H734</f>
        <v>0</v>
      </c>
      <c r="F735" s="6">
        <f>'Controle Silo Grano'!O734</f>
        <v>0</v>
      </c>
      <c r="G735" s="7">
        <f>'Controle Silo Grano'!P734</f>
        <v>0</v>
      </c>
      <c r="H735" s="36" t="str">
        <f>'Controle Silo Grano'!L734</f>
        <v/>
      </c>
      <c r="I735" s="11" t="str">
        <f>'Controle Silo Grano'!Q734</f>
        <v/>
      </c>
      <c r="J735" s="30">
        <f t="array" ref="J735">IF(OR(ISBLANK(I735),I735=""),2.1,
   IFERROR(INDEX('BT2'!C:C,MATCH(ROUND(I735,5),ROUND('BT2'!A:A,5),0)),2.1))</f>
        <v>2.1</v>
      </c>
      <c r="K735" s="8" t="str">
        <f t="shared" si="12"/>
        <v/>
      </c>
    </row>
    <row r="736" spans="1:11" x14ac:dyDescent="0.25">
      <c r="A736" s="5">
        <f>'Controle Silo Grano'!A735</f>
        <v>0</v>
      </c>
      <c r="B736" s="5">
        <f>'Controle Silo Grano'!B735</f>
        <v>0</v>
      </c>
      <c r="C736" s="5">
        <f>'Controle Silo Grano'!D735</f>
        <v>0</v>
      </c>
      <c r="D736" s="9">
        <f>'Controle Silo Grano'!E735</f>
        <v>0</v>
      </c>
      <c r="E736" s="5">
        <f>'Controle Silo Grano'!H735</f>
        <v>0</v>
      </c>
      <c r="F736" s="6">
        <f>'Controle Silo Grano'!O735</f>
        <v>0</v>
      </c>
      <c r="G736" s="7">
        <f>'Controle Silo Grano'!P735</f>
        <v>0</v>
      </c>
      <c r="H736" s="36" t="str">
        <f>'Controle Silo Grano'!L735</f>
        <v/>
      </c>
      <c r="I736" s="11" t="str">
        <f>'Controle Silo Grano'!Q735</f>
        <v/>
      </c>
      <c r="J736" s="30">
        <f t="array" ref="J736">IF(OR(ISBLANK(I736),I736=""),2.1,
   IFERROR(INDEX('BT2'!C:C,MATCH(ROUND(I736,5),ROUND('BT2'!A:A,5),0)),2.1))</f>
        <v>2.1</v>
      </c>
      <c r="K736" s="8" t="str">
        <f t="shared" si="12"/>
        <v/>
      </c>
    </row>
    <row r="737" spans="1:11" x14ac:dyDescent="0.25">
      <c r="A737" s="5">
        <f>'Controle Silo Grano'!A736</f>
        <v>0</v>
      </c>
      <c r="B737" s="5">
        <f>'Controle Silo Grano'!B736</f>
        <v>0</v>
      </c>
      <c r="C737" s="5">
        <f>'Controle Silo Grano'!D736</f>
        <v>0</v>
      </c>
      <c r="D737" s="9">
        <f>'Controle Silo Grano'!E736</f>
        <v>0</v>
      </c>
      <c r="E737" s="5">
        <f>'Controle Silo Grano'!H736</f>
        <v>0</v>
      </c>
      <c r="F737" s="6">
        <f>'Controle Silo Grano'!O736</f>
        <v>0</v>
      </c>
      <c r="G737" s="7">
        <f>'Controle Silo Grano'!P736</f>
        <v>0</v>
      </c>
      <c r="H737" s="36" t="str">
        <f>'Controle Silo Grano'!L736</f>
        <v/>
      </c>
      <c r="I737" s="11" t="str">
        <f>'Controle Silo Grano'!Q736</f>
        <v/>
      </c>
      <c r="J737" s="30">
        <f t="array" ref="J737">IF(OR(ISBLANK(I737),I737=""),2.1,
   IFERROR(INDEX('BT2'!C:C,MATCH(ROUND(I737,5),ROUND('BT2'!A:A,5),0)),2.1))</f>
        <v>2.1</v>
      </c>
      <c r="K737" s="8" t="str">
        <f t="shared" si="12"/>
        <v/>
      </c>
    </row>
    <row r="738" spans="1:11" x14ac:dyDescent="0.25">
      <c r="A738" s="5">
        <f>'Controle Silo Grano'!A737</f>
        <v>0</v>
      </c>
      <c r="B738" s="5">
        <f>'Controle Silo Grano'!B737</f>
        <v>0</v>
      </c>
      <c r="C738" s="5">
        <f>'Controle Silo Grano'!D737</f>
        <v>0</v>
      </c>
      <c r="D738" s="9">
        <f>'Controle Silo Grano'!E737</f>
        <v>0</v>
      </c>
      <c r="E738" s="5">
        <f>'Controle Silo Grano'!H737</f>
        <v>0</v>
      </c>
      <c r="F738" s="6">
        <f>'Controle Silo Grano'!O737</f>
        <v>0</v>
      </c>
      <c r="G738" s="7">
        <f>'Controle Silo Grano'!P737</f>
        <v>0</v>
      </c>
      <c r="H738" s="36" t="str">
        <f>'Controle Silo Grano'!L737</f>
        <v/>
      </c>
      <c r="I738" s="11" t="str">
        <f>'Controle Silo Grano'!Q737</f>
        <v/>
      </c>
      <c r="J738" s="30">
        <f t="array" ref="J738">IF(OR(ISBLANK(I738),I738=""),2.1,
   IFERROR(INDEX('BT2'!C:C,MATCH(ROUND(I738,5),ROUND('BT2'!A:A,5),0)),2.1))</f>
        <v>2.1</v>
      </c>
      <c r="K738" s="8" t="str">
        <f t="shared" si="12"/>
        <v/>
      </c>
    </row>
    <row r="739" spans="1:11" x14ac:dyDescent="0.25">
      <c r="A739" s="5">
        <f>'Controle Silo Grano'!A738</f>
        <v>0</v>
      </c>
      <c r="B739" s="5">
        <f>'Controle Silo Grano'!B738</f>
        <v>0</v>
      </c>
      <c r="C739" s="5">
        <f>'Controle Silo Grano'!D738</f>
        <v>0</v>
      </c>
      <c r="D739" s="9">
        <f>'Controle Silo Grano'!E738</f>
        <v>0</v>
      </c>
      <c r="E739" s="5">
        <f>'Controle Silo Grano'!H738</f>
        <v>0</v>
      </c>
      <c r="F739" s="6">
        <f>'Controle Silo Grano'!O738</f>
        <v>0</v>
      </c>
      <c r="G739" s="7">
        <f>'Controle Silo Grano'!P738</f>
        <v>0</v>
      </c>
      <c r="H739" s="36" t="str">
        <f>'Controle Silo Grano'!L738</f>
        <v/>
      </c>
      <c r="I739" s="11" t="str">
        <f>'Controle Silo Grano'!Q738</f>
        <v/>
      </c>
      <c r="J739" s="30">
        <f t="array" ref="J739">IF(OR(ISBLANK(I739),I739=""),2.1,
   IFERROR(INDEX('BT2'!C:C,MATCH(ROUND(I739,5),ROUND('BT2'!A:A,5),0)),2.1))</f>
        <v>2.1</v>
      </c>
      <c r="K739" s="8" t="str">
        <f t="shared" si="12"/>
        <v/>
      </c>
    </row>
    <row r="740" spans="1:11" x14ac:dyDescent="0.25">
      <c r="A740" s="5">
        <f>'Controle Silo Grano'!A739</f>
        <v>0</v>
      </c>
      <c r="B740" s="5">
        <f>'Controle Silo Grano'!B739</f>
        <v>0</v>
      </c>
      <c r="C740" s="5">
        <f>'Controle Silo Grano'!D739</f>
        <v>0</v>
      </c>
      <c r="D740" s="9">
        <f>'Controle Silo Grano'!E739</f>
        <v>0</v>
      </c>
      <c r="E740" s="5">
        <f>'Controle Silo Grano'!H739</f>
        <v>0</v>
      </c>
      <c r="F740" s="6">
        <f>'Controle Silo Grano'!O739</f>
        <v>0</v>
      </c>
      <c r="G740" s="7">
        <f>'Controle Silo Grano'!P739</f>
        <v>0</v>
      </c>
      <c r="H740" s="36" t="str">
        <f>'Controle Silo Grano'!L739</f>
        <v/>
      </c>
      <c r="I740" s="11" t="str">
        <f>'Controle Silo Grano'!Q739</f>
        <v/>
      </c>
      <c r="J740" s="30">
        <f t="array" ref="J740">IF(OR(ISBLANK(I740),I740=""),2.1,
   IFERROR(INDEX('BT2'!C:C,MATCH(ROUND(I740,5),ROUND('BT2'!A:A,5),0)),2.1))</f>
        <v>2.1</v>
      </c>
      <c r="K740" s="8" t="str">
        <f t="shared" si="12"/>
        <v/>
      </c>
    </row>
    <row r="741" spans="1:11" x14ac:dyDescent="0.25">
      <c r="A741" s="5">
        <f>'Controle Silo Grano'!A740</f>
        <v>0</v>
      </c>
      <c r="B741" s="5">
        <f>'Controle Silo Grano'!B740</f>
        <v>0</v>
      </c>
      <c r="C741" s="5">
        <f>'Controle Silo Grano'!D740</f>
        <v>0</v>
      </c>
      <c r="D741" s="9">
        <f>'Controle Silo Grano'!E740</f>
        <v>0</v>
      </c>
      <c r="E741" s="5">
        <f>'Controle Silo Grano'!H740</f>
        <v>0</v>
      </c>
      <c r="F741" s="6">
        <f>'Controle Silo Grano'!O740</f>
        <v>0</v>
      </c>
      <c r="G741" s="7">
        <f>'Controle Silo Grano'!P740</f>
        <v>0</v>
      </c>
      <c r="H741" s="36" t="str">
        <f>'Controle Silo Grano'!L740</f>
        <v/>
      </c>
      <c r="I741" s="11" t="str">
        <f>'Controle Silo Grano'!Q740</f>
        <v/>
      </c>
      <c r="J741" s="30">
        <f t="array" ref="J741">IF(OR(ISBLANK(I741),I741=""),2.1,
   IFERROR(INDEX('BT2'!C:C,MATCH(ROUND(I741,5),ROUND('BT2'!A:A,5),0)),2.1))</f>
        <v>2.1</v>
      </c>
      <c r="K741" s="8" t="str">
        <f t="shared" si="12"/>
        <v/>
      </c>
    </row>
    <row r="742" spans="1:11" x14ac:dyDescent="0.25">
      <c r="A742" s="5">
        <f>'Controle Silo Grano'!A741</f>
        <v>0</v>
      </c>
      <c r="B742" s="5">
        <f>'Controle Silo Grano'!B741</f>
        <v>0</v>
      </c>
      <c r="C742" s="5">
        <f>'Controle Silo Grano'!D741</f>
        <v>0</v>
      </c>
      <c r="D742" s="9">
        <f>'Controle Silo Grano'!E741</f>
        <v>0</v>
      </c>
      <c r="E742" s="5">
        <f>'Controle Silo Grano'!H741</f>
        <v>0</v>
      </c>
      <c r="F742" s="6">
        <f>'Controle Silo Grano'!O741</f>
        <v>0</v>
      </c>
      <c r="G742" s="7">
        <f>'Controle Silo Grano'!P741</f>
        <v>0</v>
      </c>
      <c r="H742" s="36" t="str">
        <f>'Controle Silo Grano'!L741</f>
        <v/>
      </c>
      <c r="I742" s="11" t="str">
        <f>'Controle Silo Grano'!Q741</f>
        <v/>
      </c>
      <c r="J742" s="30">
        <f t="array" ref="J742">IF(OR(ISBLANK(I742),I742=""),2.1,
   IFERROR(INDEX('BT2'!C:C,MATCH(ROUND(I742,5),ROUND('BT2'!A:A,5),0)),2.1))</f>
        <v>2.1</v>
      </c>
      <c r="K742" s="8" t="str">
        <f t="shared" si="12"/>
        <v/>
      </c>
    </row>
    <row r="743" spans="1:11" x14ac:dyDescent="0.25">
      <c r="A743" s="5">
        <f>'Controle Silo Grano'!A742</f>
        <v>0</v>
      </c>
      <c r="B743" s="5">
        <f>'Controle Silo Grano'!B742</f>
        <v>0</v>
      </c>
      <c r="C743" s="5">
        <f>'Controle Silo Grano'!D742</f>
        <v>0</v>
      </c>
      <c r="D743" s="9">
        <f>'Controle Silo Grano'!E742</f>
        <v>0</v>
      </c>
      <c r="E743" s="5">
        <f>'Controle Silo Grano'!H742</f>
        <v>0</v>
      </c>
      <c r="F743" s="6">
        <f>'Controle Silo Grano'!O742</f>
        <v>0</v>
      </c>
      <c r="G743" s="7">
        <f>'Controle Silo Grano'!P742</f>
        <v>0</v>
      </c>
      <c r="H743" s="36" t="str">
        <f>'Controle Silo Grano'!L742</f>
        <v/>
      </c>
      <c r="I743" s="11" t="str">
        <f>'Controle Silo Grano'!Q742</f>
        <v/>
      </c>
      <c r="J743" s="30">
        <f t="array" ref="J743">IF(OR(ISBLANK(I743),I743=""),2.1,
   IFERROR(INDEX('BT2'!C:C,MATCH(ROUND(I743,5),ROUND('BT2'!A:A,5),0)),2.1))</f>
        <v>2.1</v>
      </c>
      <c r="K743" s="8" t="str">
        <f t="shared" si="12"/>
        <v/>
      </c>
    </row>
    <row r="744" spans="1:11" x14ac:dyDescent="0.25">
      <c r="A744" s="5">
        <f>'Controle Silo Grano'!A743</f>
        <v>0</v>
      </c>
      <c r="B744" s="5">
        <f>'Controle Silo Grano'!B743</f>
        <v>0</v>
      </c>
      <c r="C744" s="5">
        <f>'Controle Silo Grano'!D743</f>
        <v>0</v>
      </c>
      <c r="D744" s="9">
        <f>'Controle Silo Grano'!E743</f>
        <v>0</v>
      </c>
      <c r="E744" s="5">
        <f>'Controle Silo Grano'!H743</f>
        <v>0</v>
      </c>
      <c r="F744" s="6">
        <f>'Controle Silo Grano'!O743</f>
        <v>0</v>
      </c>
      <c r="G744" s="7">
        <f>'Controle Silo Grano'!P743</f>
        <v>0</v>
      </c>
      <c r="H744" s="36" t="str">
        <f>'Controle Silo Grano'!L743</f>
        <v/>
      </c>
      <c r="I744" s="11" t="str">
        <f>'Controle Silo Grano'!Q743</f>
        <v/>
      </c>
      <c r="J744" s="30">
        <f t="array" ref="J744">IF(OR(ISBLANK(I744),I744=""),2.1,
   IFERROR(INDEX('BT2'!C:C,MATCH(ROUND(I744,5),ROUND('BT2'!A:A,5),0)),2.1))</f>
        <v>2.1</v>
      </c>
      <c r="K744" s="8" t="str">
        <f t="shared" si="12"/>
        <v/>
      </c>
    </row>
    <row r="745" spans="1:11" x14ac:dyDescent="0.25">
      <c r="A745" s="5">
        <f>'Controle Silo Grano'!A744</f>
        <v>0</v>
      </c>
      <c r="B745" s="5">
        <f>'Controle Silo Grano'!B744</f>
        <v>0</v>
      </c>
      <c r="C745" s="5">
        <f>'Controle Silo Grano'!D744</f>
        <v>0</v>
      </c>
      <c r="D745" s="9">
        <f>'Controle Silo Grano'!E744</f>
        <v>0</v>
      </c>
      <c r="E745" s="5">
        <f>'Controle Silo Grano'!H744</f>
        <v>0</v>
      </c>
      <c r="F745" s="6">
        <f>'Controle Silo Grano'!O744</f>
        <v>0</v>
      </c>
      <c r="G745" s="7">
        <f>'Controle Silo Grano'!P744</f>
        <v>0</v>
      </c>
      <c r="H745" s="36" t="str">
        <f>'Controle Silo Grano'!L744</f>
        <v/>
      </c>
      <c r="I745" s="11" t="str">
        <f>'Controle Silo Grano'!Q744</f>
        <v/>
      </c>
      <c r="J745" s="30">
        <f t="array" ref="J745">IF(OR(ISBLANK(I745),I745=""),2.1,
   IFERROR(INDEX('BT2'!C:C,MATCH(ROUND(I745,5),ROUND('BT2'!A:A,5),0)),2.1))</f>
        <v>2.1</v>
      </c>
      <c r="K745" s="8" t="str">
        <f t="shared" si="12"/>
        <v/>
      </c>
    </row>
    <row r="746" spans="1:11" x14ac:dyDescent="0.25">
      <c r="A746" s="5">
        <f>'Controle Silo Grano'!A745</f>
        <v>0</v>
      </c>
      <c r="B746" s="5">
        <f>'Controle Silo Grano'!B745</f>
        <v>0</v>
      </c>
      <c r="C746" s="5">
        <f>'Controle Silo Grano'!D745</f>
        <v>0</v>
      </c>
      <c r="D746" s="9">
        <f>'Controle Silo Grano'!E745</f>
        <v>0</v>
      </c>
      <c r="E746" s="5">
        <f>'Controle Silo Grano'!H745</f>
        <v>0</v>
      </c>
      <c r="F746" s="6">
        <f>'Controle Silo Grano'!O745</f>
        <v>0</v>
      </c>
      <c r="G746" s="7">
        <f>'Controle Silo Grano'!P745</f>
        <v>0</v>
      </c>
      <c r="H746" s="36" t="str">
        <f>'Controle Silo Grano'!L745</f>
        <v/>
      </c>
      <c r="I746" s="11" t="str">
        <f>'Controle Silo Grano'!Q745</f>
        <v/>
      </c>
      <c r="J746" s="30">
        <f t="array" ref="J746">IF(OR(ISBLANK(I746),I746=""),2.1,
   IFERROR(INDEX('BT2'!C:C,MATCH(ROUND(I746,5),ROUND('BT2'!A:A,5),0)),2.1))</f>
        <v>2.1</v>
      </c>
      <c r="K746" s="8" t="str">
        <f t="shared" si="12"/>
        <v/>
      </c>
    </row>
    <row r="747" spans="1:11" x14ac:dyDescent="0.25">
      <c r="A747" s="5">
        <f>'Controle Silo Grano'!A746</f>
        <v>0</v>
      </c>
      <c r="B747" s="5">
        <f>'Controle Silo Grano'!B746</f>
        <v>0</v>
      </c>
      <c r="C747" s="5">
        <f>'Controle Silo Grano'!D746</f>
        <v>0</v>
      </c>
      <c r="D747" s="9">
        <f>'Controle Silo Grano'!E746</f>
        <v>0</v>
      </c>
      <c r="E747" s="5">
        <f>'Controle Silo Grano'!H746</f>
        <v>0</v>
      </c>
      <c r="F747" s="6">
        <f>'Controle Silo Grano'!O746</f>
        <v>0</v>
      </c>
      <c r="G747" s="7">
        <f>'Controle Silo Grano'!P746</f>
        <v>0</v>
      </c>
      <c r="H747" s="36" t="str">
        <f>'Controle Silo Grano'!L746</f>
        <v/>
      </c>
      <c r="I747" s="11" t="str">
        <f>'Controle Silo Grano'!Q746</f>
        <v/>
      </c>
      <c r="J747" s="30">
        <f t="array" ref="J747">IF(OR(ISBLANK(I747),I747=""),2.1,
   IFERROR(INDEX('BT2'!C:C,MATCH(ROUND(I747,5),ROUND('BT2'!A:A,5),0)),2.1))</f>
        <v>2.1</v>
      </c>
      <c r="K747" s="8" t="str">
        <f t="shared" si="12"/>
        <v/>
      </c>
    </row>
    <row r="748" spans="1:11" x14ac:dyDescent="0.25">
      <c r="A748" s="5">
        <f>'Controle Silo Grano'!A747</f>
        <v>0</v>
      </c>
      <c r="B748" s="5">
        <f>'Controle Silo Grano'!B747</f>
        <v>0</v>
      </c>
      <c r="C748" s="5">
        <f>'Controle Silo Grano'!D747</f>
        <v>0</v>
      </c>
      <c r="D748" s="9">
        <f>'Controle Silo Grano'!E747</f>
        <v>0</v>
      </c>
      <c r="E748" s="5">
        <f>'Controle Silo Grano'!H747</f>
        <v>0</v>
      </c>
      <c r="F748" s="6">
        <f>'Controle Silo Grano'!O747</f>
        <v>0</v>
      </c>
      <c r="G748" s="7">
        <f>'Controle Silo Grano'!P747</f>
        <v>0</v>
      </c>
      <c r="H748" s="36" t="str">
        <f>'Controle Silo Grano'!L747</f>
        <v/>
      </c>
      <c r="I748" s="11" t="str">
        <f>'Controle Silo Grano'!Q747</f>
        <v/>
      </c>
      <c r="J748" s="30">
        <f t="array" ref="J748">IF(OR(ISBLANK(I748),I748=""),2.1,
   IFERROR(INDEX('BT2'!C:C,MATCH(ROUND(I748,5),ROUND('BT2'!A:A,5),0)),2.1))</f>
        <v>2.1</v>
      </c>
      <c r="K748" s="8" t="str">
        <f t="shared" si="12"/>
        <v/>
      </c>
    </row>
    <row r="749" spans="1:11" x14ac:dyDescent="0.25">
      <c r="A749" s="5">
        <f>'Controle Silo Grano'!A748</f>
        <v>0</v>
      </c>
      <c r="B749" s="5">
        <f>'Controle Silo Grano'!B748</f>
        <v>0</v>
      </c>
      <c r="C749" s="5">
        <f>'Controle Silo Grano'!D748</f>
        <v>0</v>
      </c>
      <c r="D749" s="9">
        <f>'Controle Silo Grano'!E748</f>
        <v>0</v>
      </c>
      <c r="E749" s="5">
        <f>'Controle Silo Grano'!H748</f>
        <v>0</v>
      </c>
      <c r="F749" s="6">
        <f>'Controle Silo Grano'!O748</f>
        <v>0</v>
      </c>
      <c r="G749" s="7">
        <f>'Controle Silo Grano'!P748</f>
        <v>0</v>
      </c>
      <c r="H749" s="36" t="str">
        <f>'Controle Silo Grano'!L748</f>
        <v/>
      </c>
      <c r="I749" s="11" t="str">
        <f>'Controle Silo Grano'!Q748</f>
        <v/>
      </c>
      <c r="J749" s="30">
        <f t="array" ref="J749">IF(OR(ISBLANK(I749),I749=""),2.1,
   IFERROR(INDEX('BT2'!C:C,MATCH(ROUND(I749,5),ROUND('BT2'!A:A,5),0)),2.1))</f>
        <v>2.1</v>
      </c>
      <c r="K749" s="8" t="str">
        <f t="shared" si="12"/>
        <v/>
      </c>
    </row>
    <row r="750" spans="1:11" x14ac:dyDescent="0.25">
      <c r="A750" s="5">
        <f>'Controle Silo Grano'!A749</f>
        <v>0</v>
      </c>
      <c r="B750" s="5">
        <f>'Controle Silo Grano'!B749</f>
        <v>0</v>
      </c>
      <c r="C750" s="5">
        <f>'Controle Silo Grano'!D749</f>
        <v>0</v>
      </c>
      <c r="D750" s="9">
        <f>'Controle Silo Grano'!E749</f>
        <v>0</v>
      </c>
      <c r="E750" s="5">
        <f>'Controle Silo Grano'!H749</f>
        <v>0</v>
      </c>
      <c r="F750" s="6">
        <f>'Controle Silo Grano'!O749</f>
        <v>0</v>
      </c>
      <c r="G750" s="7">
        <f>'Controle Silo Grano'!P749</f>
        <v>0</v>
      </c>
      <c r="H750" s="36" t="str">
        <f>'Controle Silo Grano'!L749</f>
        <v/>
      </c>
      <c r="I750" s="11" t="str">
        <f>'Controle Silo Grano'!Q749</f>
        <v/>
      </c>
      <c r="J750" s="30">
        <f t="array" ref="J750">IF(OR(ISBLANK(I750),I750=""),2.1,
   IFERROR(INDEX('BT2'!C:C,MATCH(ROUND(I750,5),ROUND('BT2'!A:A,5),0)),2.1))</f>
        <v>2.1</v>
      </c>
      <c r="K750" s="8" t="str">
        <f t="shared" si="12"/>
        <v/>
      </c>
    </row>
    <row r="751" spans="1:11" x14ac:dyDescent="0.25">
      <c r="A751" s="5">
        <f>'Controle Silo Grano'!A750</f>
        <v>0</v>
      </c>
      <c r="B751" s="5">
        <f>'Controle Silo Grano'!B750</f>
        <v>0</v>
      </c>
      <c r="C751" s="5">
        <f>'Controle Silo Grano'!D750</f>
        <v>0</v>
      </c>
      <c r="D751" s="9">
        <f>'Controle Silo Grano'!E750</f>
        <v>0</v>
      </c>
      <c r="E751" s="5">
        <f>'Controle Silo Grano'!H750</f>
        <v>0</v>
      </c>
      <c r="F751" s="6">
        <f>'Controle Silo Grano'!O750</f>
        <v>0</v>
      </c>
      <c r="G751" s="7">
        <f>'Controle Silo Grano'!P750</f>
        <v>0</v>
      </c>
      <c r="H751" s="36" t="str">
        <f>'Controle Silo Grano'!L750</f>
        <v/>
      </c>
      <c r="I751" s="11" t="str">
        <f>'Controle Silo Grano'!Q750</f>
        <v/>
      </c>
      <c r="J751" s="30">
        <f t="array" ref="J751">IF(OR(ISBLANK(I751),I751=""),2.1,
   IFERROR(INDEX('BT2'!C:C,MATCH(ROUND(I751,5),ROUND('BT2'!A:A,5),0)),2.1))</f>
        <v>2.1</v>
      </c>
      <c r="K751" s="8" t="str">
        <f t="shared" si="12"/>
        <v/>
      </c>
    </row>
    <row r="752" spans="1:11" x14ac:dyDescent="0.25">
      <c r="A752" s="5">
        <f>'Controle Silo Grano'!A751</f>
        <v>0</v>
      </c>
      <c r="B752" s="5">
        <f>'Controle Silo Grano'!B751</f>
        <v>0</v>
      </c>
      <c r="C752" s="5">
        <f>'Controle Silo Grano'!D751</f>
        <v>0</v>
      </c>
      <c r="D752" s="9">
        <f>'Controle Silo Grano'!E751</f>
        <v>0</v>
      </c>
      <c r="E752" s="5">
        <f>'Controle Silo Grano'!H751</f>
        <v>0</v>
      </c>
      <c r="F752" s="6">
        <f>'Controle Silo Grano'!O751</f>
        <v>0</v>
      </c>
      <c r="G752" s="7">
        <f>'Controle Silo Grano'!P751</f>
        <v>0</v>
      </c>
      <c r="H752" s="36" t="str">
        <f>'Controle Silo Grano'!L751</f>
        <v/>
      </c>
      <c r="I752" s="11" t="str">
        <f>'Controle Silo Grano'!Q751</f>
        <v/>
      </c>
      <c r="J752" s="30">
        <f t="array" ref="J752">IF(OR(ISBLANK(I752),I752=""),2.1,
   IFERROR(INDEX('BT2'!C:C,MATCH(ROUND(I752,5),ROUND('BT2'!A:A,5),0)),2.1))</f>
        <v>2.1</v>
      </c>
      <c r="K752" s="8" t="str">
        <f t="shared" si="12"/>
        <v/>
      </c>
    </row>
    <row r="753" spans="1:11" x14ac:dyDescent="0.25">
      <c r="A753" s="5">
        <f>'Controle Silo Grano'!A752</f>
        <v>0</v>
      </c>
      <c r="B753" s="5">
        <f>'Controle Silo Grano'!B752</f>
        <v>0</v>
      </c>
      <c r="C753" s="5">
        <f>'Controle Silo Grano'!D752</f>
        <v>0</v>
      </c>
      <c r="D753" s="9">
        <f>'Controle Silo Grano'!E752</f>
        <v>0</v>
      </c>
      <c r="E753" s="5">
        <f>'Controle Silo Grano'!H752</f>
        <v>0</v>
      </c>
      <c r="F753" s="6">
        <f>'Controle Silo Grano'!O752</f>
        <v>0</v>
      </c>
      <c r="G753" s="7">
        <f>'Controle Silo Grano'!P752</f>
        <v>0</v>
      </c>
      <c r="H753" s="36" t="str">
        <f>'Controle Silo Grano'!L752</f>
        <v/>
      </c>
      <c r="I753" s="11" t="str">
        <f>'Controle Silo Grano'!Q752</f>
        <v/>
      </c>
      <c r="J753" s="30">
        <f t="array" ref="J753">IF(OR(ISBLANK(I753),I753=""),2.1,
   IFERROR(INDEX('BT2'!C:C,MATCH(ROUND(I753,5),ROUND('BT2'!A:A,5),0)),2.1))</f>
        <v>2.1</v>
      </c>
      <c r="K753" s="8" t="str">
        <f t="shared" si="12"/>
        <v/>
      </c>
    </row>
    <row r="754" spans="1:11" x14ac:dyDescent="0.25">
      <c r="A754" s="5">
        <f>'Controle Silo Grano'!A753</f>
        <v>0</v>
      </c>
      <c r="B754" s="5">
        <f>'Controle Silo Grano'!B753</f>
        <v>0</v>
      </c>
      <c r="C754" s="5">
        <f>'Controle Silo Grano'!D753</f>
        <v>0</v>
      </c>
      <c r="D754" s="9">
        <f>'Controle Silo Grano'!E753</f>
        <v>0</v>
      </c>
      <c r="E754" s="5">
        <f>'Controle Silo Grano'!H753</f>
        <v>0</v>
      </c>
      <c r="F754" s="6">
        <f>'Controle Silo Grano'!O753</f>
        <v>0</v>
      </c>
      <c r="G754" s="7">
        <f>'Controle Silo Grano'!P753</f>
        <v>0</v>
      </c>
      <c r="H754" s="36" t="str">
        <f>'Controle Silo Grano'!L753</f>
        <v/>
      </c>
      <c r="I754" s="11" t="str">
        <f>'Controle Silo Grano'!Q753</f>
        <v/>
      </c>
      <c r="J754" s="30">
        <f t="array" ref="J754">IF(OR(ISBLANK(I754),I754=""),2.1,
   IFERROR(INDEX('BT2'!C:C,MATCH(ROUND(I754,5),ROUND('BT2'!A:A,5),0)),2.1))</f>
        <v>2.1</v>
      </c>
      <c r="K754" s="8" t="str">
        <f t="shared" si="12"/>
        <v/>
      </c>
    </row>
    <row r="755" spans="1:11" x14ac:dyDescent="0.25">
      <c r="A755" s="5">
        <f>'Controle Silo Grano'!A754</f>
        <v>0</v>
      </c>
      <c r="B755" s="5">
        <f>'Controle Silo Grano'!B754</f>
        <v>0</v>
      </c>
      <c r="C755" s="5">
        <f>'Controle Silo Grano'!D754</f>
        <v>0</v>
      </c>
      <c r="D755" s="9">
        <f>'Controle Silo Grano'!E754</f>
        <v>0</v>
      </c>
      <c r="E755" s="5">
        <f>'Controle Silo Grano'!H754</f>
        <v>0</v>
      </c>
      <c r="F755" s="6">
        <f>'Controle Silo Grano'!O754</f>
        <v>0</v>
      </c>
      <c r="G755" s="7">
        <f>'Controle Silo Grano'!P754</f>
        <v>0</v>
      </c>
      <c r="H755" s="36" t="str">
        <f>'Controle Silo Grano'!L754</f>
        <v/>
      </c>
      <c r="I755" s="11" t="str">
        <f>'Controle Silo Grano'!Q754</f>
        <v/>
      </c>
      <c r="J755" s="30">
        <f t="array" ref="J755">IF(OR(ISBLANK(I755),I755=""),2.1,
   IFERROR(INDEX('BT2'!C:C,MATCH(ROUND(I755,5),ROUND('BT2'!A:A,5),0)),2.1))</f>
        <v>2.1</v>
      </c>
      <c r="K755" s="8" t="str">
        <f t="shared" si="12"/>
        <v/>
      </c>
    </row>
    <row r="756" spans="1:11" x14ac:dyDescent="0.25">
      <c r="A756" s="5">
        <f>'Controle Silo Grano'!A755</f>
        <v>0</v>
      </c>
      <c r="B756" s="5">
        <f>'Controle Silo Grano'!B755</f>
        <v>0</v>
      </c>
      <c r="C756" s="5">
        <f>'Controle Silo Grano'!D755</f>
        <v>0</v>
      </c>
      <c r="D756" s="9">
        <f>'Controle Silo Grano'!E755</f>
        <v>0</v>
      </c>
      <c r="E756" s="5">
        <f>'Controle Silo Grano'!H755</f>
        <v>0</v>
      </c>
      <c r="F756" s="6">
        <f>'Controle Silo Grano'!O755</f>
        <v>0</v>
      </c>
      <c r="G756" s="7">
        <f>'Controle Silo Grano'!P755</f>
        <v>0</v>
      </c>
      <c r="H756" s="36" t="str">
        <f>'Controle Silo Grano'!L755</f>
        <v/>
      </c>
      <c r="I756" s="11" t="str">
        <f>'Controle Silo Grano'!Q755</f>
        <v/>
      </c>
      <c r="J756" s="30">
        <f t="array" ref="J756">IF(OR(ISBLANK(I756),I756=""),2.1,
   IFERROR(INDEX('BT2'!C:C,MATCH(ROUND(I756,5),ROUND('BT2'!A:A,5),0)),2.1))</f>
        <v>2.1</v>
      </c>
      <c r="K756" s="8" t="str">
        <f t="shared" si="12"/>
        <v/>
      </c>
    </row>
    <row r="757" spans="1:11" x14ac:dyDescent="0.25">
      <c r="A757" s="5">
        <f>'Controle Silo Grano'!A756</f>
        <v>0</v>
      </c>
      <c r="B757" s="5">
        <f>'Controle Silo Grano'!B756</f>
        <v>0</v>
      </c>
      <c r="C757" s="5">
        <f>'Controle Silo Grano'!D756</f>
        <v>0</v>
      </c>
      <c r="D757" s="9">
        <f>'Controle Silo Grano'!E756</f>
        <v>0</v>
      </c>
      <c r="E757" s="5">
        <f>'Controle Silo Grano'!H756</f>
        <v>0</v>
      </c>
      <c r="F757" s="6">
        <f>'Controle Silo Grano'!O756</f>
        <v>0</v>
      </c>
      <c r="G757" s="7">
        <f>'Controle Silo Grano'!P756</f>
        <v>0</v>
      </c>
      <c r="H757" s="36" t="str">
        <f>'Controle Silo Grano'!L756</f>
        <v/>
      </c>
      <c r="I757" s="11" t="str">
        <f>'Controle Silo Grano'!Q756</f>
        <v/>
      </c>
      <c r="J757" s="30">
        <f t="array" ref="J757">IF(OR(ISBLANK(I757),I757=""),2.1,
   IFERROR(INDEX('BT2'!C:C,MATCH(ROUND(I757,5),ROUND('BT2'!A:A,5),0)),2.1))</f>
        <v>2.1</v>
      </c>
      <c r="K757" s="8" t="str">
        <f t="shared" si="12"/>
        <v/>
      </c>
    </row>
    <row r="758" spans="1:11" x14ac:dyDescent="0.25">
      <c r="A758" s="5">
        <f>'Controle Silo Grano'!A757</f>
        <v>0</v>
      </c>
      <c r="B758" s="5">
        <f>'Controle Silo Grano'!B757</f>
        <v>0</v>
      </c>
      <c r="C758" s="5">
        <f>'Controle Silo Grano'!D757</f>
        <v>0</v>
      </c>
      <c r="D758" s="9">
        <f>'Controle Silo Grano'!E757</f>
        <v>0</v>
      </c>
      <c r="E758" s="5">
        <f>'Controle Silo Grano'!H757</f>
        <v>0</v>
      </c>
      <c r="F758" s="6">
        <f>'Controle Silo Grano'!O757</f>
        <v>0</v>
      </c>
      <c r="G758" s="7">
        <f>'Controle Silo Grano'!P757</f>
        <v>0</v>
      </c>
      <c r="H758" s="36" t="str">
        <f>'Controle Silo Grano'!L757</f>
        <v/>
      </c>
      <c r="I758" s="11" t="str">
        <f>'Controle Silo Grano'!Q757</f>
        <v/>
      </c>
      <c r="J758" s="30">
        <f t="array" ref="J758">IF(OR(ISBLANK(I758),I758=""),2.1,
   IFERROR(INDEX('BT2'!C:C,MATCH(ROUND(I758,5),ROUND('BT2'!A:A,5),0)),2.1))</f>
        <v>2.1</v>
      </c>
      <c r="K758" s="8" t="str">
        <f t="shared" si="12"/>
        <v/>
      </c>
    </row>
    <row r="759" spans="1:11" x14ac:dyDescent="0.25">
      <c r="A759" s="5">
        <f>'Controle Silo Grano'!A758</f>
        <v>0</v>
      </c>
      <c r="B759" s="5">
        <f>'Controle Silo Grano'!B758</f>
        <v>0</v>
      </c>
      <c r="C759" s="5">
        <f>'Controle Silo Grano'!D758</f>
        <v>0</v>
      </c>
      <c r="D759" s="9">
        <f>'Controle Silo Grano'!E758</f>
        <v>0</v>
      </c>
      <c r="E759" s="5">
        <f>'Controle Silo Grano'!H758</f>
        <v>0</v>
      </c>
      <c r="F759" s="6">
        <f>'Controle Silo Grano'!O758</f>
        <v>0</v>
      </c>
      <c r="G759" s="7">
        <f>'Controle Silo Grano'!P758</f>
        <v>0</v>
      </c>
      <c r="H759" s="36" t="str">
        <f>'Controle Silo Grano'!L758</f>
        <v/>
      </c>
      <c r="I759" s="11" t="str">
        <f>'Controle Silo Grano'!Q758</f>
        <v/>
      </c>
      <c r="J759" s="30">
        <f t="array" ref="J759">IF(OR(ISBLANK(I759),I759=""),2.1,
   IFERROR(INDEX('BT2'!C:C,MATCH(ROUND(I759,5),ROUND('BT2'!A:A,5),0)),2.1))</f>
        <v>2.1</v>
      </c>
      <c r="K759" s="8" t="str">
        <f t="shared" si="12"/>
        <v/>
      </c>
    </row>
    <row r="760" spans="1:11" x14ac:dyDescent="0.25">
      <c r="A760" s="5">
        <f>'Controle Silo Grano'!A759</f>
        <v>0</v>
      </c>
      <c r="B760" s="5">
        <f>'Controle Silo Grano'!B759</f>
        <v>0</v>
      </c>
      <c r="C760" s="5">
        <f>'Controle Silo Grano'!D759</f>
        <v>0</v>
      </c>
      <c r="D760" s="9">
        <f>'Controle Silo Grano'!E759</f>
        <v>0</v>
      </c>
      <c r="E760" s="5">
        <f>'Controle Silo Grano'!H759</f>
        <v>0</v>
      </c>
      <c r="F760" s="6">
        <f>'Controle Silo Grano'!O759</f>
        <v>0</v>
      </c>
      <c r="G760" s="7">
        <f>'Controle Silo Grano'!P759</f>
        <v>0</v>
      </c>
      <c r="H760" s="36" t="str">
        <f>'Controle Silo Grano'!L759</f>
        <v/>
      </c>
      <c r="I760" s="11" t="str">
        <f>'Controle Silo Grano'!Q759</f>
        <v/>
      </c>
      <c r="J760" s="30">
        <f t="array" ref="J760">IF(OR(ISBLANK(I760),I760=""),2.1,
   IFERROR(INDEX('BT2'!C:C,MATCH(ROUND(I760,5),ROUND('BT2'!A:A,5),0)),2.1))</f>
        <v>2.1</v>
      </c>
      <c r="K760" s="8" t="str">
        <f t="shared" si="12"/>
        <v/>
      </c>
    </row>
    <row r="761" spans="1:11" x14ac:dyDescent="0.25">
      <c r="A761" s="5">
        <f>'Controle Silo Grano'!A760</f>
        <v>0</v>
      </c>
      <c r="B761" s="5">
        <f>'Controle Silo Grano'!B760</f>
        <v>0</v>
      </c>
      <c r="C761" s="5">
        <f>'Controle Silo Grano'!D760</f>
        <v>0</v>
      </c>
      <c r="D761" s="9">
        <f>'Controle Silo Grano'!E760</f>
        <v>0</v>
      </c>
      <c r="E761" s="5">
        <f>'Controle Silo Grano'!H760</f>
        <v>0</v>
      </c>
      <c r="F761" s="6">
        <f>'Controle Silo Grano'!O760</f>
        <v>0</v>
      </c>
      <c r="G761" s="7">
        <f>'Controle Silo Grano'!P760</f>
        <v>0</v>
      </c>
      <c r="H761" s="36" t="str">
        <f>'Controle Silo Grano'!L760</f>
        <v/>
      </c>
      <c r="I761" s="11" t="str">
        <f>'Controle Silo Grano'!Q760</f>
        <v/>
      </c>
      <c r="J761" s="30">
        <f t="array" ref="J761">IF(OR(ISBLANK(I761),I761=""),2.1,
   IFERROR(INDEX('BT2'!C:C,MATCH(ROUND(I761,5),ROUND('BT2'!A:A,5),0)),2.1))</f>
        <v>2.1</v>
      </c>
      <c r="K761" s="8" t="str">
        <f t="shared" si="12"/>
        <v/>
      </c>
    </row>
    <row r="762" spans="1:11" x14ac:dyDescent="0.25">
      <c r="A762" s="5">
        <f>'Controle Silo Grano'!A761</f>
        <v>0</v>
      </c>
      <c r="B762" s="5">
        <f>'Controle Silo Grano'!B761</f>
        <v>0</v>
      </c>
      <c r="C762" s="5">
        <f>'Controle Silo Grano'!D761</f>
        <v>0</v>
      </c>
      <c r="D762" s="9">
        <f>'Controle Silo Grano'!E761</f>
        <v>0</v>
      </c>
      <c r="E762" s="5">
        <f>'Controle Silo Grano'!H761</f>
        <v>0</v>
      </c>
      <c r="F762" s="6">
        <f>'Controle Silo Grano'!O761</f>
        <v>0</v>
      </c>
      <c r="G762" s="7">
        <f>'Controle Silo Grano'!P761</f>
        <v>0</v>
      </c>
      <c r="H762" s="36" t="str">
        <f>'Controle Silo Grano'!L761</f>
        <v/>
      </c>
      <c r="I762" s="11" t="str">
        <f>'Controle Silo Grano'!Q761</f>
        <v/>
      </c>
      <c r="J762" s="30">
        <f t="array" ref="J762">IF(OR(ISBLANK(I762),I762=""),2.1,
   IFERROR(INDEX('BT2'!C:C,MATCH(ROUND(I762,5),ROUND('BT2'!A:A,5),0)),2.1))</f>
        <v>2.1</v>
      </c>
      <c r="K762" s="8" t="str">
        <f t="shared" si="12"/>
        <v/>
      </c>
    </row>
    <row r="763" spans="1:11" x14ac:dyDescent="0.25">
      <c r="A763" s="5">
        <f>'Controle Silo Grano'!A762</f>
        <v>0</v>
      </c>
      <c r="B763" s="5">
        <f>'Controle Silo Grano'!B762</f>
        <v>0</v>
      </c>
      <c r="C763" s="5">
        <f>'Controle Silo Grano'!D762</f>
        <v>0</v>
      </c>
      <c r="D763" s="9">
        <f>'Controle Silo Grano'!E762</f>
        <v>0</v>
      </c>
      <c r="E763" s="5">
        <f>'Controle Silo Grano'!H762</f>
        <v>0</v>
      </c>
      <c r="F763" s="6">
        <f>'Controle Silo Grano'!O762</f>
        <v>0</v>
      </c>
      <c r="G763" s="7">
        <f>'Controle Silo Grano'!P762</f>
        <v>0</v>
      </c>
      <c r="H763" s="36" t="str">
        <f>'Controle Silo Grano'!L762</f>
        <v/>
      </c>
      <c r="I763" s="11" t="str">
        <f>'Controle Silo Grano'!Q762</f>
        <v/>
      </c>
      <c r="J763" s="30">
        <f t="array" ref="J763">IF(OR(ISBLANK(I763),I763=""),2.1,
   IFERROR(INDEX('BT2'!C:C,MATCH(ROUND(I763,5),ROUND('BT2'!A:A,5),0)),2.1))</f>
        <v>2.1</v>
      </c>
      <c r="K763" s="8" t="str">
        <f t="shared" si="12"/>
        <v/>
      </c>
    </row>
    <row r="764" spans="1:11" x14ac:dyDescent="0.25">
      <c r="A764" s="5">
        <f>'Controle Silo Grano'!A763</f>
        <v>0</v>
      </c>
      <c r="B764" s="5">
        <f>'Controle Silo Grano'!B763</f>
        <v>0</v>
      </c>
      <c r="C764" s="5">
        <f>'Controle Silo Grano'!D763</f>
        <v>0</v>
      </c>
      <c r="D764" s="9">
        <f>'Controle Silo Grano'!E763</f>
        <v>0</v>
      </c>
      <c r="E764" s="5">
        <f>'Controle Silo Grano'!H763</f>
        <v>0</v>
      </c>
      <c r="F764" s="6">
        <f>'Controle Silo Grano'!O763</f>
        <v>0</v>
      </c>
      <c r="G764" s="7">
        <f>'Controle Silo Grano'!P763</f>
        <v>0</v>
      </c>
      <c r="H764" s="36" t="str">
        <f>'Controle Silo Grano'!L763</f>
        <v/>
      </c>
      <c r="I764" s="11" t="str">
        <f>'Controle Silo Grano'!Q763</f>
        <v/>
      </c>
      <c r="J764" s="30">
        <f t="array" ref="J764">IF(OR(ISBLANK(I764),I764=""),2.1,
   IFERROR(INDEX('BT2'!C:C,MATCH(ROUND(I764,5),ROUND('BT2'!A:A,5),0)),2.1))</f>
        <v>2.1</v>
      </c>
      <c r="K764" s="8" t="str">
        <f t="shared" si="12"/>
        <v/>
      </c>
    </row>
    <row r="765" spans="1:11" x14ac:dyDescent="0.25">
      <c r="A765" s="5">
        <f>'Controle Silo Grano'!A764</f>
        <v>0</v>
      </c>
      <c r="B765" s="5">
        <f>'Controle Silo Grano'!B764</f>
        <v>0</v>
      </c>
      <c r="C765" s="5">
        <f>'Controle Silo Grano'!D764</f>
        <v>0</v>
      </c>
      <c r="D765" s="9">
        <f>'Controle Silo Grano'!E764</f>
        <v>0</v>
      </c>
      <c r="E765" s="5">
        <f>'Controle Silo Grano'!H764</f>
        <v>0</v>
      </c>
      <c r="F765" s="6">
        <f>'Controle Silo Grano'!O764</f>
        <v>0</v>
      </c>
      <c r="G765" s="7">
        <f>'Controle Silo Grano'!P764</f>
        <v>0</v>
      </c>
      <c r="H765" s="36" t="str">
        <f>'Controle Silo Grano'!L764</f>
        <v/>
      </c>
      <c r="I765" s="11" t="str">
        <f>'Controle Silo Grano'!Q764</f>
        <v/>
      </c>
      <c r="J765" s="30">
        <f t="array" ref="J765">IF(OR(ISBLANK(I765),I765=""),2.1,
   IFERROR(INDEX('BT2'!C:C,MATCH(ROUND(I765,5),ROUND('BT2'!A:A,5),0)),2.1))</f>
        <v>2.1</v>
      </c>
      <c r="K765" s="8" t="str">
        <f t="shared" si="12"/>
        <v/>
      </c>
    </row>
    <row r="766" spans="1:11" x14ac:dyDescent="0.25">
      <c r="A766" s="5">
        <f>'Controle Silo Grano'!A765</f>
        <v>0</v>
      </c>
      <c r="B766" s="5">
        <f>'Controle Silo Grano'!B765</f>
        <v>0</v>
      </c>
      <c r="C766" s="5">
        <f>'Controle Silo Grano'!D765</f>
        <v>0</v>
      </c>
      <c r="D766" s="9">
        <f>'Controle Silo Grano'!E765</f>
        <v>0</v>
      </c>
      <c r="E766" s="5">
        <f>'Controle Silo Grano'!H765</f>
        <v>0</v>
      </c>
      <c r="F766" s="6">
        <f>'Controle Silo Grano'!O765</f>
        <v>0</v>
      </c>
      <c r="G766" s="7">
        <f>'Controle Silo Grano'!P765</f>
        <v>0</v>
      </c>
      <c r="H766" s="36" t="str">
        <f>'Controle Silo Grano'!L765</f>
        <v/>
      </c>
      <c r="I766" s="11" t="str">
        <f>'Controle Silo Grano'!Q765</f>
        <v/>
      </c>
      <c r="J766" s="30">
        <f t="array" ref="J766">IF(OR(ISBLANK(I766),I766=""),2.1,
   IFERROR(INDEX('BT2'!C:C,MATCH(ROUND(I766,5),ROUND('BT2'!A:A,5),0)),2.1))</f>
        <v>2.1</v>
      </c>
      <c r="K766" s="8" t="str">
        <f t="shared" si="12"/>
        <v/>
      </c>
    </row>
    <row r="767" spans="1:11" x14ac:dyDescent="0.25">
      <c r="A767" s="5">
        <f>'Controle Silo Grano'!A766</f>
        <v>0</v>
      </c>
      <c r="B767" s="5">
        <f>'Controle Silo Grano'!B766</f>
        <v>0</v>
      </c>
      <c r="C767" s="5">
        <f>'Controle Silo Grano'!D766</f>
        <v>0</v>
      </c>
      <c r="D767" s="9">
        <f>'Controle Silo Grano'!E766</f>
        <v>0</v>
      </c>
      <c r="E767" s="5">
        <f>'Controle Silo Grano'!H766</f>
        <v>0</v>
      </c>
      <c r="F767" s="6">
        <f>'Controle Silo Grano'!O766</f>
        <v>0</v>
      </c>
      <c r="G767" s="7">
        <f>'Controle Silo Grano'!P766</f>
        <v>0</v>
      </c>
      <c r="H767" s="36" t="str">
        <f>'Controle Silo Grano'!L766</f>
        <v/>
      </c>
      <c r="I767" s="11" t="str">
        <f>'Controle Silo Grano'!Q766</f>
        <v/>
      </c>
      <c r="J767" s="30">
        <f t="array" ref="J767">IF(OR(ISBLANK(I767),I767=""),2.1,
   IFERROR(INDEX('BT2'!C:C,MATCH(ROUND(I767,5),ROUND('BT2'!A:A,5),0)),2.1))</f>
        <v>2.1</v>
      </c>
      <c r="K767" s="8" t="str">
        <f t="shared" si="12"/>
        <v/>
      </c>
    </row>
    <row r="768" spans="1:11" x14ac:dyDescent="0.25">
      <c r="A768" s="5">
        <f>'Controle Silo Grano'!A767</f>
        <v>0</v>
      </c>
      <c r="B768" s="5">
        <f>'Controle Silo Grano'!B767</f>
        <v>0</v>
      </c>
      <c r="C768" s="5">
        <f>'Controle Silo Grano'!D767</f>
        <v>0</v>
      </c>
      <c r="D768" s="9">
        <f>'Controle Silo Grano'!E767</f>
        <v>0</v>
      </c>
      <c r="E768" s="5">
        <f>'Controle Silo Grano'!H767</f>
        <v>0</v>
      </c>
      <c r="F768" s="6">
        <f>'Controle Silo Grano'!O767</f>
        <v>0</v>
      </c>
      <c r="G768" s="7">
        <f>'Controle Silo Grano'!P767</f>
        <v>0</v>
      </c>
      <c r="H768" s="36" t="str">
        <f>'Controle Silo Grano'!L767</f>
        <v/>
      </c>
      <c r="I768" s="11" t="str">
        <f>'Controle Silo Grano'!Q767</f>
        <v/>
      </c>
      <c r="J768" s="30">
        <f t="array" ref="J768">IF(OR(ISBLANK(I768),I768=""),2.1,
   IFERROR(INDEX('BT2'!C:C,MATCH(ROUND(I768,5),ROUND('BT2'!A:A,5),0)),2.1))</f>
        <v>2.1</v>
      </c>
      <c r="K768" s="8" t="str">
        <f t="shared" si="12"/>
        <v/>
      </c>
    </row>
    <row r="769" spans="1:11" x14ac:dyDescent="0.25">
      <c r="A769" s="5">
        <f>'Controle Silo Grano'!A768</f>
        <v>0</v>
      </c>
      <c r="B769" s="5">
        <f>'Controle Silo Grano'!B768</f>
        <v>0</v>
      </c>
      <c r="C769" s="5">
        <f>'Controle Silo Grano'!D768</f>
        <v>0</v>
      </c>
      <c r="D769" s="9">
        <f>'Controle Silo Grano'!E768</f>
        <v>0</v>
      </c>
      <c r="E769" s="5">
        <f>'Controle Silo Grano'!H768</f>
        <v>0</v>
      </c>
      <c r="F769" s="6">
        <f>'Controle Silo Grano'!O768</f>
        <v>0</v>
      </c>
      <c r="G769" s="7">
        <f>'Controle Silo Grano'!P768</f>
        <v>0</v>
      </c>
      <c r="H769" s="36" t="str">
        <f>'Controle Silo Grano'!L768</f>
        <v/>
      </c>
      <c r="I769" s="11" t="str">
        <f>'Controle Silo Grano'!Q768</f>
        <v/>
      </c>
      <c r="J769" s="30">
        <f t="array" ref="J769">IF(OR(ISBLANK(I769),I769=""),2.1,
   IFERROR(INDEX('BT2'!C:C,MATCH(ROUND(I769,5),ROUND('BT2'!A:A,5),0)),2.1))</f>
        <v>2.1</v>
      </c>
      <c r="K769" s="8" t="str">
        <f t="shared" si="12"/>
        <v/>
      </c>
    </row>
    <row r="770" spans="1:11" x14ac:dyDescent="0.25">
      <c r="A770" s="5">
        <f>'Controle Silo Grano'!A769</f>
        <v>0</v>
      </c>
      <c r="B770" s="5">
        <f>'Controle Silo Grano'!B769</f>
        <v>0</v>
      </c>
      <c r="C770" s="5">
        <f>'Controle Silo Grano'!D769</f>
        <v>0</v>
      </c>
      <c r="D770" s="9">
        <f>'Controle Silo Grano'!E769</f>
        <v>0</v>
      </c>
      <c r="E770" s="5">
        <f>'Controle Silo Grano'!H769</f>
        <v>0</v>
      </c>
      <c r="F770" s="6">
        <f>'Controle Silo Grano'!O769</f>
        <v>0</v>
      </c>
      <c r="G770" s="7">
        <f>'Controle Silo Grano'!P769</f>
        <v>0</v>
      </c>
      <c r="H770" s="36" t="str">
        <f>'Controle Silo Grano'!L769</f>
        <v/>
      </c>
      <c r="I770" s="11" t="str">
        <f>'Controle Silo Grano'!Q769</f>
        <v/>
      </c>
      <c r="J770" s="30">
        <f t="array" ref="J770">IF(OR(ISBLANK(I770),I770=""),2.1,
   IFERROR(INDEX('BT2'!C:C,MATCH(ROUND(I770,5),ROUND('BT2'!A:A,5),0)),2.1))</f>
        <v>2.1</v>
      </c>
      <c r="K770" s="8" t="str">
        <f t="shared" si="12"/>
        <v/>
      </c>
    </row>
    <row r="771" spans="1:11" x14ac:dyDescent="0.25">
      <c r="A771" s="5">
        <f>'Controle Silo Grano'!A770</f>
        <v>0</v>
      </c>
      <c r="B771" s="5">
        <f>'Controle Silo Grano'!B770</f>
        <v>0</v>
      </c>
      <c r="C771" s="5">
        <f>'Controle Silo Grano'!D770</f>
        <v>0</v>
      </c>
      <c r="D771" s="9">
        <f>'Controle Silo Grano'!E770</f>
        <v>0</v>
      </c>
      <c r="E771" s="5">
        <f>'Controle Silo Grano'!H770</f>
        <v>0</v>
      </c>
      <c r="F771" s="6">
        <f>'Controle Silo Grano'!O770</f>
        <v>0</v>
      </c>
      <c r="G771" s="7">
        <f>'Controle Silo Grano'!P770</f>
        <v>0</v>
      </c>
      <c r="H771" s="36" t="str">
        <f>'Controle Silo Grano'!L770</f>
        <v/>
      </c>
      <c r="I771" s="11" t="str">
        <f>'Controle Silo Grano'!Q770</f>
        <v/>
      </c>
      <c r="J771" s="30">
        <f t="array" ref="J771">IF(OR(ISBLANK(I771),I771=""),2.1,
   IFERROR(INDEX('BT2'!C:C,MATCH(ROUND(I771,5),ROUND('BT2'!A:A,5),0)),2.1))</f>
        <v>2.1</v>
      </c>
      <c r="K771" s="8" t="str">
        <f t="shared" si="12"/>
        <v/>
      </c>
    </row>
    <row r="772" spans="1:11" x14ac:dyDescent="0.25">
      <c r="A772" s="5">
        <f>'Controle Silo Grano'!A771</f>
        <v>0</v>
      </c>
      <c r="B772" s="5">
        <f>'Controle Silo Grano'!B771</f>
        <v>0</v>
      </c>
      <c r="C772" s="5">
        <f>'Controle Silo Grano'!D771</f>
        <v>0</v>
      </c>
      <c r="D772" s="9">
        <f>'Controle Silo Grano'!E771</f>
        <v>0</v>
      </c>
      <c r="E772" s="5">
        <f>'Controle Silo Grano'!H771</f>
        <v>0</v>
      </c>
      <c r="F772" s="6">
        <f>'Controle Silo Grano'!O771</f>
        <v>0</v>
      </c>
      <c r="G772" s="7">
        <f>'Controle Silo Grano'!P771</f>
        <v>0</v>
      </c>
      <c r="H772" s="36" t="str">
        <f>'Controle Silo Grano'!L771</f>
        <v/>
      </c>
      <c r="I772" s="11" t="str">
        <f>'Controle Silo Grano'!Q771</f>
        <v/>
      </c>
      <c r="J772" s="30">
        <f t="array" ref="J772">IF(OR(ISBLANK(I772),I772=""),2.1,
   IFERROR(INDEX('BT2'!C:C,MATCH(ROUND(I772,5),ROUND('BT2'!A:A,5),0)),2.1))</f>
        <v>2.1</v>
      </c>
      <c r="K772" s="8" t="str">
        <f t="shared" si="12"/>
        <v/>
      </c>
    </row>
    <row r="773" spans="1:11" x14ac:dyDescent="0.25">
      <c r="A773" s="5">
        <f>'Controle Silo Grano'!A772</f>
        <v>0</v>
      </c>
      <c r="B773" s="5">
        <f>'Controle Silo Grano'!B772</f>
        <v>0</v>
      </c>
      <c r="C773" s="5">
        <f>'Controle Silo Grano'!D772</f>
        <v>0</v>
      </c>
      <c r="D773" s="9">
        <f>'Controle Silo Grano'!E772</f>
        <v>0</v>
      </c>
      <c r="E773" s="5">
        <f>'Controle Silo Grano'!H772</f>
        <v>0</v>
      </c>
      <c r="F773" s="6">
        <f>'Controle Silo Grano'!O772</f>
        <v>0</v>
      </c>
      <c r="G773" s="7">
        <f>'Controle Silo Grano'!P772</f>
        <v>0</v>
      </c>
      <c r="H773" s="36" t="str">
        <f>'Controle Silo Grano'!L772</f>
        <v/>
      </c>
      <c r="I773" s="11" t="str">
        <f>'Controle Silo Grano'!Q772</f>
        <v/>
      </c>
      <c r="J773" s="30">
        <f t="array" ref="J773">IF(OR(ISBLANK(I773),I773=""),2.1,
   IFERROR(INDEX('BT2'!C:C,MATCH(ROUND(I773,5),ROUND('BT2'!A:A,5),0)),2.1))</f>
        <v>2.1</v>
      </c>
      <c r="K773" s="8" t="str">
        <f t="shared" si="12"/>
        <v/>
      </c>
    </row>
    <row r="774" spans="1:11" x14ac:dyDescent="0.25">
      <c r="A774" s="5">
        <f>'Controle Silo Grano'!A773</f>
        <v>0</v>
      </c>
      <c r="B774" s="5">
        <f>'Controle Silo Grano'!B773</f>
        <v>0</v>
      </c>
      <c r="C774" s="5">
        <f>'Controle Silo Grano'!D773</f>
        <v>0</v>
      </c>
      <c r="D774" s="9">
        <f>'Controle Silo Grano'!E773</f>
        <v>0</v>
      </c>
      <c r="E774" s="5">
        <f>'Controle Silo Grano'!H773</f>
        <v>0</v>
      </c>
      <c r="F774" s="6">
        <f>'Controle Silo Grano'!O773</f>
        <v>0</v>
      </c>
      <c r="G774" s="7">
        <f>'Controle Silo Grano'!P773</f>
        <v>0</v>
      </c>
      <c r="H774" s="36" t="str">
        <f>'Controle Silo Grano'!L773</f>
        <v/>
      </c>
      <c r="I774" s="11" t="str">
        <f>'Controle Silo Grano'!Q773</f>
        <v/>
      </c>
      <c r="J774" s="30">
        <f t="array" ref="J774">IF(OR(ISBLANK(I774),I774=""),2.1,
   IFERROR(INDEX('BT2'!C:C,MATCH(ROUND(I774,5),ROUND('BT2'!A:A,5),0)),2.1))</f>
        <v>2.1</v>
      </c>
      <c r="K774" s="8" t="str">
        <f t="shared" si="12"/>
        <v/>
      </c>
    </row>
    <row r="775" spans="1:11" x14ac:dyDescent="0.25">
      <c r="A775" s="5">
        <f>'Controle Silo Grano'!A774</f>
        <v>0</v>
      </c>
      <c r="B775" s="5">
        <f>'Controle Silo Grano'!B774</f>
        <v>0</v>
      </c>
      <c r="C775" s="5">
        <f>'Controle Silo Grano'!D774</f>
        <v>0</v>
      </c>
      <c r="D775" s="9">
        <f>'Controle Silo Grano'!E774</f>
        <v>0</v>
      </c>
      <c r="E775" s="5">
        <f>'Controle Silo Grano'!H774</f>
        <v>0</v>
      </c>
      <c r="F775" s="6">
        <f>'Controle Silo Grano'!O774</f>
        <v>0</v>
      </c>
      <c r="G775" s="7">
        <f>'Controle Silo Grano'!P774</f>
        <v>0</v>
      </c>
      <c r="H775" s="36" t="str">
        <f>'Controle Silo Grano'!L774</f>
        <v/>
      </c>
      <c r="I775" s="11" t="str">
        <f>'Controle Silo Grano'!Q774</f>
        <v/>
      </c>
      <c r="J775" s="30">
        <f t="array" ref="J775">IF(OR(ISBLANK(I775),I775=""),2.1,
   IFERROR(INDEX('BT2'!C:C,MATCH(ROUND(I775,5),ROUND('BT2'!A:A,5),0)),2.1))</f>
        <v>2.1</v>
      </c>
      <c r="K775" s="8" t="str">
        <f t="shared" si="12"/>
        <v/>
      </c>
    </row>
    <row r="776" spans="1:11" x14ac:dyDescent="0.25">
      <c r="A776" s="5">
        <f>'Controle Silo Grano'!A775</f>
        <v>0</v>
      </c>
      <c r="B776" s="5">
        <f>'Controle Silo Grano'!B775</f>
        <v>0</v>
      </c>
      <c r="C776" s="5">
        <f>'Controle Silo Grano'!D775</f>
        <v>0</v>
      </c>
      <c r="D776" s="9">
        <f>'Controle Silo Grano'!E775</f>
        <v>0</v>
      </c>
      <c r="E776" s="5">
        <f>'Controle Silo Grano'!H775</f>
        <v>0</v>
      </c>
      <c r="F776" s="6">
        <f>'Controle Silo Grano'!O775</f>
        <v>0</v>
      </c>
      <c r="G776" s="7">
        <f>'Controle Silo Grano'!P775</f>
        <v>0</v>
      </c>
      <c r="H776" s="36" t="str">
        <f>'Controle Silo Grano'!L775</f>
        <v/>
      </c>
      <c r="I776" s="11" t="str">
        <f>'Controle Silo Grano'!Q775</f>
        <v/>
      </c>
      <c r="J776" s="30">
        <f t="array" ref="J776">IF(OR(ISBLANK(I776),I776=""),2.1,
   IFERROR(INDEX('BT2'!C:C,MATCH(ROUND(I776,5),ROUND('BT2'!A:A,5),0)),2.1))</f>
        <v>2.1</v>
      </c>
      <c r="K776" s="8" t="str">
        <f t="shared" si="12"/>
        <v/>
      </c>
    </row>
    <row r="777" spans="1:11" x14ac:dyDescent="0.25">
      <c r="A777" s="5">
        <f>'Controle Silo Grano'!A776</f>
        <v>0</v>
      </c>
      <c r="B777" s="5">
        <f>'Controle Silo Grano'!B776</f>
        <v>0</v>
      </c>
      <c r="C777" s="5">
        <f>'Controle Silo Grano'!D776</f>
        <v>0</v>
      </c>
      <c r="D777" s="9">
        <f>'Controle Silo Grano'!E776</f>
        <v>0</v>
      </c>
      <c r="E777" s="5">
        <f>'Controle Silo Grano'!H776</f>
        <v>0</v>
      </c>
      <c r="F777" s="6">
        <f>'Controle Silo Grano'!O776</f>
        <v>0</v>
      </c>
      <c r="G777" s="7">
        <f>'Controle Silo Grano'!P776</f>
        <v>0</v>
      </c>
      <c r="H777" s="36" t="str">
        <f>'Controle Silo Grano'!L776</f>
        <v/>
      </c>
      <c r="I777" s="11" t="str">
        <f>'Controle Silo Grano'!Q776</f>
        <v/>
      </c>
      <c r="J777" s="30">
        <f t="array" ref="J777">IF(OR(ISBLANK(I777),I777=""),2.1,
   IFERROR(INDEX('BT2'!C:C,MATCH(ROUND(I777,5),ROUND('BT2'!A:A,5),0)),2.1))</f>
        <v>2.1</v>
      </c>
      <c r="K777" s="8" t="str">
        <f t="shared" si="12"/>
        <v/>
      </c>
    </row>
    <row r="778" spans="1:11" x14ac:dyDescent="0.25">
      <c r="A778" s="5">
        <f>'Controle Silo Grano'!A777</f>
        <v>0</v>
      </c>
      <c r="B778" s="5">
        <f>'Controle Silo Grano'!B777</f>
        <v>0</v>
      </c>
      <c r="C778" s="5">
        <f>'Controle Silo Grano'!D777</f>
        <v>0</v>
      </c>
      <c r="D778" s="9">
        <f>'Controle Silo Grano'!E777</f>
        <v>0</v>
      </c>
      <c r="E778" s="5">
        <f>'Controle Silo Grano'!H777</f>
        <v>0</v>
      </c>
      <c r="F778" s="6">
        <f>'Controle Silo Grano'!O777</f>
        <v>0</v>
      </c>
      <c r="G778" s="7">
        <f>'Controle Silo Grano'!P777</f>
        <v>0</v>
      </c>
      <c r="H778" s="36" t="str">
        <f>'Controle Silo Grano'!L777</f>
        <v/>
      </c>
      <c r="I778" s="11" t="str">
        <f>'Controle Silo Grano'!Q777</f>
        <v/>
      </c>
      <c r="J778" s="30">
        <f t="array" ref="J778">IF(OR(ISBLANK(I778),I778=""),2.1,
   IFERROR(INDEX('BT2'!C:C,MATCH(ROUND(I778,5),ROUND('BT2'!A:A,5),0)),2.1))</f>
        <v>2.1</v>
      </c>
      <c r="K778" s="8" t="str">
        <f t="shared" si="12"/>
        <v/>
      </c>
    </row>
    <row r="779" spans="1:11" x14ac:dyDescent="0.25">
      <c r="A779" s="5">
        <f>'Controle Silo Grano'!A778</f>
        <v>0</v>
      </c>
      <c r="B779" s="5">
        <f>'Controle Silo Grano'!B778</f>
        <v>0</v>
      </c>
      <c r="C779" s="5">
        <f>'Controle Silo Grano'!D778</f>
        <v>0</v>
      </c>
      <c r="D779" s="9">
        <f>'Controle Silo Grano'!E778</f>
        <v>0</v>
      </c>
      <c r="E779" s="5">
        <f>'Controle Silo Grano'!H778</f>
        <v>0</v>
      </c>
      <c r="F779" s="6">
        <f>'Controle Silo Grano'!O778</f>
        <v>0</v>
      </c>
      <c r="G779" s="7">
        <f>'Controle Silo Grano'!P778</f>
        <v>0</v>
      </c>
      <c r="H779" s="36" t="str">
        <f>'Controle Silo Grano'!L778</f>
        <v/>
      </c>
      <c r="I779" s="11" t="str">
        <f>'Controle Silo Grano'!Q778</f>
        <v/>
      </c>
      <c r="J779" s="30">
        <f t="array" ref="J779">IF(OR(ISBLANK(I779),I779=""),2.1,
   IFERROR(INDEX('BT2'!C:C,MATCH(ROUND(I779,5),ROUND('BT2'!A:A,5),0)),2.1))</f>
        <v>2.1</v>
      </c>
      <c r="K779" s="8" t="str">
        <f t="shared" si="12"/>
        <v/>
      </c>
    </row>
    <row r="780" spans="1:11" x14ac:dyDescent="0.25">
      <c r="A780" s="5">
        <f>'Controle Silo Grano'!A779</f>
        <v>0</v>
      </c>
      <c r="B780" s="5">
        <f>'Controle Silo Grano'!B779</f>
        <v>0</v>
      </c>
      <c r="C780" s="5">
        <f>'Controle Silo Grano'!D779</f>
        <v>0</v>
      </c>
      <c r="D780" s="9">
        <f>'Controle Silo Grano'!E779</f>
        <v>0</v>
      </c>
      <c r="E780" s="5">
        <f>'Controle Silo Grano'!H779</f>
        <v>0</v>
      </c>
      <c r="F780" s="6">
        <f>'Controle Silo Grano'!O779</f>
        <v>0</v>
      </c>
      <c r="G780" s="7">
        <f>'Controle Silo Grano'!P779</f>
        <v>0</v>
      </c>
      <c r="H780" s="36" t="str">
        <f>'Controle Silo Grano'!L779</f>
        <v/>
      </c>
      <c r="I780" s="11" t="str">
        <f>'Controle Silo Grano'!Q779</f>
        <v/>
      </c>
      <c r="J780" s="30">
        <f t="array" ref="J780">IF(OR(ISBLANK(I780),I780=""),2.1,
   IFERROR(INDEX('BT2'!C:C,MATCH(ROUND(I780,5),ROUND('BT2'!A:A,5),0)),2.1))</f>
        <v>2.1</v>
      </c>
      <c r="K780" s="8" t="str">
        <f t="shared" si="12"/>
        <v/>
      </c>
    </row>
    <row r="781" spans="1:11" x14ac:dyDescent="0.25">
      <c r="A781" s="5">
        <f>'Controle Silo Grano'!A780</f>
        <v>0</v>
      </c>
      <c r="B781" s="5">
        <f>'Controle Silo Grano'!B780</f>
        <v>0</v>
      </c>
      <c r="C781" s="5">
        <f>'Controle Silo Grano'!D780</f>
        <v>0</v>
      </c>
      <c r="D781" s="9">
        <f>'Controle Silo Grano'!E780</f>
        <v>0</v>
      </c>
      <c r="E781" s="5">
        <f>'Controle Silo Grano'!H780</f>
        <v>0</v>
      </c>
      <c r="F781" s="6">
        <f>'Controle Silo Grano'!O780</f>
        <v>0</v>
      </c>
      <c r="G781" s="7">
        <f>'Controle Silo Grano'!P780</f>
        <v>0</v>
      </c>
      <c r="H781" s="36" t="str">
        <f>'Controle Silo Grano'!L780</f>
        <v/>
      </c>
      <c r="I781" s="11" t="str">
        <f>'Controle Silo Grano'!Q780</f>
        <v/>
      </c>
      <c r="J781" s="30">
        <f t="array" ref="J781">IF(OR(ISBLANK(I781),I781=""),2.1,
   IFERROR(INDEX('BT2'!C:C,MATCH(ROUND(I781,5),ROUND('BT2'!A:A,5),0)),2.1))</f>
        <v>2.1</v>
      </c>
      <c r="K781" s="8" t="str">
        <f t="shared" si="12"/>
        <v/>
      </c>
    </row>
    <row r="782" spans="1:11" x14ac:dyDescent="0.25">
      <c r="A782" s="5">
        <f>'Controle Silo Grano'!A781</f>
        <v>0</v>
      </c>
      <c r="B782" s="5">
        <f>'Controle Silo Grano'!B781</f>
        <v>0</v>
      </c>
      <c r="C782" s="5">
        <f>'Controle Silo Grano'!D781</f>
        <v>0</v>
      </c>
      <c r="D782" s="9">
        <f>'Controle Silo Grano'!E781</f>
        <v>0</v>
      </c>
      <c r="E782" s="5">
        <f>'Controle Silo Grano'!H781</f>
        <v>0</v>
      </c>
      <c r="F782" s="6">
        <f>'Controle Silo Grano'!O781</f>
        <v>0</v>
      </c>
      <c r="G782" s="7">
        <f>'Controle Silo Grano'!P781</f>
        <v>0</v>
      </c>
      <c r="H782" s="36" t="str">
        <f>'Controle Silo Grano'!L781</f>
        <v/>
      </c>
      <c r="I782" s="11" t="str">
        <f>'Controle Silo Grano'!Q781</f>
        <v/>
      </c>
      <c r="J782" s="30">
        <f t="array" ref="J782">IF(OR(ISBLANK(I782),I782=""),2.1,
   IFERROR(INDEX('BT2'!C:C,MATCH(ROUND(I782,5),ROUND('BT2'!A:A,5),0)),2.1))</f>
        <v>2.1</v>
      </c>
      <c r="K782" s="8" t="str">
        <f t="shared" si="12"/>
        <v/>
      </c>
    </row>
    <row r="783" spans="1:11" x14ac:dyDescent="0.25">
      <c r="A783" s="5">
        <f>'Controle Silo Grano'!A782</f>
        <v>0</v>
      </c>
      <c r="B783" s="5">
        <f>'Controle Silo Grano'!B782</f>
        <v>0</v>
      </c>
      <c r="C783" s="5">
        <f>'Controle Silo Grano'!D782</f>
        <v>0</v>
      </c>
      <c r="D783" s="9">
        <f>'Controle Silo Grano'!E782</f>
        <v>0</v>
      </c>
      <c r="E783" s="5">
        <f>'Controle Silo Grano'!H782</f>
        <v>0</v>
      </c>
      <c r="F783" s="6">
        <f>'Controle Silo Grano'!O782</f>
        <v>0</v>
      </c>
      <c r="G783" s="7">
        <f>'Controle Silo Grano'!P782</f>
        <v>0</v>
      </c>
      <c r="H783" s="36" t="str">
        <f>'Controle Silo Grano'!L782</f>
        <v/>
      </c>
      <c r="I783" s="11" t="str">
        <f>'Controle Silo Grano'!Q782</f>
        <v/>
      </c>
      <c r="J783" s="30">
        <f t="array" ref="J783">IF(OR(ISBLANK(I783),I783=""),2.1,
   IFERROR(INDEX('BT2'!C:C,MATCH(ROUND(I783,5),ROUND('BT2'!A:A,5),0)),2.1))</f>
        <v>2.1</v>
      </c>
      <c r="K783" s="8" t="str">
        <f t="shared" si="12"/>
        <v/>
      </c>
    </row>
    <row r="784" spans="1:11" x14ac:dyDescent="0.25">
      <c r="A784" s="5">
        <f>'Controle Silo Grano'!A783</f>
        <v>0</v>
      </c>
      <c r="B784" s="5">
        <f>'Controle Silo Grano'!B783</f>
        <v>0</v>
      </c>
      <c r="C784" s="5">
        <f>'Controle Silo Grano'!D783</f>
        <v>0</v>
      </c>
      <c r="D784" s="9">
        <f>'Controle Silo Grano'!E783</f>
        <v>0</v>
      </c>
      <c r="E784" s="5">
        <f>'Controle Silo Grano'!H783</f>
        <v>0</v>
      </c>
      <c r="F784" s="6">
        <f>'Controle Silo Grano'!O783</f>
        <v>0</v>
      </c>
      <c r="G784" s="7">
        <f>'Controle Silo Grano'!P783</f>
        <v>0</v>
      </c>
      <c r="H784" s="36" t="str">
        <f>'Controle Silo Grano'!L783</f>
        <v/>
      </c>
      <c r="I784" s="11" t="str">
        <f>'Controle Silo Grano'!Q783</f>
        <v/>
      </c>
      <c r="J784" s="30">
        <f t="array" ref="J784">IF(OR(ISBLANK(I784),I784=""),2.1,
   IFERROR(INDEX('BT2'!C:C,MATCH(ROUND(I784,5),ROUND('BT2'!A:A,5),0)),2.1))</f>
        <v>2.1</v>
      </c>
      <c r="K784" s="8" t="str">
        <f t="shared" si="12"/>
        <v/>
      </c>
    </row>
    <row r="785" spans="1:11" x14ac:dyDescent="0.25">
      <c r="A785" s="5">
        <f>'Controle Silo Grano'!A784</f>
        <v>0</v>
      </c>
      <c r="B785" s="5">
        <f>'Controle Silo Grano'!B784</f>
        <v>0</v>
      </c>
      <c r="C785" s="5">
        <f>'Controle Silo Grano'!D784</f>
        <v>0</v>
      </c>
      <c r="D785" s="9">
        <f>'Controle Silo Grano'!E784</f>
        <v>0</v>
      </c>
      <c r="E785" s="5">
        <f>'Controle Silo Grano'!H784</f>
        <v>0</v>
      </c>
      <c r="F785" s="6">
        <f>'Controle Silo Grano'!O784</f>
        <v>0</v>
      </c>
      <c r="G785" s="7">
        <f>'Controle Silo Grano'!P784</f>
        <v>0</v>
      </c>
      <c r="H785" s="36" t="str">
        <f>'Controle Silo Grano'!L784</f>
        <v/>
      </c>
      <c r="I785" s="11" t="str">
        <f>'Controle Silo Grano'!Q784</f>
        <v/>
      </c>
      <c r="J785" s="30">
        <f t="array" ref="J785">IF(OR(ISBLANK(I785),I785=""),2.1,
   IFERROR(INDEX('BT2'!C:C,MATCH(ROUND(I785,5),ROUND('BT2'!A:A,5),0)),2.1))</f>
        <v>2.1</v>
      </c>
      <c r="K785" s="8" t="str">
        <f t="shared" si="12"/>
        <v/>
      </c>
    </row>
    <row r="786" spans="1:11" x14ac:dyDescent="0.25">
      <c r="A786" s="5">
        <f>'Controle Silo Grano'!A785</f>
        <v>0</v>
      </c>
      <c r="B786" s="5">
        <f>'Controle Silo Grano'!B785</f>
        <v>0</v>
      </c>
      <c r="C786" s="5">
        <f>'Controle Silo Grano'!D785</f>
        <v>0</v>
      </c>
      <c r="D786" s="9">
        <f>'Controle Silo Grano'!E785</f>
        <v>0</v>
      </c>
      <c r="E786" s="5">
        <f>'Controle Silo Grano'!H785</f>
        <v>0</v>
      </c>
      <c r="F786" s="6">
        <f>'Controle Silo Grano'!O785</f>
        <v>0</v>
      </c>
      <c r="G786" s="7">
        <f>'Controle Silo Grano'!P785</f>
        <v>0</v>
      </c>
      <c r="H786" s="36" t="str">
        <f>'Controle Silo Grano'!L785</f>
        <v/>
      </c>
      <c r="I786" s="11" t="str">
        <f>'Controle Silo Grano'!Q785</f>
        <v/>
      </c>
      <c r="J786" s="30">
        <f t="array" ref="J786">IF(OR(ISBLANK(I786),I786=""),2.1,
   IFERROR(INDEX('BT2'!C:C,MATCH(ROUND(I786,5),ROUND('BT2'!A:A,5),0)),2.1))</f>
        <v>2.1</v>
      </c>
      <c r="K786" s="8" t="str">
        <f t="shared" ref="K786:K823" si="13">IF(AND(H786="RECEBIMENTO",ISNUMBER(G786),ISNUMBER(J786),J786&lt;&gt;0),G786*J786,"")</f>
        <v/>
      </c>
    </row>
    <row r="787" spans="1:11" x14ac:dyDescent="0.25">
      <c r="A787" s="5">
        <f>'Controle Silo Grano'!A786</f>
        <v>0</v>
      </c>
      <c r="B787" s="5">
        <f>'Controle Silo Grano'!B786</f>
        <v>0</v>
      </c>
      <c r="C787" s="5">
        <f>'Controle Silo Grano'!D786</f>
        <v>0</v>
      </c>
      <c r="D787" s="9">
        <f>'Controle Silo Grano'!E786</f>
        <v>0</v>
      </c>
      <c r="E787" s="5">
        <f>'Controle Silo Grano'!H786</f>
        <v>0</v>
      </c>
      <c r="F787" s="6">
        <f>'Controle Silo Grano'!O786</f>
        <v>0</v>
      </c>
      <c r="G787" s="7">
        <f>'Controle Silo Grano'!P786</f>
        <v>0</v>
      </c>
      <c r="H787" s="36" t="str">
        <f>'Controle Silo Grano'!L786</f>
        <v/>
      </c>
      <c r="I787" s="11" t="str">
        <f>'Controle Silo Grano'!Q786</f>
        <v/>
      </c>
      <c r="J787" s="30">
        <f t="array" ref="J787">IF(OR(ISBLANK(I787),I787=""),2.1,
   IFERROR(INDEX('BT2'!C:C,MATCH(ROUND(I787,5),ROUND('BT2'!A:A,5),0)),2.1))</f>
        <v>2.1</v>
      </c>
      <c r="K787" s="8" t="str">
        <f t="shared" si="13"/>
        <v/>
      </c>
    </row>
    <row r="788" spans="1:11" x14ac:dyDescent="0.25">
      <c r="A788" s="5">
        <f>'Controle Silo Grano'!A787</f>
        <v>0</v>
      </c>
      <c r="B788" s="5">
        <f>'Controle Silo Grano'!B787</f>
        <v>0</v>
      </c>
      <c r="C788" s="5">
        <f>'Controle Silo Grano'!D787</f>
        <v>0</v>
      </c>
      <c r="D788" s="9">
        <f>'Controle Silo Grano'!E787</f>
        <v>0</v>
      </c>
      <c r="E788" s="5">
        <f>'Controle Silo Grano'!H787</f>
        <v>0</v>
      </c>
      <c r="F788" s="6">
        <f>'Controle Silo Grano'!O787</f>
        <v>0</v>
      </c>
      <c r="G788" s="7">
        <f>'Controle Silo Grano'!P787</f>
        <v>0</v>
      </c>
      <c r="H788" s="36" t="str">
        <f>'Controle Silo Grano'!L787</f>
        <v/>
      </c>
      <c r="I788" s="11" t="str">
        <f>'Controle Silo Grano'!Q787</f>
        <v/>
      </c>
      <c r="J788" s="30">
        <f t="array" ref="J788">IF(OR(ISBLANK(I788),I788=""),2.1,
   IFERROR(INDEX('BT2'!C:C,MATCH(ROUND(I788,5),ROUND('BT2'!A:A,5),0)),2.1))</f>
        <v>2.1</v>
      </c>
      <c r="K788" s="8" t="str">
        <f t="shared" si="13"/>
        <v/>
      </c>
    </row>
    <row r="789" spans="1:11" x14ac:dyDescent="0.25">
      <c r="A789" s="5">
        <f>'Controle Silo Grano'!A788</f>
        <v>0</v>
      </c>
      <c r="B789" s="5">
        <f>'Controle Silo Grano'!B788</f>
        <v>0</v>
      </c>
      <c r="C789" s="5">
        <f>'Controle Silo Grano'!D788</f>
        <v>0</v>
      </c>
      <c r="D789" s="9">
        <f>'Controle Silo Grano'!E788</f>
        <v>0</v>
      </c>
      <c r="E789" s="5">
        <f>'Controle Silo Grano'!H788</f>
        <v>0</v>
      </c>
      <c r="F789" s="6">
        <f>'Controle Silo Grano'!O788</f>
        <v>0</v>
      </c>
      <c r="G789" s="7">
        <f>'Controle Silo Grano'!P788</f>
        <v>0</v>
      </c>
      <c r="H789" s="36" t="str">
        <f>'Controle Silo Grano'!L788</f>
        <v/>
      </c>
      <c r="I789" s="11" t="str">
        <f>'Controle Silo Grano'!Q788</f>
        <v/>
      </c>
      <c r="J789" s="30">
        <f t="array" ref="J789">IF(OR(ISBLANK(I789),I789=""),2.1,
   IFERROR(INDEX('BT2'!C:C,MATCH(ROUND(I789,5),ROUND('BT2'!A:A,5),0)),2.1))</f>
        <v>2.1</v>
      </c>
      <c r="K789" s="8" t="str">
        <f t="shared" si="13"/>
        <v/>
      </c>
    </row>
    <row r="790" spans="1:11" x14ac:dyDescent="0.25">
      <c r="A790" s="5">
        <f>'Controle Silo Grano'!A789</f>
        <v>0</v>
      </c>
      <c r="B790" s="5">
        <f>'Controle Silo Grano'!B789</f>
        <v>0</v>
      </c>
      <c r="C790" s="5">
        <f>'Controle Silo Grano'!D789</f>
        <v>0</v>
      </c>
      <c r="D790" s="9">
        <f>'Controle Silo Grano'!E789</f>
        <v>0</v>
      </c>
      <c r="E790" s="5">
        <f>'Controle Silo Grano'!H789</f>
        <v>0</v>
      </c>
      <c r="F790" s="6">
        <f>'Controle Silo Grano'!O789</f>
        <v>0</v>
      </c>
      <c r="G790" s="7">
        <f>'Controle Silo Grano'!P789</f>
        <v>0</v>
      </c>
      <c r="H790" s="36" t="str">
        <f>'Controle Silo Grano'!L789</f>
        <v/>
      </c>
      <c r="I790" s="11" t="str">
        <f>'Controle Silo Grano'!Q789</f>
        <v/>
      </c>
      <c r="J790" s="30">
        <f t="array" ref="J790">IF(OR(ISBLANK(I790),I790=""),2.1,
   IFERROR(INDEX('BT2'!C:C,MATCH(ROUND(I790,5),ROUND('BT2'!A:A,5),0)),2.1))</f>
        <v>2.1</v>
      </c>
      <c r="K790" s="8" t="str">
        <f t="shared" si="13"/>
        <v/>
      </c>
    </row>
    <row r="791" spans="1:11" x14ac:dyDescent="0.25">
      <c r="A791" s="5">
        <f>'Controle Silo Grano'!A790</f>
        <v>0</v>
      </c>
      <c r="B791" s="5">
        <f>'Controle Silo Grano'!B790</f>
        <v>0</v>
      </c>
      <c r="C791" s="5">
        <f>'Controle Silo Grano'!D790</f>
        <v>0</v>
      </c>
      <c r="D791" s="9">
        <f>'Controle Silo Grano'!E790</f>
        <v>0</v>
      </c>
      <c r="E791" s="5">
        <f>'Controle Silo Grano'!H790</f>
        <v>0</v>
      </c>
      <c r="F791" s="6">
        <f>'Controle Silo Grano'!O790</f>
        <v>0</v>
      </c>
      <c r="G791" s="7">
        <f>'Controle Silo Grano'!P790</f>
        <v>0</v>
      </c>
      <c r="H791" s="36" t="str">
        <f>'Controle Silo Grano'!L790</f>
        <v/>
      </c>
      <c r="I791" s="11" t="str">
        <f>'Controle Silo Grano'!Q790</f>
        <v/>
      </c>
      <c r="J791" s="30">
        <f t="array" ref="J791">IF(OR(ISBLANK(I791),I791=""),2.1,
   IFERROR(INDEX('BT2'!C:C,MATCH(ROUND(I791,5),ROUND('BT2'!A:A,5),0)),2.1))</f>
        <v>2.1</v>
      </c>
      <c r="K791" s="8" t="str">
        <f t="shared" si="13"/>
        <v/>
      </c>
    </row>
    <row r="792" spans="1:11" x14ac:dyDescent="0.25">
      <c r="A792" s="5">
        <f>'Controle Silo Grano'!A791</f>
        <v>0</v>
      </c>
      <c r="B792" s="5">
        <f>'Controle Silo Grano'!B791</f>
        <v>0</v>
      </c>
      <c r="C792" s="5">
        <f>'Controle Silo Grano'!D791</f>
        <v>0</v>
      </c>
      <c r="D792" s="9">
        <f>'Controle Silo Grano'!E791</f>
        <v>0</v>
      </c>
      <c r="E792" s="5">
        <f>'Controle Silo Grano'!H791</f>
        <v>0</v>
      </c>
      <c r="F792" s="6">
        <f>'Controle Silo Grano'!O791</f>
        <v>0</v>
      </c>
      <c r="G792" s="7">
        <f>'Controle Silo Grano'!P791</f>
        <v>0</v>
      </c>
      <c r="H792" s="36" t="str">
        <f>'Controle Silo Grano'!L791</f>
        <v/>
      </c>
      <c r="I792" s="11" t="str">
        <f>'Controle Silo Grano'!Q791</f>
        <v/>
      </c>
      <c r="J792" s="30">
        <f t="array" ref="J792">IF(OR(ISBLANK(I792),I792=""),2.1,
   IFERROR(INDEX('BT2'!C:C,MATCH(ROUND(I792,5),ROUND('BT2'!A:A,5),0)),2.1))</f>
        <v>2.1</v>
      </c>
      <c r="K792" s="8" t="str">
        <f t="shared" si="13"/>
        <v/>
      </c>
    </row>
    <row r="793" spans="1:11" x14ac:dyDescent="0.25">
      <c r="A793" s="5">
        <f>'Controle Silo Grano'!A792</f>
        <v>0</v>
      </c>
      <c r="B793" s="5">
        <f>'Controle Silo Grano'!B792</f>
        <v>0</v>
      </c>
      <c r="C793" s="5">
        <f>'Controle Silo Grano'!D792</f>
        <v>0</v>
      </c>
      <c r="D793" s="9">
        <f>'Controle Silo Grano'!E792</f>
        <v>0</v>
      </c>
      <c r="E793" s="5">
        <f>'Controle Silo Grano'!H792</f>
        <v>0</v>
      </c>
      <c r="F793" s="6">
        <f>'Controle Silo Grano'!O792</f>
        <v>0</v>
      </c>
      <c r="G793" s="7">
        <f>'Controle Silo Grano'!P792</f>
        <v>0</v>
      </c>
      <c r="H793" s="36" t="str">
        <f>'Controle Silo Grano'!L792</f>
        <v/>
      </c>
      <c r="I793" s="11" t="str">
        <f>'Controle Silo Grano'!Q792</f>
        <v/>
      </c>
      <c r="J793" s="30">
        <f t="array" ref="J793">IF(OR(ISBLANK(I793),I793=""),2.1,
   IFERROR(INDEX('BT2'!C:C,MATCH(ROUND(I793,5),ROUND('BT2'!A:A,5),0)),2.1))</f>
        <v>2.1</v>
      </c>
      <c r="K793" s="8" t="str">
        <f t="shared" si="13"/>
        <v/>
      </c>
    </row>
    <row r="794" spans="1:11" x14ac:dyDescent="0.25">
      <c r="A794" s="5">
        <f>'Controle Silo Grano'!A793</f>
        <v>0</v>
      </c>
      <c r="B794" s="5">
        <f>'Controle Silo Grano'!B793</f>
        <v>0</v>
      </c>
      <c r="C794" s="5">
        <f>'Controle Silo Grano'!D793</f>
        <v>0</v>
      </c>
      <c r="D794" s="9">
        <f>'Controle Silo Grano'!E793</f>
        <v>0</v>
      </c>
      <c r="E794" s="5">
        <f>'Controle Silo Grano'!H793</f>
        <v>0</v>
      </c>
      <c r="F794" s="6">
        <f>'Controle Silo Grano'!O793</f>
        <v>0</v>
      </c>
      <c r="G794" s="7">
        <f>'Controle Silo Grano'!P793</f>
        <v>0</v>
      </c>
      <c r="H794" s="36" t="str">
        <f>'Controle Silo Grano'!L793</f>
        <v/>
      </c>
      <c r="I794" s="11" t="str">
        <f>'Controle Silo Grano'!Q793</f>
        <v/>
      </c>
      <c r="J794" s="30">
        <f t="array" ref="J794">IF(OR(ISBLANK(I794),I794=""),2.1,
   IFERROR(INDEX('BT2'!C:C,MATCH(ROUND(I794,5),ROUND('BT2'!A:A,5),0)),2.1))</f>
        <v>2.1</v>
      </c>
      <c r="K794" s="8" t="str">
        <f t="shared" si="13"/>
        <v/>
      </c>
    </row>
    <row r="795" spans="1:11" x14ac:dyDescent="0.25">
      <c r="A795" s="5">
        <f>'Controle Silo Grano'!A794</f>
        <v>0</v>
      </c>
      <c r="B795" s="5">
        <f>'Controle Silo Grano'!B794</f>
        <v>0</v>
      </c>
      <c r="C795" s="5">
        <f>'Controle Silo Grano'!D794</f>
        <v>0</v>
      </c>
      <c r="D795" s="9">
        <f>'Controle Silo Grano'!E794</f>
        <v>0</v>
      </c>
      <c r="E795" s="5">
        <f>'Controle Silo Grano'!H794</f>
        <v>0</v>
      </c>
      <c r="F795" s="6">
        <f>'Controle Silo Grano'!O794</f>
        <v>0</v>
      </c>
      <c r="G795" s="7">
        <f>'Controle Silo Grano'!P794</f>
        <v>0</v>
      </c>
      <c r="H795" s="36" t="str">
        <f>'Controle Silo Grano'!L794</f>
        <v/>
      </c>
      <c r="I795" s="11" t="str">
        <f>'Controle Silo Grano'!Q794</f>
        <v/>
      </c>
      <c r="J795" s="30">
        <f t="array" ref="J795">IF(OR(ISBLANK(I795),I795=""),2.1,
   IFERROR(INDEX('BT2'!C:C,MATCH(ROUND(I795,5),ROUND('BT2'!A:A,5),0)),2.1))</f>
        <v>2.1</v>
      </c>
      <c r="K795" s="8" t="str">
        <f t="shared" si="13"/>
        <v/>
      </c>
    </row>
    <row r="796" spans="1:11" x14ac:dyDescent="0.25">
      <c r="A796" s="5">
        <f>'Controle Silo Grano'!A795</f>
        <v>0</v>
      </c>
      <c r="B796" s="5">
        <f>'Controle Silo Grano'!B795</f>
        <v>0</v>
      </c>
      <c r="C796" s="5">
        <f>'Controle Silo Grano'!D795</f>
        <v>0</v>
      </c>
      <c r="D796" s="9">
        <f>'Controle Silo Grano'!E795</f>
        <v>0</v>
      </c>
      <c r="E796" s="5">
        <f>'Controle Silo Grano'!H795</f>
        <v>0</v>
      </c>
      <c r="F796" s="6">
        <f>'Controle Silo Grano'!O795</f>
        <v>0</v>
      </c>
      <c r="G796" s="7">
        <f>'Controle Silo Grano'!P795</f>
        <v>0</v>
      </c>
      <c r="H796" s="36" t="str">
        <f>'Controle Silo Grano'!L795</f>
        <v/>
      </c>
      <c r="I796" s="11" t="str">
        <f>'Controle Silo Grano'!Q795</f>
        <v/>
      </c>
      <c r="J796" s="30">
        <f t="array" ref="J796">IF(OR(ISBLANK(I796),I796=""),2.1,
   IFERROR(INDEX('BT2'!C:C,MATCH(ROUND(I796,5),ROUND('BT2'!A:A,5),0)),2.1))</f>
        <v>2.1</v>
      </c>
      <c r="K796" s="8" t="str">
        <f t="shared" si="13"/>
        <v/>
      </c>
    </row>
    <row r="797" spans="1:11" x14ac:dyDescent="0.25">
      <c r="A797" s="5">
        <f>'Controle Silo Grano'!A796</f>
        <v>0</v>
      </c>
      <c r="B797" s="5">
        <f>'Controle Silo Grano'!B796</f>
        <v>0</v>
      </c>
      <c r="C797" s="5">
        <f>'Controle Silo Grano'!D796</f>
        <v>0</v>
      </c>
      <c r="D797" s="9">
        <f>'Controle Silo Grano'!E796</f>
        <v>0</v>
      </c>
      <c r="E797" s="5">
        <f>'Controle Silo Grano'!H796</f>
        <v>0</v>
      </c>
      <c r="F797" s="6">
        <f>'Controle Silo Grano'!O796</f>
        <v>0</v>
      </c>
      <c r="G797" s="7">
        <f>'Controle Silo Grano'!P796</f>
        <v>0</v>
      </c>
      <c r="H797" s="36" t="str">
        <f>'Controle Silo Grano'!L796</f>
        <v/>
      </c>
      <c r="I797" s="11" t="str">
        <f>'Controle Silo Grano'!Q796</f>
        <v/>
      </c>
      <c r="J797" s="30">
        <f t="array" ref="J797">IF(OR(ISBLANK(I797),I797=""),2.1,
   IFERROR(INDEX('BT2'!C:C,MATCH(ROUND(I797,5),ROUND('BT2'!A:A,5),0)),2.1))</f>
        <v>2.1</v>
      </c>
      <c r="K797" s="8" t="str">
        <f t="shared" si="13"/>
        <v/>
      </c>
    </row>
    <row r="798" spans="1:11" x14ac:dyDescent="0.25">
      <c r="A798" s="5">
        <f>'Controle Silo Grano'!A797</f>
        <v>0</v>
      </c>
      <c r="B798" s="5">
        <f>'Controle Silo Grano'!B797</f>
        <v>0</v>
      </c>
      <c r="C798" s="5">
        <f>'Controle Silo Grano'!D797</f>
        <v>0</v>
      </c>
      <c r="D798" s="9">
        <f>'Controle Silo Grano'!E797</f>
        <v>0</v>
      </c>
      <c r="E798" s="5">
        <f>'Controle Silo Grano'!H797</f>
        <v>0</v>
      </c>
      <c r="F798" s="6">
        <f>'Controle Silo Grano'!O797</f>
        <v>0</v>
      </c>
      <c r="G798" s="7">
        <f>'Controle Silo Grano'!P797</f>
        <v>0</v>
      </c>
      <c r="H798" s="36" t="str">
        <f>'Controle Silo Grano'!L797</f>
        <v/>
      </c>
      <c r="I798" s="11" t="str">
        <f>'Controle Silo Grano'!Q797</f>
        <v/>
      </c>
      <c r="J798" s="30">
        <f t="array" ref="J798">IF(OR(ISBLANK(I798),I798=""),2.1,
   IFERROR(INDEX('BT2'!C:C,MATCH(ROUND(I798,5),ROUND('BT2'!A:A,5),0)),2.1))</f>
        <v>2.1</v>
      </c>
      <c r="K798" s="8" t="str">
        <f t="shared" si="13"/>
        <v/>
      </c>
    </row>
    <row r="799" spans="1:11" x14ac:dyDescent="0.25">
      <c r="A799" s="5">
        <f>'Controle Silo Grano'!A798</f>
        <v>0</v>
      </c>
      <c r="B799" s="5">
        <f>'Controle Silo Grano'!B798</f>
        <v>0</v>
      </c>
      <c r="C799" s="5">
        <f>'Controle Silo Grano'!D798</f>
        <v>0</v>
      </c>
      <c r="D799" s="9">
        <f>'Controle Silo Grano'!E798</f>
        <v>0</v>
      </c>
      <c r="E799" s="5">
        <f>'Controle Silo Grano'!H798</f>
        <v>0</v>
      </c>
      <c r="F799" s="6">
        <f>'Controle Silo Grano'!O798</f>
        <v>0</v>
      </c>
      <c r="G799" s="7">
        <f>'Controle Silo Grano'!P798</f>
        <v>0</v>
      </c>
      <c r="H799" s="36" t="str">
        <f>'Controle Silo Grano'!L798</f>
        <v/>
      </c>
      <c r="I799" s="11" t="str">
        <f>'Controle Silo Grano'!Q798</f>
        <v/>
      </c>
      <c r="J799" s="30">
        <f t="array" ref="J799">IF(OR(ISBLANK(I799),I799=""),2.1,
   IFERROR(INDEX('BT2'!C:C,MATCH(ROUND(I799,5),ROUND('BT2'!A:A,5),0)),2.1))</f>
        <v>2.1</v>
      </c>
      <c r="K799" s="8" t="str">
        <f t="shared" si="13"/>
        <v/>
      </c>
    </row>
    <row r="800" spans="1:11" x14ac:dyDescent="0.25">
      <c r="A800" s="5">
        <f>'Controle Silo Grano'!A799</f>
        <v>0</v>
      </c>
      <c r="B800" s="5">
        <f>'Controle Silo Grano'!B799</f>
        <v>0</v>
      </c>
      <c r="C800" s="5">
        <f>'Controle Silo Grano'!D799</f>
        <v>0</v>
      </c>
      <c r="D800" s="9">
        <f>'Controle Silo Grano'!E799</f>
        <v>0</v>
      </c>
      <c r="E800" s="5">
        <f>'Controle Silo Grano'!H799</f>
        <v>0</v>
      </c>
      <c r="F800" s="6">
        <f>'Controle Silo Grano'!O799</f>
        <v>0</v>
      </c>
      <c r="G800" s="7">
        <f>'Controle Silo Grano'!P799</f>
        <v>0</v>
      </c>
      <c r="H800" s="36" t="str">
        <f>'Controle Silo Grano'!L799</f>
        <v/>
      </c>
      <c r="I800" s="11" t="str">
        <f>'Controle Silo Grano'!Q799</f>
        <v/>
      </c>
      <c r="J800" s="30">
        <f t="array" ref="J800">IF(OR(ISBLANK(I800),I800=""),2.1,
   IFERROR(INDEX('BT2'!C:C,MATCH(ROUND(I800,5),ROUND('BT2'!A:A,5),0)),2.1))</f>
        <v>2.1</v>
      </c>
      <c r="K800" s="8" t="str">
        <f t="shared" si="13"/>
        <v/>
      </c>
    </row>
    <row r="801" spans="1:11" x14ac:dyDescent="0.25">
      <c r="A801" s="5">
        <f>'Controle Silo Grano'!A800</f>
        <v>0</v>
      </c>
      <c r="B801" s="5">
        <f>'Controle Silo Grano'!B800</f>
        <v>0</v>
      </c>
      <c r="C801" s="5">
        <f>'Controle Silo Grano'!D800</f>
        <v>0</v>
      </c>
      <c r="D801" s="9">
        <f>'Controle Silo Grano'!E800</f>
        <v>0</v>
      </c>
      <c r="E801" s="5">
        <f>'Controle Silo Grano'!H800</f>
        <v>0</v>
      </c>
      <c r="F801" s="6">
        <f>'Controle Silo Grano'!O800</f>
        <v>0</v>
      </c>
      <c r="G801" s="7">
        <f>'Controle Silo Grano'!P800</f>
        <v>0</v>
      </c>
      <c r="H801" s="36" t="str">
        <f>'Controle Silo Grano'!L800</f>
        <v/>
      </c>
      <c r="I801" s="11" t="str">
        <f>'Controle Silo Grano'!Q800</f>
        <v/>
      </c>
      <c r="J801" s="30">
        <f t="array" ref="J801">IF(OR(ISBLANK(I801),I801=""),2.1,
   IFERROR(INDEX('BT2'!C:C,MATCH(ROUND(I801,5),ROUND('BT2'!A:A,5),0)),2.1))</f>
        <v>2.1</v>
      </c>
      <c r="K801" s="8" t="str">
        <f t="shared" si="13"/>
        <v/>
      </c>
    </row>
    <row r="802" spans="1:11" x14ac:dyDescent="0.25">
      <c r="A802" s="5">
        <f>'Controle Silo Grano'!A801</f>
        <v>0</v>
      </c>
      <c r="B802" s="5">
        <f>'Controle Silo Grano'!B801</f>
        <v>0</v>
      </c>
      <c r="C802" s="5">
        <f>'Controle Silo Grano'!D801</f>
        <v>0</v>
      </c>
      <c r="D802" s="9">
        <f>'Controle Silo Grano'!E801</f>
        <v>0</v>
      </c>
      <c r="E802" s="5">
        <f>'Controle Silo Grano'!H801</f>
        <v>0</v>
      </c>
      <c r="F802" s="6">
        <f>'Controle Silo Grano'!O801</f>
        <v>0</v>
      </c>
      <c r="G802" s="7">
        <f>'Controle Silo Grano'!P801</f>
        <v>0</v>
      </c>
      <c r="H802" s="36" t="str">
        <f>'Controle Silo Grano'!L801</f>
        <v/>
      </c>
      <c r="I802" s="11" t="str">
        <f>'Controle Silo Grano'!Q801</f>
        <v/>
      </c>
      <c r="J802" s="30">
        <f t="array" ref="J802">IF(OR(ISBLANK(I802),I802=""),2.1,
   IFERROR(INDEX('BT2'!C:C,MATCH(ROUND(I802,5),ROUND('BT2'!A:A,5),0)),2.1))</f>
        <v>2.1</v>
      </c>
      <c r="K802" s="8" t="str">
        <f t="shared" si="13"/>
        <v/>
      </c>
    </row>
    <row r="803" spans="1:11" x14ac:dyDescent="0.25">
      <c r="A803" s="5">
        <f>'Controle Silo Grano'!A802</f>
        <v>0</v>
      </c>
      <c r="B803" s="5">
        <f>'Controle Silo Grano'!B802</f>
        <v>0</v>
      </c>
      <c r="C803" s="5">
        <f>'Controle Silo Grano'!D802</f>
        <v>0</v>
      </c>
      <c r="D803" s="9">
        <f>'Controle Silo Grano'!E802</f>
        <v>0</v>
      </c>
      <c r="E803" s="5">
        <f>'Controle Silo Grano'!H802</f>
        <v>0</v>
      </c>
      <c r="F803" s="6">
        <f>'Controle Silo Grano'!O802</f>
        <v>0</v>
      </c>
      <c r="G803" s="7">
        <f>'Controle Silo Grano'!P802</f>
        <v>0</v>
      </c>
      <c r="H803" s="36" t="str">
        <f>'Controle Silo Grano'!L802</f>
        <v/>
      </c>
      <c r="I803" s="11" t="str">
        <f>'Controle Silo Grano'!Q802</f>
        <v/>
      </c>
      <c r="J803" s="30">
        <f t="array" ref="J803">IF(OR(ISBLANK(I803),I803=""),2.1,
   IFERROR(INDEX('BT2'!C:C,MATCH(ROUND(I803,5),ROUND('BT2'!A:A,5),0)),2.1))</f>
        <v>2.1</v>
      </c>
      <c r="K803" s="8" t="str">
        <f t="shared" si="13"/>
        <v/>
      </c>
    </row>
    <row r="804" spans="1:11" x14ac:dyDescent="0.25">
      <c r="A804" s="5">
        <f>'Controle Silo Grano'!A803</f>
        <v>0</v>
      </c>
      <c r="B804" s="5">
        <f>'Controle Silo Grano'!B803</f>
        <v>0</v>
      </c>
      <c r="C804" s="5">
        <f>'Controle Silo Grano'!D803</f>
        <v>0</v>
      </c>
      <c r="D804" s="9">
        <f>'Controle Silo Grano'!E803</f>
        <v>0</v>
      </c>
      <c r="E804" s="5">
        <f>'Controle Silo Grano'!H803</f>
        <v>0</v>
      </c>
      <c r="F804" s="6">
        <f>'Controle Silo Grano'!O803</f>
        <v>0</v>
      </c>
      <c r="G804" s="7">
        <f>'Controle Silo Grano'!P803</f>
        <v>0</v>
      </c>
      <c r="H804" s="36" t="str">
        <f>'Controle Silo Grano'!L803</f>
        <v/>
      </c>
      <c r="I804" s="11" t="str">
        <f>'Controle Silo Grano'!Q803</f>
        <v/>
      </c>
      <c r="J804" s="30">
        <f t="array" ref="J804">IF(OR(ISBLANK(I804),I804=""),2.1,
   IFERROR(INDEX('BT2'!C:C,MATCH(ROUND(I804,5),ROUND('BT2'!A:A,5),0)),2.1))</f>
        <v>2.1</v>
      </c>
      <c r="K804" s="8" t="str">
        <f t="shared" si="13"/>
        <v/>
      </c>
    </row>
    <row r="805" spans="1:11" x14ac:dyDescent="0.25">
      <c r="A805" s="5">
        <f>'Controle Silo Grano'!A804</f>
        <v>0</v>
      </c>
      <c r="B805" s="5">
        <f>'Controle Silo Grano'!B804</f>
        <v>0</v>
      </c>
      <c r="C805" s="5">
        <f>'Controle Silo Grano'!D804</f>
        <v>0</v>
      </c>
      <c r="D805" s="9">
        <f>'Controle Silo Grano'!E804</f>
        <v>0</v>
      </c>
      <c r="E805" s="5">
        <f>'Controle Silo Grano'!H804</f>
        <v>0</v>
      </c>
      <c r="F805" s="6">
        <f>'Controle Silo Grano'!O804</f>
        <v>0</v>
      </c>
      <c r="G805" s="7">
        <f>'Controle Silo Grano'!P804</f>
        <v>0</v>
      </c>
      <c r="H805" s="36" t="str">
        <f>'Controle Silo Grano'!L804</f>
        <v/>
      </c>
      <c r="I805" s="11" t="str">
        <f>'Controle Silo Grano'!Q804</f>
        <v/>
      </c>
      <c r="J805" s="30">
        <f t="array" ref="J805">IF(OR(ISBLANK(I805),I805=""),2.1,
   IFERROR(INDEX('BT2'!C:C,MATCH(ROUND(I805,5),ROUND('BT2'!A:A,5),0)),2.1))</f>
        <v>2.1</v>
      </c>
      <c r="K805" s="8" t="str">
        <f t="shared" si="13"/>
        <v/>
      </c>
    </row>
    <row r="806" spans="1:11" x14ac:dyDescent="0.25">
      <c r="A806" s="5">
        <f>'Controle Silo Grano'!A805</f>
        <v>0</v>
      </c>
      <c r="B806" s="5">
        <f>'Controle Silo Grano'!B805</f>
        <v>0</v>
      </c>
      <c r="C806" s="5">
        <f>'Controle Silo Grano'!D805</f>
        <v>0</v>
      </c>
      <c r="D806" s="9">
        <f>'Controle Silo Grano'!E805</f>
        <v>0</v>
      </c>
      <c r="E806" s="5">
        <f>'Controle Silo Grano'!H805</f>
        <v>0</v>
      </c>
      <c r="F806" s="6">
        <f>'Controle Silo Grano'!O805</f>
        <v>0</v>
      </c>
      <c r="G806" s="7">
        <f>'Controle Silo Grano'!P805</f>
        <v>0</v>
      </c>
      <c r="H806" s="36" t="str">
        <f>'Controle Silo Grano'!L805</f>
        <v/>
      </c>
      <c r="I806" s="11" t="str">
        <f>'Controle Silo Grano'!Q805</f>
        <v/>
      </c>
      <c r="J806" s="30">
        <f t="array" ref="J806">IF(OR(ISBLANK(I806),I806=""),2.1,
   IFERROR(INDEX('BT2'!C:C,MATCH(ROUND(I806,5),ROUND('BT2'!A:A,5),0)),2.1))</f>
        <v>2.1</v>
      </c>
      <c r="K806" s="8" t="str">
        <f t="shared" si="13"/>
        <v/>
      </c>
    </row>
    <row r="807" spans="1:11" x14ac:dyDescent="0.25">
      <c r="A807" s="5">
        <f>'Controle Silo Grano'!A806</f>
        <v>0</v>
      </c>
      <c r="B807" s="5">
        <f>'Controle Silo Grano'!B806</f>
        <v>0</v>
      </c>
      <c r="C807" s="5">
        <f>'Controle Silo Grano'!D806</f>
        <v>0</v>
      </c>
      <c r="D807" s="9">
        <f>'Controle Silo Grano'!E806</f>
        <v>0</v>
      </c>
      <c r="E807" s="5">
        <f>'Controle Silo Grano'!H806</f>
        <v>0</v>
      </c>
      <c r="F807" s="6">
        <f>'Controle Silo Grano'!O806</f>
        <v>0</v>
      </c>
      <c r="G807" s="7">
        <f>'Controle Silo Grano'!P806</f>
        <v>0</v>
      </c>
      <c r="H807" s="36" t="str">
        <f>'Controle Silo Grano'!L806</f>
        <v/>
      </c>
      <c r="I807" s="11" t="str">
        <f>'Controle Silo Grano'!Q806</f>
        <v/>
      </c>
      <c r="J807" s="30">
        <f t="array" ref="J807">IF(OR(ISBLANK(I807),I807=""),2.1,
   IFERROR(INDEX('BT2'!C:C,MATCH(ROUND(I807,5),ROUND('BT2'!A:A,5),0)),2.1))</f>
        <v>2.1</v>
      </c>
      <c r="K807" s="8" t="str">
        <f t="shared" si="13"/>
        <v/>
      </c>
    </row>
    <row r="808" spans="1:11" x14ac:dyDescent="0.25">
      <c r="A808" s="5">
        <f>'Controle Silo Grano'!A807</f>
        <v>0</v>
      </c>
      <c r="B808" s="5">
        <f>'Controle Silo Grano'!B807</f>
        <v>0</v>
      </c>
      <c r="C808" s="5">
        <f>'Controle Silo Grano'!D807</f>
        <v>0</v>
      </c>
      <c r="D808" s="9">
        <f>'Controle Silo Grano'!E807</f>
        <v>0</v>
      </c>
      <c r="E808" s="5">
        <f>'Controle Silo Grano'!H807</f>
        <v>0</v>
      </c>
      <c r="F808" s="6">
        <f>'Controle Silo Grano'!O807</f>
        <v>0</v>
      </c>
      <c r="G808" s="7">
        <f>'Controle Silo Grano'!P807</f>
        <v>0</v>
      </c>
      <c r="H808" s="36" t="str">
        <f>'Controle Silo Grano'!L807</f>
        <v/>
      </c>
      <c r="I808" s="11" t="str">
        <f>'Controle Silo Grano'!Q807</f>
        <v/>
      </c>
      <c r="J808" s="30">
        <f t="array" ref="J808">IF(OR(ISBLANK(I808),I808=""),2.1,
   IFERROR(INDEX('BT2'!C:C,MATCH(ROUND(I808,5),ROUND('BT2'!A:A,5),0)),2.1))</f>
        <v>2.1</v>
      </c>
      <c r="K808" s="8" t="str">
        <f t="shared" si="13"/>
        <v/>
      </c>
    </row>
    <row r="809" spans="1:11" x14ac:dyDescent="0.25">
      <c r="A809" s="5">
        <f>'Controle Silo Grano'!A808</f>
        <v>0</v>
      </c>
      <c r="B809" s="5">
        <f>'Controle Silo Grano'!B808</f>
        <v>0</v>
      </c>
      <c r="C809" s="5">
        <f>'Controle Silo Grano'!D808</f>
        <v>0</v>
      </c>
      <c r="D809" s="9">
        <f>'Controle Silo Grano'!E808</f>
        <v>0</v>
      </c>
      <c r="E809" s="5">
        <f>'Controle Silo Grano'!H808</f>
        <v>0</v>
      </c>
      <c r="F809" s="6">
        <f>'Controle Silo Grano'!O808</f>
        <v>0</v>
      </c>
      <c r="G809" s="7">
        <f>'Controle Silo Grano'!P808</f>
        <v>0</v>
      </c>
      <c r="H809" s="36" t="str">
        <f>'Controle Silo Grano'!L808</f>
        <v/>
      </c>
      <c r="I809" s="11" t="str">
        <f>'Controle Silo Grano'!Q808</f>
        <v/>
      </c>
      <c r="J809" s="30">
        <f t="array" ref="J809">IF(OR(ISBLANK(I809),I809=""),2.1,
   IFERROR(INDEX('BT2'!C:C,MATCH(ROUND(I809,5),ROUND('BT2'!A:A,5),0)),2.1))</f>
        <v>2.1</v>
      </c>
      <c r="K809" s="8" t="str">
        <f t="shared" si="13"/>
        <v/>
      </c>
    </row>
    <row r="810" spans="1:11" x14ac:dyDescent="0.25">
      <c r="A810" s="5">
        <f>'Controle Silo Grano'!A809</f>
        <v>0</v>
      </c>
      <c r="B810" s="5">
        <f>'Controle Silo Grano'!B809</f>
        <v>0</v>
      </c>
      <c r="C810" s="5">
        <f>'Controle Silo Grano'!D809</f>
        <v>0</v>
      </c>
      <c r="D810" s="9">
        <f>'Controle Silo Grano'!E809</f>
        <v>0</v>
      </c>
      <c r="E810" s="5">
        <f>'Controle Silo Grano'!H809</f>
        <v>0</v>
      </c>
      <c r="F810" s="6">
        <f>'Controle Silo Grano'!O809</f>
        <v>0</v>
      </c>
      <c r="G810" s="7">
        <f>'Controle Silo Grano'!P809</f>
        <v>0</v>
      </c>
      <c r="H810" s="36" t="str">
        <f>'Controle Silo Grano'!L809</f>
        <v/>
      </c>
      <c r="I810" s="11" t="str">
        <f>'Controle Silo Grano'!Q809</f>
        <v/>
      </c>
      <c r="J810" s="30">
        <f t="array" ref="J810">IF(OR(ISBLANK(I810),I810=""),2.1,
   IFERROR(INDEX('BT2'!C:C,MATCH(ROUND(I810,5),ROUND('BT2'!A:A,5),0)),2.1))</f>
        <v>2.1</v>
      </c>
      <c r="K810" s="8" t="str">
        <f t="shared" si="13"/>
        <v/>
      </c>
    </row>
    <row r="811" spans="1:11" x14ac:dyDescent="0.25">
      <c r="A811" s="5">
        <f>'Controle Silo Grano'!A810</f>
        <v>0</v>
      </c>
      <c r="B811" s="5">
        <f>'Controle Silo Grano'!B810</f>
        <v>0</v>
      </c>
      <c r="C811" s="5">
        <f>'Controle Silo Grano'!D810</f>
        <v>0</v>
      </c>
      <c r="D811" s="9">
        <f>'Controle Silo Grano'!E810</f>
        <v>0</v>
      </c>
      <c r="E811" s="5">
        <f>'Controle Silo Grano'!H810</f>
        <v>0</v>
      </c>
      <c r="F811" s="6">
        <f>'Controle Silo Grano'!O810</f>
        <v>0</v>
      </c>
      <c r="G811" s="7">
        <f>'Controle Silo Grano'!P810</f>
        <v>0</v>
      </c>
      <c r="H811" s="36" t="str">
        <f>'Controle Silo Grano'!L810</f>
        <v/>
      </c>
      <c r="I811" s="11" t="str">
        <f>'Controle Silo Grano'!Q810</f>
        <v/>
      </c>
      <c r="J811" s="30">
        <f t="array" ref="J811">IF(OR(ISBLANK(I811),I811=""),2.1,
   IFERROR(INDEX('BT2'!C:C,MATCH(ROUND(I811,5),ROUND('BT2'!A:A,5),0)),2.1))</f>
        <v>2.1</v>
      </c>
      <c r="K811" s="8" t="str">
        <f t="shared" si="13"/>
        <v/>
      </c>
    </row>
    <row r="812" spans="1:11" x14ac:dyDescent="0.25">
      <c r="A812" s="5">
        <f>'Controle Silo Grano'!A811</f>
        <v>0</v>
      </c>
      <c r="B812" s="5">
        <f>'Controle Silo Grano'!B811</f>
        <v>0</v>
      </c>
      <c r="C812" s="5">
        <f>'Controle Silo Grano'!D811</f>
        <v>0</v>
      </c>
      <c r="D812" s="9">
        <f>'Controle Silo Grano'!E811</f>
        <v>0</v>
      </c>
      <c r="E812" s="5">
        <f>'Controle Silo Grano'!H811</f>
        <v>0</v>
      </c>
      <c r="F812" s="6">
        <f>'Controle Silo Grano'!O811</f>
        <v>0</v>
      </c>
      <c r="G812" s="7">
        <f>'Controle Silo Grano'!P811</f>
        <v>0</v>
      </c>
      <c r="H812" s="36" t="str">
        <f>'Controle Silo Grano'!L811</f>
        <v/>
      </c>
      <c r="I812" s="11" t="str">
        <f>'Controle Silo Grano'!Q811</f>
        <v/>
      </c>
      <c r="J812" s="30">
        <f t="array" ref="J812">IF(OR(ISBLANK(I812),I812=""),2.1,
   IFERROR(INDEX('BT2'!C:C,MATCH(ROUND(I812,5),ROUND('BT2'!A:A,5),0)),2.1))</f>
        <v>2.1</v>
      </c>
      <c r="K812" s="8" t="str">
        <f t="shared" si="13"/>
        <v/>
      </c>
    </row>
    <row r="813" spans="1:11" x14ac:dyDescent="0.25">
      <c r="A813" s="5">
        <f>'Controle Silo Grano'!A812</f>
        <v>0</v>
      </c>
      <c r="B813" s="5">
        <f>'Controle Silo Grano'!B812</f>
        <v>0</v>
      </c>
      <c r="C813" s="5">
        <f>'Controle Silo Grano'!D812</f>
        <v>0</v>
      </c>
      <c r="D813" s="9">
        <f>'Controle Silo Grano'!E812</f>
        <v>0</v>
      </c>
      <c r="E813" s="5">
        <f>'Controle Silo Grano'!H812</f>
        <v>0</v>
      </c>
      <c r="F813" s="6">
        <f>'Controle Silo Grano'!O812</f>
        <v>0</v>
      </c>
      <c r="G813" s="7">
        <f>'Controle Silo Grano'!P812</f>
        <v>0</v>
      </c>
      <c r="H813" s="36" t="str">
        <f>'Controle Silo Grano'!L812</f>
        <v/>
      </c>
      <c r="I813" s="11" t="str">
        <f>'Controle Silo Grano'!Q812</f>
        <v/>
      </c>
      <c r="J813" s="30">
        <f t="array" ref="J813">IF(OR(ISBLANK(I813),I813=""),2.1,
   IFERROR(INDEX('BT2'!C:C,MATCH(ROUND(I813,5),ROUND('BT2'!A:A,5),0)),2.1))</f>
        <v>2.1</v>
      </c>
      <c r="K813" s="8" t="str">
        <f t="shared" si="13"/>
        <v/>
      </c>
    </row>
    <row r="814" spans="1:11" x14ac:dyDescent="0.25">
      <c r="A814" s="5">
        <f>'Controle Silo Grano'!A813</f>
        <v>0</v>
      </c>
      <c r="B814" s="5">
        <f>'Controle Silo Grano'!B813</f>
        <v>0</v>
      </c>
      <c r="C814" s="5">
        <f>'Controle Silo Grano'!D813</f>
        <v>0</v>
      </c>
      <c r="D814" s="9">
        <f>'Controle Silo Grano'!E813</f>
        <v>0</v>
      </c>
      <c r="E814" s="5">
        <f>'Controle Silo Grano'!H813</f>
        <v>0</v>
      </c>
      <c r="F814" s="6">
        <f>'Controle Silo Grano'!O813</f>
        <v>0</v>
      </c>
      <c r="G814" s="7">
        <f>'Controle Silo Grano'!P813</f>
        <v>0</v>
      </c>
      <c r="H814" s="36" t="str">
        <f>'Controle Silo Grano'!L813</f>
        <v/>
      </c>
      <c r="I814" s="11" t="str">
        <f>'Controle Silo Grano'!Q813</f>
        <v/>
      </c>
      <c r="J814" s="30">
        <f t="array" ref="J814">IF(OR(ISBLANK(I814),I814=""),2.1,
   IFERROR(INDEX('BT2'!C:C,MATCH(ROUND(I814,5),ROUND('BT2'!A:A,5),0)),2.1))</f>
        <v>2.1</v>
      </c>
      <c r="K814" s="8" t="str">
        <f t="shared" si="13"/>
        <v/>
      </c>
    </row>
    <row r="815" spans="1:11" x14ac:dyDescent="0.25">
      <c r="A815" s="5">
        <f>'Controle Silo Grano'!A814</f>
        <v>0</v>
      </c>
      <c r="B815" s="5">
        <f>'Controle Silo Grano'!B814</f>
        <v>0</v>
      </c>
      <c r="C815" s="5">
        <f>'Controle Silo Grano'!D814</f>
        <v>0</v>
      </c>
      <c r="D815" s="9">
        <f>'Controle Silo Grano'!E814</f>
        <v>0</v>
      </c>
      <c r="E815" s="5">
        <f>'Controle Silo Grano'!H814</f>
        <v>0</v>
      </c>
      <c r="F815" s="6">
        <f>'Controle Silo Grano'!O814</f>
        <v>0</v>
      </c>
      <c r="G815" s="7">
        <f>'Controle Silo Grano'!P814</f>
        <v>0</v>
      </c>
      <c r="H815" s="36" t="str">
        <f>'Controle Silo Grano'!L814</f>
        <v/>
      </c>
      <c r="I815" s="11" t="str">
        <f>'Controle Silo Grano'!Q814</f>
        <v/>
      </c>
      <c r="J815" s="30">
        <f t="array" ref="J815">IF(OR(ISBLANK(I815),I815=""),2.1,
   IFERROR(INDEX('BT2'!C:C,MATCH(ROUND(I815,5),ROUND('BT2'!A:A,5),0)),2.1))</f>
        <v>2.1</v>
      </c>
      <c r="K815" s="8" t="str">
        <f t="shared" si="13"/>
        <v/>
      </c>
    </row>
    <row r="816" spans="1:11" x14ac:dyDescent="0.25">
      <c r="A816" s="5">
        <f>'Controle Silo Grano'!A815</f>
        <v>0</v>
      </c>
      <c r="B816" s="5">
        <f>'Controle Silo Grano'!B815</f>
        <v>0</v>
      </c>
      <c r="C816" s="5">
        <f>'Controle Silo Grano'!D815</f>
        <v>0</v>
      </c>
      <c r="D816" s="9">
        <f>'Controle Silo Grano'!E815</f>
        <v>0</v>
      </c>
      <c r="E816" s="5">
        <f>'Controle Silo Grano'!H815</f>
        <v>0</v>
      </c>
      <c r="F816" s="6">
        <f>'Controle Silo Grano'!O815</f>
        <v>0</v>
      </c>
      <c r="G816" s="7">
        <f>'Controle Silo Grano'!P815</f>
        <v>0</v>
      </c>
      <c r="H816" s="36" t="str">
        <f>'Controle Silo Grano'!L815</f>
        <v/>
      </c>
      <c r="I816" s="11" t="str">
        <f>'Controle Silo Grano'!Q815</f>
        <v/>
      </c>
      <c r="J816" s="30">
        <f t="array" ref="J816">IF(OR(ISBLANK(I816),I816=""),2.1,
   IFERROR(INDEX('BT2'!C:C,MATCH(ROUND(I816,5),ROUND('BT2'!A:A,5),0)),2.1))</f>
        <v>2.1</v>
      </c>
      <c r="K816" s="8" t="str">
        <f t="shared" si="13"/>
        <v/>
      </c>
    </row>
    <row r="817" spans="1:11" x14ac:dyDescent="0.25">
      <c r="A817" s="5">
        <f>'Controle Silo Grano'!A816</f>
        <v>0</v>
      </c>
      <c r="B817" s="5">
        <f>'Controle Silo Grano'!B816</f>
        <v>0</v>
      </c>
      <c r="C817" s="5">
        <f>'Controle Silo Grano'!D816</f>
        <v>0</v>
      </c>
      <c r="D817" s="9">
        <f>'Controle Silo Grano'!E816</f>
        <v>0</v>
      </c>
      <c r="E817" s="5">
        <f>'Controle Silo Grano'!H816</f>
        <v>0</v>
      </c>
      <c r="F817" s="6">
        <f>'Controle Silo Grano'!O816</f>
        <v>0</v>
      </c>
      <c r="G817" s="7">
        <f>'Controle Silo Grano'!P816</f>
        <v>0</v>
      </c>
      <c r="H817" s="36" t="str">
        <f>'Controle Silo Grano'!L816</f>
        <v/>
      </c>
      <c r="I817" s="11" t="str">
        <f>'Controle Silo Grano'!Q816</f>
        <v/>
      </c>
      <c r="J817" s="30">
        <f t="array" ref="J817">IF(OR(ISBLANK(I817),I817=""),2.1,
   IFERROR(INDEX('BT2'!C:C,MATCH(ROUND(I817,5),ROUND('BT2'!A:A,5),0)),2.1))</f>
        <v>2.1</v>
      </c>
      <c r="K817" s="8" t="str">
        <f t="shared" si="13"/>
        <v/>
      </c>
    </row>
    <row r="818" spans="1:11" x14ac:dyDescent="0.25">
      <c r="A818" s="5">
        <f>'Controle Silo Grano'!A817</f>
        <v>0</v>
      </c>
      <c r="B818" s="5">
        <f>'Controle Silo Grano'!B817</f>
        <v>0</v>
      </c>
      <c r="C818" s="5">
        <f>'Controle Silo Grano'!D817</f>
        <v>0</v>
      </c>
      <c r="D818" s="9">
        <f>'Controle Silo Grano'!E817</f>
        <v>0</v>
      </c>
      <c r="E818" s="5">
        <f>'Controle Silo Grano'!H817</f>
        <v>0</v>
      </c>
      <c r="F818" s="6">
        <f>'Controle Silo Grano'!O817</f>
        <v>0</v>
      </c>
      <c r="G818" s="7">
        <f>'Controle Silo Grano'!P817</f>
        <v>0</v>
      </c>
      <c r="H818" s="36" t="str">
        <f>'Controle Silo Grano'!L817</f>
        <v/>
      </c>
      <c r="I818" s="11" t="str">
        <f>'Controle Silo Grano'!Q817</f>
        <v/>
      </c>
      <c r="J818" s="30">
        <f t="array" ref="J818">IF(OR(ISBLANK(I818),I818=""),2.1,
   IFERROR(INDEX('BT2'!C:C,MATCH(ROUND(I818,5),ROUND('BT2'!A:A,5),0)),2.1))</f>
        <v>2.1</v>
      </c>
      <c r="K818" s="8" t="str">
        <f t="shared" si="13"/>
        <v/>
      </c>
    </row>
    <row r="819" spans="1:11" x14ac:dyDescent="0.25">
      <c r="A819" s="5">
        <f>'Controle Silo Grano'!A818</f>
        <v>0</v>
      </c>
      <c r="B819" s="5">
        <f>'Controle Silo Grano'!B818</f>
        <v>0</v>
      </c>
      <c r="C819" s="5">
        <f>'Controle Silo Grano'!D818</f>
        <v>0</v>
      </c>
      <c r="D819" s="9">
        <f>'Controle Silo Grano'!E818</f>
        <v>0</v>
      </c>
      <c r="E819" s="5">
        <f>'Controle Silo Grano'!H818</f>
        <v>0</v>
      </c>
      <c r="F819" s="6">
        <f>'Controle Silo Grano'!O818</f>
        <v>0</v>
      </c>
      <c r="G819" s="7">
        <f>'Controle Silo Grano'!P818</f>
        <v>0</v>
      </c>
      <c r="H819" s="36" t="str">
        <f>'Controle Silo Grano'!L818</f>
        <v/>
      </c>
      <c r="I819" s="11" t="str">
        <f>'Controle Silo Grano'!Q818</f>
        <v/>
      </c>
      <c r="J819" s="30">
        <f t="array" ref="J819">IF(OR(ISBLANK(I819),I819=""),2.1,
   IFERROR(INDEX('BT2'!C:C,MATCH(ROUND(I819,5),ROUND('BT2'!A:A,5),0)),2.1))</f>
        <v>2.1</v>
      </c>
      <c r="K819" s="8" t="str">
        <f t="shared" si="13"/>
        <v/>
      </c>
    </row>
    <row r="820" spans="1:11" x14ac:dyDescent="0.25">
      <c r="A820" s="5">
        <f>'Controle Silo Grano'!A819</f>
        <v>0</v>
      </c>
      <c r="B820" s="5">
        <f>'Controle Silo Grano'!B819</f>
        <v>0</v>
      </c>
      <c r="C820" s="5">
        <f>'Controle Silo Grano'!D819</f>
        <v>0</v>
      </c>
      <c r="D820" s="9">
        <f>'Controle Silo Grano'!E819</f>
        <v>0</v>
      </c>
      <c r="E820" s="5">
        <f>'Controle Silo Grano'!H819</f>
        <v>0</v>
      </c>
      <c r="F820" s="6">
        <f>'Controle Silo Grano'!O819</f>
        <v>0</v>
      </c>
      <c r="G820" s="7">
        <f>'Controle Silo Grano'!P819</f>
        <v>0</v>
      </c>
      <c r="H820" s="36" t="str">
        <f>'Controle Silo Grano'!L819</f>
        <v/>
      </c>
      <c r="I820" s="11" t="str">
        <f>'Controle Silo Grano'!Q819</f>
        <v/>
      </c>
      <c r="J820" s="30">
        <f t="array" ref="J820">IF(OR(ISBLANK(I820),I820=""),2.1,
   IFERROR(INDEX('BT2'!C:C,MATCH(ROUND(I820,5),ROUND('BT2'!A:A,5),0)),2.1))</f>
        <v>2.1</v>
      </c>
      <c r="K820" s="8" t="str">
        <f t="shared" si="13"/>
        <v/>
      </c>
    </row>
    <row r="821" spans="1:11" x14ac:dyDescent="0.25">
      <c r="A821" s="5">
        <f>'Controle Silo Grano'!A820</f>
        <v>0</v>
      </c>
      <c r="B821" s="5">
        <f>'Controle Silo Grano'!B820</f>
        <v>0</v>
      </c>
      <c r="C821" s="5">
        <f>'Controle Silo Grano'!D820</f>
        <v>0</v>
      </c>
      <c r="D821" s="9">
        <f>'Controle Silo Grano'!E820</f>
        <v>0</v>
      </c>
      <c r="E821" s="5">
        <f>'Controle Silo Grano'!H820</f>
        <v>0</v>
      </c>
      <c r="F821" s="6">
        <f>'Controle Silo Grano'!O820</f>
        <v>0</v>
      </c>
      <c r="G821" s="7">
        <f>'Controle Silo Grano'!P820</f>
        <v>0</v>
      </c>
      <c r="H821" s="36" t="str">
        <f>'Controle Silo Grano'!L820</f>
        <v/>
      </c>
      <c r="I821" s="11" t="str">
        <f>'Controle Silo Grano'!Q820</f>
        <v/>
      </c>
      <c r="J821" s="30">
        <f t="array" ref="J821">IF(OR(ISBLANK(I821),I821=""),2.1,
   IFERROR(INDEX('BT2'!C:C,MATCH(ROUND(I821,5),ROUND('BT2'!A:A,5),0)),2.1))</f>
        <v>2.1</v>
      </c>
      <c r="K821" s="8" t="str">
        <f t="shared" si="13"/>
        <v/>
      </c>
    </row>
    <row r="822" spans="1:11" x14ac:dyDescent="0.25">
      <c r="A822" s="5">
        <f>'Controle Silo Grano'!A821</f>
        <v>0</v>
      </c>
      <c r="B822" s="5">
        <f>'Controle Silo Grano'!B821</f>
        <v>0</v>
      </c>
      <c r="C822" s="5">
        <f>'Controle Silo Grano'!D821</f>
        <v>0</v>
      </c>
      <c r="D822" s="9">
        <f>'Controle Silo Grano'!E821</f>
        <v>0</v>
      </c>
      <c r="E822" s="5">
        <f>'Controle Silo Grano'!H821</f>
        <v>0</v>
      </c>
      <c r="F822" s="6">
        <f>'Controle Silo Grano'!O821</f>
        <v>0</v>
      </c>
      <c r="G822" s="7">
        <f>'Controle Silo Grano'!P821</f>
        <v>0</v>
      </c>
      <c r="H822" s="36" t="str">
        <f>'Controle Silo Grano'!L821</f>
        <v/>
      </c>
      <c r="I822" s="11" t="str">
        <f>'Controle Silo Grano'!Q821</f>
        <v/>
      </c>
      <c r="J822" s="30">
        <f t="array" ref="J822">IF(OR(ISBLANK(I822),I822=""),2.1,
   IFERROR(INDEX('BT2'!C:C,MATCH(ROUND(I822,5),ROUND('BT2'!A:A,5),0)),2.1))</f>
        <v>2.1</v>
      </c>
      <c r="K822" s="8" t="str">
        <f t="shared" si="13"/>
        <v/>
      </c>
    </row>
    <row r="823" spans="1:11" x14ac:dyDescent="0.25">
      <c r="A823" s="5">
        <f>'Controle Silo Grano'!A822</f>
        <v>0</v>
      </c>
      <c r="B823" s="5">
        <f>'Controle Silo Grano'!B822</f>
        <v>0</v>
      </c>
      <c r="C823" s="5">
        <f>'Controle Silo Grano'!D822</f>
        <v>0</v>
      </c>
      <c r="D823" s="9">
        <f>'Controle Silo Grano'!E822</f>
        <v>0</v>
      </c>
      <c r="E823" s="5">
        <f>'Controle Silo Grano'!H822</f>
        <v>0</v>
      </c>
      <c r="F823" s="6">
        <f>'Controle Silo Grano'!O822</f>
        <v>0</v>
      </c>
      <c r="G823" s="7">
        <f>'Controle Silo Grano'!P822</f>
        <v>0</v>
      </c>
      <c r="H823" s="36" t="str">
        <f>'Controle Silo Grano'!L822</f>
        <v/>
      </c>
      <c r="I823" s="11" t="str">
        <f>'Controle Silo Grano'!Q822</f>
        <v/>
      </c>
      <c r="J823" s="30">
        <f t="array" ref="J823">IF(OR(ISBLANK(I823),I823=""),2.1,
   IFERROR(INDEX('BT2'!C:C,MATCH(ROUND(I823,5),ROUND('BT2'!A:A,5),0)),2.1))</f>
        <v>2.1</v>
      </c>
      <c r="K823" s="8" t="str">
        <f t="shared" si="13"/>
        <v/>
      </c>
    </row>
    <row r="824" spans="1:11" x14ac:dyDescent="0.25">
      <c r="D824" s="9"/>
    </row>
    <row r="825" spans="1:11" x14ac:dyDescent="0.25">
      <c r="D825" s="9"/>
    </row>
    <row r="826" spans="1:11" x14ac:dyDescent="0.25">
      <c r="D826" s="9"/>
    </row>
    <row r="827" spans="1:11" x14ac:dyDescent="0.25">
      <c r="D827" s="9"/>
    </row>
    <row r="828" spans="1:11" x14ac:dyDescent="0.25">
      <c r="D828" s="9"/>
    </row>
    <row r="829" spans="1:11" x14ac:dyDescent="0.25">
      <c r="D829" s="9"/>
    </row>
    <row r="830" spans="1:11" x14ac:dyDescent="0.25">
      <c r="D830" s="9"/>
    </row>
    <row r="831" spans="1:11" x14ac:dyDescent="0.25">
      <c r="D831" s="9"/>
    </row>
    <row r="832" spans="1:11" x14ac:dyDescent="0.25">
      <c r="D832" s="9"/>
    </row>
    <row r="833" spans="4:4" x14ac:dyDescent="0.25">
      <c r="D833" s="9"/>
    </row>
    <row r="834" spans="4:4" x14ac:dyDescent="0.25">
      <c r="D834" s="9"/>
    </row>
    <row r="835" spans="4:4" x14ac:dyDescent="0.25">
      <c r="D835" s="9"/>
    </row>
    <row r="836" spans="4:4" x14ac:dyDescent="0.25">
      <c r="D836" s="9"/>
    </row>
    <row r="837" spans="4:4" x14ac:dyDescent="0.25">
      <c r="D837" s="9"/>
    </row>
    <row r="838" spans="4:4" x14ac:dyDescent="0.25">
      <c r="D838" s="9"/>
    </row>
    <row r="839" spans="4:4" x14ac:dyDescent="0.25">
      <c r="D839" s="9"/>
    </row>
    <row r="840" spans="4:4" x14ac:dyDescent="0.25">
      <c r="D840" s="9"/>
    </row>
    <row r="841" spans="4:4" x14ac:dyDescent="0.25">
      <c r="D841" s="9"/>
    </row>
    <row r="842" spans="4:4" x14ac:dyDescent="0.25">
      <c r="D842" s="9"/>
    </row>
    <row r="843" spans="4:4" x14ac:dyDescent="0.25">
      <c r="D843" s="9"/>
    </row>
    <row r="844" spans="4:4" x14ac:dyDescent="0.25">
      <c r="D844" s="9"/>
    </row>
    <row r="845" spans="4:4" x14ac:dyDescent="0.25">
      <c r="D845" s="9"/>
    </row>
    <row r="846" spans="4:4" x14ac:dyDescent="0.25">
      <c r="D846" s="9"/>
    </row>
    <row r="847" spans="4:4" x14ac:dyDescent="0.25">
      <c r="D847" s="9"/>
    </row>
    <row r="848" spans="4:4" x14ac:dyDescent="0.25"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4:4" x14ac:dyDescent="0.25">
      <c r="D865" s="9"/>
    </row>
    <row r="866" spans="4:4" x14ac:dyDescent="0.25">
      <c r="D866" s="9"/>
    </row>
    <row r="867" spans="4:4" x14ac:dyDescent="0.25">
      <c r="D867" s="9"/>
    </row>
    <row r="868" spans="4:4" x14ac:dyDescent="0.25">
      <c r="D868" s="9"/>
    </row>
    <row r="869" spans="4:4" x14ac:dyDescent="0.25">
      <c r="D869" s="9"/>
    </row>
    <row r="870" spans="4:4" x14ac:dyDescent="0.25">
      <c r="D870" s="9"/>
    </row>
    <row r="871" spans="4:4" x14ac:dyDescent="0.25">
      <c r="D871" s="9"/>
    </row>
    <row r="872" spans="4:4" x14ac:dyDescent="0.25">
      <c r="D872" s="9"/>
    </row>
    <row r="873" spans="4:4" x14ac:dyDescent="0.25">
      <c r="D873" s="9"/>
    </row>
    <row r="874" spans="4:4" x14ac:dyDescent="0.25">
      <c r="D874" s="9"/>
    </row>
    <row r="875" spans="4:4" x14ac:dyDescent="0.25">
      <c r="D875" s="9"/>
    </row>
    <row r="876" spans="4:4" x14ac:dyDescent="0.25">
      <c r="D876" s="9"/>
    </row>
    <row r="877" spans="4:4" x14ac:dyDescent="0.25">
      <c r="D877" s="9"/>
    </row>
    <row r="878" spans="4:4" x14ac:dyDescent="0.25">
      <c r="D878" s="9"/>
    </row>
    <row r="879" spans="4:4" x14ac:dyDescent="0.25">
      <c r="D879" s="9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  <row r="932" spans="4:4" x14ac:dyDescent="0.25">
      <c r="D932" s="9"/>
    </row>
    <row r="933" spans="4:4" x14ac:dyDescent="0.25">
      <c r="D933" s="9"/>
    </row>
    <row r="934" spans="4:4" x14ac:dyDescent="0.25">
      <c r="D934" s="9"/>
    </row>
    <row r="935" spans="4:4" x14ac:dyDescent="0.25">
      <c r="D935" s="9"/>
    </row>
    <row r="936" spans="4:4" x14ac:dyDescent="0.25">
      <c r="D936" s="9"/>
    </row>
    <row r="937" spans="4:4" x14ac:dyDescent="0.25">
      <c r="D937" s="9"/>
    </row>
    <row r="938" spans="4:4" x14ac:dyDescent="0.25">
      <c r="D938" s="9"/>
    </row>
    <row r="939" spans="4:4" x14ac:dyDescent="0.25">
      <c r="D939" s="9"/>
    </row>
    <row r="940" spans="4:4" x14ac:dyDescent="0.25">
      <c r="D940" s="9"/>
    </row>
    <row r="941" spans="4:4" x14ac:dyDescent="0.25">
      <c r="D941" s="9"/>
    </row>
    <row r="942" spans="4:4" x14ac:dyDescent="0.25">
      <c r="D942" s="9"/>
    </row>
    <row r="943" spans="4:4" x14ac:dyDescent="0.25">
      <c r="D943" s="9"/>
    </row>
    <row r="944" spans="4:4" x14ac:dyDescent="0.25">
      <c r="D944" s="9"/>
    </row>
    <row r="945" spans="4:4" x14ac:dyDescent="0.25">
      <c r="D945" s="9"/>
    </row>
    <row r="946" spans="4:4" x14ac:dyDescent="0.25">
      <c r="D946" s="9"/>
    </row>
    <row r="947" spans="4:4" x14ac:dyDescent="0.25">
      <c r="D947" s="9"/>
    </row>
    <row r="948" spans="4:4" x14ac:dyDescent="0.25">
      <c r="D948" s="9"/>
    </row>
    <row r="949" spans="4:4" x14ac:dyDescent="0.25">
      <c r="D949" s="9"/>
    </row>
    <row r="950" spans="4:4" x14ac:dyDescent="0.25">
      <c r="D950" s="9"/>
    </row>
    <row r="951" spans="4:4" x14ac:dyDescent="0.25">
      <c r="D951" s="9"/>
    </row>
    <row r="952" spans="4:4" x14ac:dyDescent="0.25">
      <c r="D952" s="9"/>
    </row>
    <row r="953" spans="4:4" x14ac:dyDescent="0.25">
      <c r="D953" s="9"/>
    </row>
    <row r="954" spans="4:4" x14ac:dyDescent="0.25">
      <c r="D954" s="9"/>
    </row>
    <row r="955" spans="4:4" x14ac:dyDescent="0.25">
      <c r="D955" s="9"/>
    </row>
    <row r="956" spans="4:4" x14ac:dyDescent="0.25">
      <c r="D956" s="9"/>
    </row>
    <row r="957" spans="4:4" x14ac:dyDescent="0.25">
      <c r="D957" s="9"/>
    </row>
    <row r="958" spans="4:4" x14ac:dyDescent="0.25">
      <c r="D958" s="9"/>
    </row>
    <row r="959" spans="4:4" x14ac:dyDescent="0.25">
      <c r="D959" s="9"/>
    </row>
    <row r="960" spans="4:4" x14ac:dyDescent="0.25">
      <c r="D960" s="9"/>
    </row>
    <row r="961" spans="4:4" x14ac:dyDescent="0.25">
      <c r="D961" s="9"/>
    </row>
    <row r="962" spans="4:4" x14ac:dyDescent="0.25">
      <c r="D962" s="9"/>
    </row>
    <row r="963" spans="4:4" x14ac:dyDescent="0.25">
      <c r="D963" s="9"/>
    </row>
    <row r="964" spans="4:4" x14ac:dyDescent="0.25">
      <c r="D964" s="9"/>
    </row>
    <row r="965" spans="4:4" x14ac:dyDescent="0.25">
      <c r="D965" s="9"/>
    </row>
    <row r="966" spans="4:4" x14ac:dyDescent="0.25">
      <c r="D966" s="9"/>
    </row>
    <row r="967" spans="4:4" x14ac:dyDescent="0.25">
      <c r="D967" s="9"/>
    </row>
    <row r="968" spans="4:4" x14ac:dyDescent="0.25">
      <c r="D968" s="9"/>
    </row>
    <row r="969" spans="4:4" x14ac:dyDescent="0.25">
      <c r="D969" s="9"/>
    </row>
    <row r="970" spans="4:4" x14ac:dyDescent="0.25">
      <c r="D970" s="9"/>
    </row>
    <row r="971" spans="4:4" x14ac:dyDescent="0.25">
      <c r="D971" s="9"/>
    </row>
    <row r="972" spans="4:4" x14ac:dyDescent="0.25">
      <c r="D972" s="9"/>
    </row>
    <row r="973" spans="4:4" x14ac:dyDescent="0.25">
      <c r="D973" s="9"/>
    </row>
    <row r="974" spans="4:4" x14ac:dyDescent="0.25">
      <c r="D974" s="9"/>
    </row>
    <row r="975" spans="4:4" x14ac:dyDescent="0.25">
      <c r="D975" s="9"/>
    </row>
    <row r="976" spans="4:4" x14ac:dyDescent="0.25">
      <c r="D976" s="9"/>
    </row>
    <row r="977" spans="4:4" x14ac:dyDescent="0.25">
      <c r="D977" s="9"/>
    </row>
    <row r="978" spans="4:4" x14ac:dyDescent="0.25">
      <c r="D978" s="9"/>
    </row>
    <row r="979" spans="4:4" x14ac:dyDescent="0.25">
      <c r="D979" s="9"/>
    </row>
    <row r="980" spans="4:4" x14ac:dyDescent="0.25">
      <c r="D980" s="9"/>
    </row>
    <row r="981" spans="4:4" x14ac:dyDescent="0.25">
      <c r="D981" s="9"/>
    </row>
    <row r="982" spans="4:4" x14ac:dyDescent="0.25">
      <c r="D982" s="9"/>
    </row>
    <row r="983" spans="4:4" x14ac:dyDescent="0.25">
      <c r="D983" s="9"/>
    </row>
    <row r="984" spans="4:4" x14ac:dyDescent="0.25">
      <c r="D984" s="9"/>
    </row>
    <row r="985" spans="4:4" x14ac:dyDescent="0.25">
      <c r="D985" s="9"/>
    </row>
    <row r="986" spans="4:4" x14ac:dyDescent="0.25">
      <c r="D986" s="9"/>
    </row>
    <row r="987" spans="4:4" x14ac:dyDescent="0.25">
      <c r="D987" s="9"/>
    </row>
    <row r="988" spans="4:4" x14ac:dyDescent="0.25">
      <c r="D988" s="9"/>
    </row>
    <row r="989" spans="4:4" x14ac:dyDescent="0.25">
      <c r="D989" s="9"/>
    </row>
    <row r="990" spans="4:4" x14ac:dyDescent="0.25">
      <c r="D990" s="9"/>
    </row>
    <row r="991" spans="4:4" x14ac:dyDescent="0.25">
      <c r="D991" s="9"/>
    </row>
    <row r="992" spans="4:4" x14ac:dyDescent="0.25">
      <c r="D992" s="9"/>
    </row>
    <row r="993" spans="4:4" x14ac:dyDescent="0.25">
      <c r="D993" s="9"/>
    </row>
    <row r="994" spans="4:4" x14ac:dyDescent="0.25">
      <c r="D994" s="9"/>
    </row>
    <row r="995" spans="4:4" x14ac:dyDescent="0.25">
      <c r="D995" s="9"/>
    </row>
    <row r="996" spans="4:4" x14ac:dyDescent="0.25">
      <c r="D996" s="9"/>
    </row>
    <row r="997" spans="4:4" x14ac:dyDescent="0.25">
      <c r="D997" s="9"/>
    </row>
    <row r="998" spans="4:4" x14ac:dyDescent="0.25">
      <c r="D998" s="9"/>
    </row>
    <row r="999" spans="4:4" x14ac:dyDescent="0.25">
      <c r="D999" s="9"/>
    </row>
    <row r="1000" spans="4:4" x14ac:dyDescent="0.25">
      <c r="D1000" s="9"/>
    </row>
    <row r="1001" spans="4:4" x14ac:dyDescent="0.25">
      <c r="D1001" s="9"/>
    </row>
    <row r="1002" spans="4:4" x14ac:dyDescent="0.25">
      <c r="D1002" s="9"/>
    </row>
    <row r="1003" spans="4:4" x14ac:dyDescent="0.25">
      <c r="D1003" s="9"/>
    </row>
    <row r="1004" spans="4:4" x14ac:dyDescent="0.25">
      <c r="D1004" s="9"/>
    </row>
    <row r="1005" spans="4:4" x14ac:dyDescent="0.25">
      <c r="D1005" s="9"/>
    </row>
    <row r="1006" spans="4:4" x14ac:dyDescent="0.25">
      <c r="D1006" s="9"/>
    </row>
    <row r="1007" spans="4:4" x14ac:dyDescent="0.25">
      <c r="D1007" s="9"/>
    </row>
    <row r="1008" spans="4:4" x14ac:dyDescent="0.25">
      <c r="D1008" s="9"/>
    </row>
    <row r="1009" spans="4:4" x14ac:dyDescent="0.25">
      <c r="D1009" s="9"/>
    </row>
    <row r="1010" spans="4:4" x14ac:dyDescent="0.25">
      <c r="D1010" s="9"/>
    </row>
    <row r="1011" spans="4:4" x14ac:dyDescent="0.25">
      <c r="D1011" s="9"/>
    </row>
    <row r="1012" spans="4:4" x14ac:dyDescent="0.25">
      <c r="D1012" s="9"/>
    </row>
    <row r="1013" spans="4:4" x14ac:dyDescent="0.25">
      <c r="D1013" s="9"/>
    </row>
    <row r="1014" spans="4:4" x14ac:dyDescent="0.25">
      <c r="D1014" s="9"/>
    </row>
    <row r="1015" spans="4:4" x14ac:dyDescent="0.25">
      <c r="D1015" s="9"/>
    </row>
    <row r="1016" spans="4:4" x14ac:dyDescent="0.25">
      <c r="D1016" s="9"/>
    </row>
    <row r="1017" spans="4:4" x14ac:dyDescent="0.25">
      <c r="D1017" s="9"/>
    </row>
    <row r="1018" spans="4:4" x14ac:dyDescent="0.25">
      <c r="D1018" s="9"/>
    </row>
    <row r="1019" spans="4:4" x14ac:dyDescent="0.25">
      <c r="D1019" s="9"/>
    </row>
    <row r="1020" spans="4:4" x14ac:dyDescent="0.25">
      <c r="D1020" s="9"/>
    </row>
    <row r="1021" spans="4:4" x14ac:dyDescent="0.25">
      <c r="D1021" s="9"/>
    </row>
    <row r="1022" spans="4:4" x14ac:dyDescent="0.25">
      <c r="D1022" s="9"/>
    </row>
    <row r="1023" spans="4:4" x14ac:dyDescent="0.25">
      <c r="D1023" s="9"/>
    </row>
    <row r="1024" spans="4:4" x14ac:dyDescent="0.25">
      <c r="D1024" s="9"/>
    </row>
    <row r="1025" spans="4:4" x14ac:dyDescent="0.25">
      <c r="D1025" s="9"/>
    </row>
    <row r="1026" spans="4:4" x14ac:dyDescent="0.25">
      <c r="D1026" s="9"/>
    </row>
    <row r="1027" spans="4:4" x14ac:dyDescent="0.25">
      <c r="D1027" s="9"/>
    </row>
    <row r="1028" spans="4:4" x14ac:dyDescent="0.25">
      <c r="D1028" s="9"/>
    </row>
    <row r="1029" spans="4:4" x14ac:dyDescent="0.25">
      <c r="D1029" s="9"/>
    </row>
    <row r="1030" spans="4:4" x14ac:dyDescent="0.25">
      <c r="D1030" s="9"/>
    </row>
    <row r="1031" spans="4:4" x14ac:dyDescent="0.25">
      <c r="D1031" s="9"/>
    </row>
    <row r="1032" spans="4:4" x14ac:dyDescent="0.25">
      <c r="D1032" s="9"/>
    </row>
    <row r="1033" spans="4:4" x14ac:dyDescent="0.25">
      <c r="D1033" s="9"/>
    </row>
    <row r="1034" spans="4:4" x14ac:dyDescent="0.25">
      <c r="D1034" s="9"/>
    </row>
    <row r="1035" spans="4:4" x14ac:dyDescent="0.25">
      <c r="D1035" s="9"/>
    </row>
    <row r="1036" spans="4:4" x14ac:dyDescent="0.25">
      <c r="D1036" s="9"/>
    </row>
    <row r="1037" spans="4:4" x14ac:dyDescent="0.25">
      <c r="D1037" s="9"/>
    </row>
    <row r="1038" spans="4:4" x14ac:dyDescent="0.25">
      <c r="D1038" s="9"/>
    </row>
    <row r="1039" spans="4:4" x14ac:dyDescent="0.25">
      <c r="D1039" s="9"/>
    </row>
    <row r="1040" spans="4:4" x14ac:dyDescent="0.25">
      <c r="D1040" s="9"/>
    </row>
    <row r="1041" spans="4:4" x14ac:dyDescent="0.25">
      <c r="D1041" s="9"/>
    </row>
    <row r="1042" spans="4:4" x14ac:dyDescent="0.25">
      <c r="D1042" s="9"/>
    </row>
    <row r="1043" spans="4:4" x14ac:dyDescent="0.25">
      <c r="D1043" s="9"/>
    </row>
    <row r="1044" spans="4:4" x14ac:dyDescent="0.25">
      <c r="D1044" s="9"/>
    </row>
    <row r="1045" spans="4:4" x14ac:dyDescent="0.25">
      <c r="D1045" s="9"/>
    </row>
    <row r="1046" spans="4:4" x14ac:dyDescent="0.25">
      <c r="D1046" s="9"/>
    </row>
    <row r="1047" spans="4:4" x14ac:dyDescent="0.25">
      <c r="D1047" s="9"/>
    </row>
    <row r="1048" spans="4:4" x14ac:dyDescent="0.25">
      <c r="D1048" s="9"/>
    </row>
    <row r="1049" spans="4:4" x14ac:dyDescent="0.25">
      <c r="D1049" s="9"/>
    </row>
    <row r="1050" spans="4:4" x14ac:dyDescent="0.25">
      <c r="D1050" s="9"/>
    </row>
    <row r="1051" spans="4:4" x14ac:dyDescent="0.25">
      <c r="D1051" s="9"/>
    </row>
    <row r="1052" spans="4:4" x14ac:dyDescent="0.25">
      <c r="D1052" s="9"/>
    </row>
    <row r="1053" spans="4:4" x14ac:dyDescent="0.25">
      <c r="D1053" s="9"/>
    </row>
    <row r="1054" spans="4:4" x14ac:dyDescent="0.25">
      <c r="D1054" s="9"/>
    </row>
    <row r="1055" spans="4:4" x14ac:dyDescent="0.25">
      <c r="D1055" s="9"/>
    </row>
    <row r="1056" spans="4:4" x14ac:dyDescent="0.25">
      <c r="D1056" s="9"/>
    </row>
    <row r="1057" spans="4:4" x14ac:dyDescent="0.25">
      <c r="D1057" s="9"/>
    </row>
    <row r="1058" spans="4:4" x14ac:dyDescent="0.25">
      <c r="D1058" s="9"/>
    </row>
    <row r="1059" spans="4:4" x14ac:dyDescent="0.25">
      <c r="D1059" s="9"/>
    </row>
    <row r="1060" spans="4:4" x14ac:dyDescent="0.25">
      <c r="D1060" s="9"/>
    </row>
    <row r="1061" spans="4:4" x14ac:dyDescent="0.25">
      <c r="D1061" s="9"/>
    </row>
    <row r="1062" spans="4:4" x14ac:dyDescent="0.25">
      <c r="D1062" s="9"/>
    </row>
    <row r="1063" spans="4:4" x14ac:dyDescent="0.25">
      <c r="D1063" s="9"/>
    </row>
    <row r="1064" spans="4:4" x14ac:dyDescent="0.25">
      <c r="D1064" s="9"/>
    </row>
    <row r="1065" spans="4:4" x14ac:dyDescent="0.25">
      <c r="D1065" s="9"/>
    </row>
    <row r="1066" spans="4:4" x14ac:dyDescent="0.25">
      <c r="D1066" s="9"/>
    </row>
    <row r="1067" spans="4:4" x14ac:dyDescent="0.25">
      <c r="D1067" s="9"/>
    </row>
    <row r="1068" spans="4:4" x14ac:dyDescent="0.25">
      <c r="D1068" s="9"/>
    </row>
    <row r="1069" spans="4:4" x14ac:dyDescent="0.25">
      <c r="D1069" s="9"/>
    </row>
    <row r="1070" spans="4:4" x14ac:dyDescent="0.25">
      <c r="D1070" s="9"/>
    </row>
    <row r="1071" spans="4:4" x14ac:dyDescent="0.25">
      <c r="D1071" s="9"/>
    </row>
    <row r="1072" spans="4:4" x14ac:dyDescent="0.25">
      <c r="D1072" s="9"/>
    </row>
    <row r="1073" spans="4:4" x14ac:dyDescent="0.25">
      <c r="D1073" s="9"/>
    </row>
    <row r="1074" spans="4:4" x14ac:dyDescent="0.25">
      <c r="D1074" s="9"/>
    </row>
    <row r="1075" spans="4:4" x14ac:dyDescent="0.25">
      <c r="D1075" s="9"/>
    </row>
    <row r="1076" spans="4:4" x14ac:dyDescent="0.25">
      <c r="D1076" s="9"/>
    </row>
    <row r="1077" spans="4:4" x14ac:dyDescent="0.25">
      <c r="D1077" s="9"/>
    </row>
    <row r="1078" spans="4:4" x14ac:dyDescent="0.25">
      <c r="D1078" s="9"/>
    </row>
    <row r="1079" spans="4:4" x14ac:dyDescent="0.25">
      <c r="D1079" s="9"/>
    </row>
    <row r="1080" spans="4:4" x14ac:dyDescent="0.25">
      <c r="D1080" s="9"/>
    </row>
    <row r="1081" spans="4:4" x14ac:dyDescent="0.25">
      <c r="D1081" s="9"/>
    </row>
    <row r="1082" spans="4:4" x14ac:dyDescent="0.25">
      <c r="D1082" s="9"/>
    </row>
    <row r="1083" spans="4:4" x14ac:dyDescent="0.25">
      <c r="D1083" s="9"/>
    </row>
    <row r="1084" spans="4:4" x14ac:dyDescent="0.25">
      <c r="D1084" s="9"/>
    </row>
    <row r="1085" spans="4:4" x14ac:dyDescent="0.25">
      <c r="D1085" s="9"/>
    </row>
    <row r="1086" spans="4:4" x14ac:dyDescent="0.25">
      <c r="D1086" s="9"/>
    </row>
    <row r="1087" spans="4:4" x14ac:dyDescent="0.25">
      <c r="D1087" s="9"/>
    </row>
    <row r="1088" spans="4:4" x14ac:dyDescent="0.25">
      <c r="D1088" s="9"/>
    </row>
    <row r="1089" spans="4:4" x14ac:dyDescent="0.25">
      <c r="D1089" s="9"/>
    </row>
    <row r="1090" spans="4:4" x14ac:dyDescent="0.25">
      <c r="D1090" s="9"/>
    </row>
    <row r="1091" spans="4:4" x14ac:dyDescent="0.25">
      <c r="D1091" s="9"/>
    </row>
    <row r="1092" spans="4:4" x14ac:dyDescent="0.25">
      <c r="D1092" s="9"/>
    </row>
    <row r="1093" spans="4:4" x14ac:dyDescent="0.25">
      <c r="D1093" s="9"/>
    </row>
    <row r="1094" spans="4:4" x14ac:dyDescent="0.25">
      <c r="D1094" s="9"/>
    </row>
    <row r="1095" spans="4:4" x14ac:dyDescent="0.25">
      <c r="D1095" s="9"/>
    </row>
    <row r="1096" spans="4:4" x14ac:dyDescent="0.25">
      <c r="D1096" s="9"/>
    </row>
    <row r="1097" spans="4:4" x14ac:dyDescent="0.25">
      <c r="D1097" s="9"/>
    </row>
    <row r="1098" spans="4:4" x14ac:dyDescent="0.25">
      <c r="D1098" s="9"/>
    </row>
    <row r="1099" spans="4:4" x14ac:dyDescent="0.25">
      <c r="D1099" s="9"/>
    </row>
    <row r="1100" spans="4:4" x14ac:dyDescent="0.25">
      <c r="D1100" s="9"/>
    </row>
    <row r="1101" spans="4:4" x14ac:dyDescent="0.25">
      <c r="D1101" s="9"/>
    </row>
    <row r="1102" spans="4:4" x14ac:dyDescent="0.25">
      <c r="D1102" s="9"/>
    </row>
    <row r="1103" spans="4:4" x14ac:dyDescent="0.25">
      <c r="D1103" s="9"/>
    </row>
    <row r="1104" spans="4:4" x14ac:dyDescent="0.25">
      <c r="D1104" s="9"/>
    </row>
    <row r="1105" spans="4:4" x14ac:dyDescent="0.25">
      <c r="D1105" s="9"/>
    </row>
    <row r="1106" spans="4:4" x14ac:dyDescent="0.25">
      <c r="D1106" s="9"/>
    </row>
    <row r="1107" spans="4:4" x14ac:dyDescent="0.25">
      <c r="D1107" s="9"/>
    </row>
    <row r="1108" spans="4:4" x14ac:dyDescent="0.25">
      <c r="D1108" s="9"/>
    </row>
    <row r="1109" spans="4:4" x14ac:dyDescent="0.25">
      <c r="D1109" s="9"/>
    </row>
    <row r="1110" spans="4:4" x14ac:dyDescent="0.25">
      <c r="D1110" s="9"/>
    </row>
    <row r="1111" spans="4:4" x14ac:dyDescent="0.25">
      <c r="D1111" s="9"/>
    </row>
    <row r="1112" spans="4:4" x14ac:dyDescent="0.25">
      <c r="D1112" s="9"/>
    </row>
    <row r="1113" spans="4:4" x14ac:dyDescent="0.25">
      <c r="D1113" s="9"/>
    </row>
    <row r="1114" spans="4:4" x14ac:dyDescent="0.25">
      <c r="D1114" s="9"/>
    </row>
    <row r="1115" spans="4:4" x14ac:dyDescent="0.25">
      <c r="D1115" s="9"/>
    </row>
    <row r="1116" spans="4:4" x14ac:dyDescent="0.25">
      <c r="D1116" s="9"/>
    </row>
    <row r="1117" spans="4:4" x14ac:dyDescent="0.25">
      <c r="D1117" s="9"/>
    </row>
    <row r="1118" spans="4:4" x14ac:dyDescent="0.25">
      <c r="D1118" s="9"/>
    </row>
    <row r="1119" spans="4:4" x14ac:dyDescent="0.25">
      <c r="D1119" s="9"/>
    </row>
    <row r="1120" spans="4:4" x14ac:dyDescent="0.25">
      <c r="D1120" s="9"/>
    </row>
    <row r="1121" spans="4:4" x14ac:dyDescent="0.25">
      <c r="D1121" s="9"/>
    </row>
    <row r="1122" spans="4:4" x14ac:dyDescent="0.25">
      <c r="D1122" s="9"/>
    </row>
    <row r="1123" spans="4:4" x14ac:dyDescent="0.25">
      <c r="D1123" s="9"/>
    </row>
    <row r="1124" spans="4:4" x14ac:dyDescent="0.25">
      <c r="D1124" s="9"/>
    </row>
    <row r="1125" spans="4:4" x14ac:dyDescent="0.25">
      <c r="D1125" s="9"/>
    </row>
    <row r="1126" spans="4:4" x14ac:dyDescent="0.25">
      <c r="D1126" s="9"/>
    </row>
    <row r="1127" spans="4:4" x14ac:dyDescent="0.25">
      <c r="D1127" s="9"/>
    </row>
    <row r="1128" spans="4:4" x14ac:dyDescent="0.25">
      <c r="D1128" s="9"/>
    </row>
    <row r="1129" spans="4:4" x14ac:dyDescent="0.25">
      <c r="D1129" s="9"/>
    </row>
    <row r="1130" spans="4:4" x14ac:dyDescent="0.25">
      <c r="D1130" s="9"/>
    </row>
    <row r="1131" spans="4:4" x14ac:dyDescent="0.25">
      <c r="D1131" s="9"/>
    </row>
    <row r="1132" spans="4:4" x14ac:dyDescent="0.25">
      <c r="D1132" s="9"/>
    </row>
    <row r="1133" spans="4:4" x14ac:dyDescent="0.25">
      <c r="D1133" s="9"/>
    </row>
    <row r="1134" spans="4:4" x14ac:dyDescent="0.25">
      <c r="D1134" s="9"/>
    </row>
    <row r="1135" spans="4:4" x14ac:dyDescent="0.25">
      <c r="D1135" s="9"/>
    </row>
    <row r="1136" spans="4:4" x14ac:dyDescent="0.25">
      <c r="D1136" s="9"/>
    </row>
    <row r="1137" spans="4:4" x14ac:dyDescent="0.25">
      <c r="D1137" s="9"/>
    </row>
    <row r="1138" spans="4:4" x14ac:dyDescent="0.25">
      <c r="D1138" s="9"/>
    </row>
    <row r="1139" spans="4:4" x14ac:dyDescent="0.25">
      <c r="D1139" s="9"/>
    </row>
    <row r="1140" spans="4:4" x14ac:dyDescent="0.25">
      <c r="D1140" s="9"/>
    </row>
    <row r="1141" spans="4:4" x14ac:dyDescent="0.25">
      <c r="D1141" s="9"/>
    </row>
    <row r="1142" spans="4:4" x14ac:dyDescent="0.25">
      <c r="D1142" s="9"/>
    </row>
    <row r="1143" spans="4:4" x14ac:dyDescent="0.25">
      <c r="D1143" s="9"/>
    </row>
    <row r="1144" spans="4:4" x14ac:dyDescent="0.25">
      <c r="D1144" s="9"/>
    </row>
    <row r="1145" spans="4:4" x14ac:dyDescent="0.25">
      <c r="D1145" s="9"/>
    </row>
    <row r="1146" spans="4:4" x14ac:dyDescent="0.25">
      <c r="D1146" s="9"/>
    </row>
    <row r="1147" spans="4:4" x14ac:dyDescent="0.25">
      <c r="D1147" s="9"/>
    </row>
    <row r="1148" spans="4:4" x14ac:dyDescent="0.25">
      <c r="D1148" s="9"/>
    </row>
    <row r="1149" spans="4:4" x14ac:dyDescent="0.25">
      <c r="D1149" s="9"/>
    </row>
    <row r="1150" spans="4:4" x14ac:dyDescent="0.25">
      <c r="D1150" s="9"/>
    </row>
    <row r="1151" spans="4:4" x14ac:dyDescent="0.25">
      <c r="D1151" s="9"/>
    </row>
    <row r="1152" spans="4:4" x14ac:dyDescent="0.25">
      <c r="D1152" s="9"/>
    </row>
    <row r="1153" spans="4:4" x14ac:dyDescent="0.25">
      <c r="D1153" s="9"/>
    </row>
    <row r="1154" spans="4:4" x14ac:dyDescent="0.25">
      <c r="D1154" s="9"/>
    </row>
    <row r="1155" spans="4:4" x14ac:dyDescent="0.25">
      <c r="D1155" s="9"/>
    </row>
    <row r="1156" spans="4:4" x14ac:dyDescent="0.25">
      <c r="D1156" s="9"/>
    </row>
    <row r="1157" spans="4:4" x14ac:dyDescent="0.25">
      <c r="D1157" s="9"/>
    </row>
    <row r="1158" spans="4:4" x14ac:dyDescent="0.25">
      <c r="D1158" s="9"/>
    </row>
    <row r="1159" spans="4:4" x14ac:dyDescent="0.25">
      <c r="D1159" s="9"/>
    </row>
    <row r="1160" spans="4:4" x14ac:dyDescent="0.25">
      <c r="D1160" s="9"/>
    </row>
    <row r="1161" spans="4:4" x14ac:dyDescent="0.25">
      <c r="D1161" s="9"/>
    </row>
    <row r="1162" spans="4:4" x14ac:dyDescent="0.25">
      <c r="D1162" s="9"/>
    </row>
    <row r="1163" spans="4:4" x14ac:dyDescent="0.25">
      <c r="D1163" s="9"/>
    </row>
    <row r="1164" spans="4:4" x14ac:dyDescent="0.25">
      <c r="D1164" s="9"/>
    </row>
    <row r="1165" spans="4:4" x14ac:dyDescent="0.25">
      <c r="D1165" s="9"/>
    </row>
    <row r="1166" spans="4:4" x14ac:dyDescent="0.25">
      <c r="D1166" s="9"/>
    </row>
    <row r="1167" spans="4:4" x14ac:dyDescent="0.25">
      <c r="D1167" s="9"/>
    </row>
    <row r="1168" spans="4:4" x14ac:dyDescent="0.25">
      <c r="D1168" s="9"/>
    </row>
    <row r="1169" spans="4:4" x14ac:dyDescent="0.25">
      <c r="D1169" s="9"/>
    </row>
    <row r="1170" spans="4:4" x14ac:dyDescent="0.25">
      <c r="D1170" s="9"/>
    </row>
    <row r="1171" spans="4:4" x14ac:dyDescent="0.25">
      <c r="D1171" s="9"/>
    </row>
    <row r="1172" spans="4:4" x14ac:dyDescent="0.25">
      <c r="D1172" s="9"/>
    </row>
    <row r="1173" spans="4:4" x14ac:dyDescent="0.25">
      <c r="D1173" s="9"/>
    </row>
    <row r="1174" spans="4:4" x14ac:dyDescent="0.25">
      <c r="D1174" s="9"/>
    </row>
    <row r="1175" spans="4:4" x14ac:dyDescent="0.25">
      <c r="D1175" s="9"/>
    </row>
    <row r="1176" spans="4:4" x14ac:dyDescent="0.25">
      <c r="D1176" s="9"/>
    </row>
    <row r="1177" spans="4:4" x14ac:dyDescent="0.25">
      <c r="D1177" s="9"/>
    </row>
    <row r="1178" spans="4:4" x14ac:dyDescent="0.25">
      <c r="D1178" s="9"/>
    </row>
    <row r="1179" spans="4:4" x14ac:dyDescent="0.25">
      <c r="D1179" s="9"/>
    </row>
    <row r="1180" spans="4:4" x14ac:dyDescent="0.25">
      <c r="D1180" s="9"/>
    </row>
    <row r="1181" spans="4:4" x14ac:dyDescent="0.25">
      <c r="D1181" s="9"/>
    </row>
    <row r="1182" spans="4:4" x14ac:dyDescent="0.25">
      <c r="D1182" s="9"/>
    </row>
    <row r="1183" spans="4:4" x14ac:dyDescent="0.25">
      <c r="D1183" s="9"/>
    </row>
    <row r="1184" spans="4:4" x14ac:dyDescent="0.25">
      <c r="D1184" s="9"/>
    </row>
    <row r="1185" spans="4:4" x14ac:dyDescent="0.25">
      <c r="D1185" s="9"/>
    </row>
    <row r="1186" spans="4:4" x14ac:dyDescent="0.25">
      <c r="D1186" s="9"/>
    </row>
    <row r="1187" spans="4:4" x14ac:dyDescent="0.25">
      <c r="D1187" s="9"/>
    </row>
    <row r="1188" spans="4:4" x14ac:dyDescent="0.25">
      <c r="D1188" s="9"/>
    </row>
    <row r="1189" spans="4:4" x14ac:dyDescent="0.25">
      <c r="D1189" s="9"/>
    </row>
    <row r="1190" spans="4:4" x14ac:dyDescent="0.25">
      <c r="D1190" s="9"/>
    </row>
    <row r="1191" spans="4:4" x14ac:dyDescent="0.25">
      <c r="D1191" s="9"/>
    </row>
    <row r="1192" spans="4:4" x14ac:dyDescent="0.25">
      <c r="D1192" s="9"/>
    </row>
    <row r="1193" spans="4:4" x14ac:dyDescent="0.25">
      <c r="D1193" s="9"/>
    </row>
    <row r="1194" spans="4:4" x14ac:dyDescent="0.25">
      <c r="D1194" s="9"/>
    </row>
    <row r="1195" spans="4:4" x14ac:dyDescent="0.25">
      <c r="D1195" s="9"/>
    </row>
    <row r="1196" spans="4:4" x14ac:dyDescent="0.25">
      <c r="D1196" s="9"/>
    </row>
    <row r="1197" spans="4:4" x14ac:dyDescent="0.25">
      <c r="D1197" s="9"/>
    </row>
    <row r="1198" spans="4:4" x14ac:dyDescent="0.25">
      <c r="D1198" s="9"/>
    </row>
    <row r="1199" spans="4:4" x14ac:dyDescent="0.25">
      <c r="D1199" s="9"/>
    </row>
    <row r="1200" spans="4:4" x14ac:dyDescent="0.25">
      <c r="D1200" s="9"/>
    </row>
    <row r="1201" spans="4:4" x14ac:dyDescent="0.25">
      <c r="D1201" s="9"/>
    </row>
    <row r="1202" spans="4:4" x14ac:dyDescent="0.25">
      <c r="D1202" s="9"/>
    </row>
    <row r="1203" spans="4:4" x14ac:dyDescent="0.25">
      <c r="D1203" s="9"/>
    </row>
    <row r="1204" spans="4:4" x14ac:dyDescent="0.25">
      <c r="D1204" s="9"/>
    </row>
    <row r="1205" spans="4:4" x14ac:dyDescent="0.25">
      <c r="D1205" s="9"/>
    </row>
    <row r="1206" spans="4:4" x14ac:dyDescent="0.25">
      <c r="D1206" s="9"/>
    </row>
    <row r="1207" spans="4:4" x14ac:dyDescent="0.25">
      <c r="D1207" s="9"/>
    </row>
    <row r="1208" spans="4:4" x14ac:dyDescent="0.25">
      <c r="D1208" s="9"/>
    </row>
    <row r="1209" spans="4:4" x14ac:dyDescent="0.25">
      <c r="D1209" s="9"/>
    </row>
    <row r="1210" spans="4:4" x14ac:dyDescent="0.25">
      <c r="D1210" s="9"/>
    </row>
    <row r="1211" spans="4:4" x14ac:dyDescent="0.25">
      <c r="D1211" s="9"/>
    </row>
    <row r="1212" spans="4:4" x14ac:dyDescent="0.25">
      <c r="D1212" s="9"/>
    </row>
    <row r="1213" spans="4:4" x14ac:dyDescent="0.25">
      <c r="D1213" s="9"/>
    </row>
    <row r="1214" spans="4:4" x14ac:dyDescent="0.25">
      <c r="D1214" s="9"/>
    </row>
    <row r="1215" spans="4:4" x14ac:dyDescent="0.25">
      <c r="D1215" s="9"/>
    </row>
    <row r="1216" spans="4:4" x14ac:dyDescent="0.25">
      <c r="D1216" s="9"/>
    </row>
    <row r="1217" spans="4:4" x14ac:dyDescent="0.25">
      <c r="D1217" s="9"/>
    </row>
    <row r="1218" spans="4:4" x14ac:dyDescent="0.25">
      <c r="D1218" s="9"/>
    </row>
    <row r="1219" spans="4:4" x14ac:dyDescent="0.25">
      <c r="D1219" s="9"/>
    </row>
    <row r="1220" spans="4:4" x14ac:dyDescent="0.25">
      <c r="D1220" s="9"/>
    </row>
    <row r="1221" spans="4:4" x14ac:dyDescent="0.25">
      <c r="D1221" s="9"/>
    </row>
    <row r="1222" spans="4:4" x14ac:dyDescent="0.25">
      <c r="D1222" s="9"/>
    </row>
    <row r="1223" spans="4:4" x14ac:dyDescent="0.25">
      <c r="D1223" s="9"/>
    </row>
    <row r="1224" spans="4:4" x14ac:dyDescent="0.25">
      <c r="D1224" s="9"/>
    </row>
    <row r="1225" spans="4:4" x14ac:dyDescent="0.25">
      <c r="D1225" s="9"/>
    </row>
    <row r="1226" spans="4:4" x14ac:dyDescent="0.25">
      <c r="D1226" s="9"/>
    </row>
    <row r="1227" spans="4:4" x14ac:dyDescent="0.25">
      <c r="D1227" s="9"/>
    </row>
    <row r="1228" spans="4:4" x14ac:dyDescent="0.25">
      <c r="D1228" s="9"/>
    </row>
    <row r="1229" spans="4:4" x14ac:dyDescent="0.25">
      <c r="D1229" s="9"/>
    </row>
    <row r="1230" spans="4:4" x14ac:dyDescent="0.25">
      <c r="D1230" s="9"/>
    </row>
    <row r="1231" spans="4:4" x14ac:dyDescent="0.25">
      <c r="D1231" s="9"/>
    </row>
    <row r="1232" spans="4:4" x14ac:dyDescent="0.25">
      <c r="D1232" s="9"/>
    </row>
    <row r="1233" spans="4:4" x14ac:dyDescent="0.25">
      <c r="D1233" s="9"/>
    </row>
    <row r="1234" spans="4:4" x14ac:dyDescent="0.25">
      <c r="D1234" s="9"/>
    </row>
    <row r="1235" spans="4:4" x14ac:dyDescent="0.25">
      <c r="D1235" s="9"/>
    </row>
    <row r="1236" spans="4:4" x14ac:dyDescent="0.25">
      <c r="D1236" s="9"/>
    </row>
    <row r="1237" spans="4:4" x14ac:dyDescent="0.25">
      <c r="D1237" s="9"/>
    </row>
    <row r="1238" spans="4:4" x14ac:dyDescent="0.25">
      <c r="D1238" s="9"/>
    </row>
    <row r="1239" spans="4:4" x14ac:dyDescent="0.25">
      <c r="D1239" s="9"/>
    </row>
    <row r="1240" spans="4:4" x14ac:dyDescent="0.25">
      <c r="D1240" s="9"/>
    </row>
    <row r="1241" spans="4:4" x14ac:dyDescent="0.25">
      <c r="D1241" s="9"/>
    </row>
    <row r="1242" spans="4:4" x14ac:dyDescent="0.25">
      <c r="D1242" s="9"/>
    </row>
    <row r="1243" spans="4:4" x14ac:dyDescent="0.25">
      <c r="D1243" s="9"/>
    </row>
    <row r="1244" spans="4:4" x14ac:dyDescent="0.25">
      <c r="D1244" s="9"/>
    </row>
    <row r="1245" spans="4:4" x14ac:dyDescent="0.25">
      <c r="D1245" s="9"/>
    </row>
    <row r="1246" spans="4:4" x14ac:dyDescent="0.25">
      <c r="D1246" s="9"/>
    </row>
    <row r="1247" spans="4:4" x14ac:dyDescent="0.25">
      <c r="D1247" s="9"/>
    </row>
    <row r="1248" spans="4:4" x14ac:dyDescent="0.25">
      <c r="D1248" s="9"/>
    </row>
    <row r="1249" spans="4:4" x14ac:dyDescent="0.25">
      <c r="D1249" s="9"/>
    </row>
    <row r="1250" spans="4:4" x14ac:dyDescent="0.25">
      <c r="D1250" s="9"/>
    </row>
    <row r="1251" spans="4:4" x14ac:dyDescent="0.25">
      <c r="D1251" s="9"/>
    </row>
    <row r="1252" spans="4:4" x14ac:dyDescent="0.25">
      <c r="D1252" s="9"/>
    </row>
    <row r="1253" spans="4:4" x14ac:dyDescent="0.25">
      <c r="D1253" s="9"/>
    </row>
    <row r="1254" spans="4:4" x14ac:dyDescent="0.25">
      <c r="D1254" s="9"/>
    </row>
    <row r="1255" spans="4:4" x14ac:dyDescent="0.25">
      <c r="D1255" s="9"/>
    </row>
    <row r="1256" spans="4:4" x14ac:dyDescent="0.25">
      <c r="D1256" s="9"/>
    </row>
    <row r="1257" spans="4:4" x14ac:dyDescent="0.25">
      <c r="D1257" s="9"/>
    </row>
    <row r="1258" spans="4:4" x14ac:dyDescent="0.25">
      <c r="D1258" s="9"/>
    </row>
    <row r="1259" spans="4:4" x14ac:dyDescent="0.25">
      <c r="D1259" s="9"/>
    </row>
    <row r="1260" spans="4:4" x14ac:dyDescent="0.25">
      <c r="D1260" s="9"/>
    </row>
    <row r="1261" spans="4:4" x14ac:dyDescent="0.25">
      <c r="D1261" s="9"/>
    </row>
    <row r="1262" spans="4:4" x14ac:dyDescent="0.25">
      <c r="D1262" s="9"/>
    </row>
    <row r="1263" spans="4:4" x14ac:dyDescent="0.25">
      <c r="D1263" s="9"/>
    </row>
    <row r="1264" spans="4:4" x14ac:dyDescent="0.25">
      <c r="D1264" s="9"/>
    </row>
    <row r="1265" spans="4:4" x14ac:dyDescent="0.25">
      <c r="D1265" s="9"/>
    </row>
    <row r="1266" spans="4:4" x14ac:dyDescent="0.25">
      <c r="D1266" s="9"/>
    </row>
    <row r="1267" spans="4:4" x14ac:dyDescent="0.25">
      <c r="D1267" s="9"/>
    </row>
    <row r="1268" spans="4:4" x14ac:dyDescent="0.25">
      <c r="D1268" s="9"/>
    </row>
    <row r="1269" spans="4:4" x14ac:dyDescent="0.25">
      <c r="D1269" s="9"/>
    </row>
    <row r="1270" spans="4:4" x14ac:dyDescent="0.25">
      <c r="D1270" s="9"/>
    </row>
    <row r="1271" spans="4:4" x14ac:dyDescent="0.25">
      <c r="D1271" s="9"/>
    </row>
    <row r="1272" spans="4:4" x14ac:dyDescent="0.25">
      <c r="D1272" s="9"/>
    </row>
    <row r="1273" spans="4:4" x14ac:dyDescent="0.25">
      <c r="D1273" s="9"/>
    </row>
    <row r="1274" spans="4:4" x14ac:dyDescent="0.25">
      <c r="D1274" s="9"/>
    </row>
    <row r="1275" spans="4:4" x14ac:dyDescent="0.25">
      <c r="D1275" s="9"/>
    </row>
    <row r="1276" spans="4:4" x14ac:dyDescent="0.25">
      <c r="D1276" s="9"/>
    </row>
    <row r="1277" spans="4:4" x14ac:dyDescent="0.25">
      <c r="D1277" s="9"/>
    </row>
    <row r="1278" spans="4:4" x14ac:dyDescent="0.25">
      <c r="D1278" s="9"/>
    </row>
    <row r="1279" spans="4:4" x14ac:dyDescent="0.25">
      <c r="D1279" s="9"/>
    </row>
    <row r="1280" spans="4:4" x14ac:dyDescent="0.25">
      <c r="D1280" s="9"/>
    </row>
    <row r="1281" spans="4:4" x14ac:dyDescent="0.25">
      <c r="D1281" s="9"/>
    </row>
    <row r="1282" spans="4:4" x14ac:dyDescent="0.25">
      <c r="D1282" s="9"/>
    </row>
    <row r="1283" spans="4:4" x14ac:dyDescent="0.25">
      <c r="D1283" s="9"/>
    </row>
    <row r="1284" spans="4:4" x14ac:dyDescent="0.25">
      <c r="D1284" s="9"/>
    </row>
    <row r="1285" spans="4:4" x14ac:dyDescent="0.25">
      <c r="D1285" s="9"/>
    </row>
    <row r="1286" spans="4:4" x14ac:dyDescent="0.25">
      <c r="D1286" s="9"/>
    </row>
    <row r="1287" spans="4:4" x14ac:dyDescent="0.25">
      <c r="D1287" s="9"/>
    </row>
    <row r="1288" spans="4:4" x14ac:dyDescent="0.25">
      <c r="D1288" s="9"/>
    </row>
    <row r="1289" spans="4:4" x14ac:dyDescent="0.25">
      <c r="D1289" s="9"/>
    </row>
    <row r="1290" spans="4:4" x14ac:dyDescent="0.25">
      <c r="D1290" s="9"/>
    </row>
    <row r="1291" spans="4:4" x14ac:dyDescent="0.25">
      <c r="D1291" s="9"/>
    </row>
    <row r="1292" spans="4:4" x14ac:dyDescent="0.25">
      <c r="D1292" s="9"/>
    </row>
    <row r="1293" spans="4:4" x14ac:dyDescent="0.25">
      <c r="D1293" s="9"/>
    </row>
    <row r="1294" spans="4:4" x14ac:dyDescent="0.25">
      <c r="D1294" s="9"/>
    </row>
    <row r="1295" spans="4:4" x14ac:dyDescent="0.25">
      <c r="D1295" s="9"/>
    </row>
    <row r="1296" spans="4:4" x14ac:dyDescent="0.25">
      <c r="D1296" s="9"/>
    </row>
    <row r="1297" spans="4:4" x14ac:dyDescent="0.25">
      <c r="D1297" s="9"/>
    </row>
    <row r="1298" spans="4:4" x14ac:dyDescent="0.25">
      <c r="D1298" s="9"/>
    </row>
    <row r="1299" spans="4:4" x14ac:dyDescent="0.25">
      <c r="D1299" s="9"/>
    </row>
    <row r="1300" spans="4:4" x14ac:dyDescent="0.25">
      <c r="D1300" s="9"/>
    </row>
    <row r="1301" spans="4:4" x14ac:dyDescent="0.25">
      <c r="D1301" s="9"/>
    </row>
    <row r="1302" spans="4:4" x14ac:dyDescent="0.25">
      <c r="D1302" s="9"/>
    </row>
    <row r="1303" spans="4:4" x14ac:dyDescent="0.25">
      <c r="D1303" s="9"/>
    </row>
    <row r="1304" spans="4:4" x14ac:dyDescent="0.25">
      <c r="D1304" s="9"/>
    </row>
    <row r="1305" spans="4:4" x14ac:dyDescent="0.25">
      <c r="D1305" s="9"/>
    </row>
    <row r="1306" spans="4:4" x14ac:dyDescent="0.25">
      <c r="D1306" s="9"/>
    </row>
    <row r="1307" spans="4:4" x14ac:dyDescent="0.25">
      <c r="D1307" s="9"/>
    </row>
    <row r="1308" spans="4:4" x14ac:dyDescent="0.25">
      <c r="D1308" s="9"/>
    </row>
    <row r="1309" spans="4:4" x14ac:dyDescent="0.25">
      <c r="D1309" s="9"/>
    </row>
    <row r="1310" spans="4:4" x14ac:dyDescent="0.25">
      <c r="D1310" s="9"/>
    </row>
    <row r="1311" spans="4:4" x14ac:dyDescent="0.25">
      <c r="D1311" s="9"/>
    </row>
    <row r="1312" spans="4:4" x14ac:dyDescent="0.25">
      <c r="D1312" s="9"/>
    </row>
    <row r="1313" spans="4:4" x14ac:dyDescent="0.25">
      <c r="D1313" s="9"/>
    </row>
    <row r="1314" spans="4:4" x14ac:dyDescent="0.25">
      <c r="D1314" s="9"/>
    </row>
    <row r="1315" spans="4:4" x14ac:dyDescent="0.25">
      <c r="D1315" s="9"/>
    </row>
    <row r="1316" spans="4:4" x14ac:dyDescent="0.25">
      <c r="D1316" s="9"/>
    </row>
    <row r="1317" spans="4:4" x14ac:dyDescent="0.25">
      <c r="D1317" s="9"/>
    </row>
    <row r="1318" spans="4:4" x14ac:dyDescent="0.25">
      <c r="D1318" s="9"/>
    </row>
    <row r="1319" spans="4:4" x14ac:dyDescent="0.25">
      <c r="D1319" s="9"/>
    </row>
    <row r="1320" spans="4:4" x14ac:dyDescent="0.25">
      <c r="D1320" s="9"/>
    </row>
    <row r="1321" spans="4:4" x14ac:dyDescent="0.25">
      <c r="D1321" s="9"/>
    </row>
    <row r="1322" spans="4:4" x14ac:dyDescent="0.25">
      <c r="D1322" s="9"/>
    </row>
    <row r="1323" spans="4:4" x14ac:dyDescent="0.25">
      <c r="D1323" s="9"/>
    </row>
    <row r="1324" spans="4:4" x14ac:dyDescent="0.25">
      <c r="D1324" s="9"/>
    </row>
    <row r="1325" spans="4:4" x14ac:dyDescent="0.25">
      <c r="D1325" s="9"/>
    </row>
    <row r="1326" spans="4:4" x14ac:dyDescent="0.25">
      <c r="D1326" s="9"/>
    </row>
    <row r="1327" spans="4:4" x14ac:dyDescent="0.25">
      <c r="D1327" s="9"/>
    </row>
    <row r="1328" spans="4:4" x14ac:dyDescent="0.25">
      <c r="D1328" s="9"/>
    </row>
    <row r="1329" spans="4:4" x14ac:dyDescent="0.25">
      <c r="D1329" s="9"/>
    </row>
    <row r="1330" spans="4:4" x14ac:dyDescent="0.25">
      <c r="D1330" s="9"/>
    </row>
    <row r="1331" spans="4:4" x14ac:dyDescent="0.25">
      <c r="D1331" s="9"/>
    </row>
    <row r="1332" spans="4:4" x14ac:dyDescent="0.25">
      <c r="D1332" s="9"/>
    </row>
    <row r="1333" spans="4:4" x14ac:dyDescent="0.25">
      <c r="D1333" s="9"/>
    </row>
    <row r="1334" spans="4:4" x14ac:dyDescent="0.25">
      <c r="D1334" s="9"/>
    </row>
    <row r="1335" spans="4:4" x14ac:dyDescent="0.25">
      <c r="D1335" s="9"/>
    </row>
    <row r="1336" spans="4:4" x14ac:dyDescent="0.25">
      <c r="D1336" s="9"/>
    </row>
    <row r="1337" spans="4:4" x14ac:dyDescent="0.25">
      <c r="D1337" s="9"/>
    </row>
    <row r="1338" spans="4:4" x14ac:dyDescent="0.25">
      <c r="D1338" s="9"/>
    </row>
    <row r="1339" spans="4:4" x14ac:dyDescent="0.25">
      <c r="D1339" s="9"/>
    </row>
    <row r="1340" spans="4:4" x14ac:dyDescent="0.25">
      <c r="D1340" s="9"/>
    </row>
    <row r="1341" spans="4:4" x14ac:dyDescent="0.25">
      <c r="D1341" s="9"/>
    </row>
    <row r="1342" spans="4:4" x14ac:dyDescent="0.25">
      <c r="D1342" s="9"/>
    </row>
    <row r="1343" spans="4:4" x14ac:dyDescent="0.25">
      <c r="D1343" s="9"/>
    </row>
    <row r="1344" spans="4:4" x14ac:dyDescent="0.25">
      <c r="D1344" s="9"/>
    </row>
    <row r="1345" spans="4:4" x14ac:dyDescent="0.25">
      <c r="D1345" s="9"/>
    </row>
    <row r="1346" spans="4:4" x14ac:dyDescent="0.25">
      <c r="D1346" s="9"/>
    </row>
    <row r="1347" spans="4:4" x14ac:dyDescent="0.25">
      <c r="D1347" s="9"/>
    </row>
    <row r="1348" spans="4:4" x14ac:dyDescent="0.25">
      <c r="D1348" s="9"/>
    </row>
    <row r="1349" spans="4:4" x14ac:dyDescent="0.25">
      <c r="D1349" s="9"/>
    </row>
    <row r="1350" spans="4:4" x14ac:dyDescent="0.25">
      <c r="D1350" s="9"/>
    </row>
    <row r="1351" spans="4:4" x14ac:dyDescent="0.25">
      <c r="D1351" s="9"/>
    </row>
    <row r="1352" spans="4:4" x14ac:dyDescent="0.25">
      <c r="D1352" s="9"/>
    </row>
    <row r="1353" spans="4:4" x14ac:dyDescent="0.25">
      <c r="D1353" s="9"/>
    </row>
    <row r="1354" spans="4:4" x14ac:dyDescent="0.25">
      <c r="D1354" s="9"/>
    </row>
    <row r="1355" spans="4:4" x14ac:dyDescent="0.25">
      <c r="D1355" s="9"/>
    </row>
    <row r="1356" spans="4:4" x14ac:dyDescent="0.25">
      <c r="D1356" s="9"/>
    </row>
    <row r="1357" spans="4:4" x14ac:dyDescent="0.25">
      <c r="D1357" s="9"/>
    </row>
    <row r="1358" spans="4:4" x14ac:dyDescent="0.25">
      <c r="D1358" s="9"/>
    </row>
    <row r="1359" spans="4:4" x14ac:dyDescent="0.25">
      <c r="D1359" s="9"/>
    </row>
    <row r="1360" spans="4:4" x14ac:dyDescent="0.25">
      <c r="D1360" s="9"/>
    </row>
    <row r="1361" spans="4:4" x14ac:dyDescent="0.25">
      <c r="D1361" s="9"/>
    </row>
    <row r="1362" spans="4:4" x14ac:dyDescent="0.25">
      <c r="D1362" s="9"/>
    </row>
    <row r="1363" spans="4:4" x14ac:dyDescent="0.25">
      <c r="D1363" s="9"/>
    </row>
    <row r="1364" spans="4:4" x14ac:dyDescent="0.25">
      <c r="D1364" s="9"/>
    </row>
    <row r="1365" spans="4:4" x14ac:dyDescent="0.25">
      <c r="D1365" s="9"/>
    </row>
    <row r="1366" spans="4:4" x14ac:dyDescent="0.25">
      <c r="D1366" s="9"/>
    </row>
    <row r="1367" spans="4:4" x14ac:dyDescent="0.25">
      <c r="D1367" s="9"/>
    </row>
    <row r="1368" spans="4:4" x14ac:dyDescent="0.25">
      <c r="D1368" s="9"/>
    </row>
    <row r="1369" spans="4:4" x14ac:dyDescent="0.25">
      <c r="D1369" s="9"/>
    </row>
    <row r="1370" spans="4:4" x14ac:dyDescent="0.25">
      <c r="D1370" s="9"/>
    </row>
    <row r="1371" spans="4:4" x14ac:dyDescent="0.25">
      <c r="D1371" s="9"/>
    </row>
    <row r="1372" spans="4:4" x14ac:dyDescent="0.25">
      <c r="D1372" s="9"/>
    </row>
    <row r="1373" spans="4:4" x14ac:dyDescent="0.25">
      <c r="D1373" s="9"/>
    </row>
    <row r="1374" spans="4:4" x14ac:dyDescent="0.25">
      <c r="D1374" s="9"/>
    </row>
    <row r="1375" spans="4:4" x14ac:dyDescent="0.25">
      <c r="D1375" s="9"/>
    </row>
    <row r="1376" spans="4:4" x14ac:dyDescent="0.25">
      <c r="D1376" s="9"/>
    </row>
    <row r="1377" spans="4:4" x14ac:dyDescent="0.25">
      <c r="D1377" s="9"/>
    </row>
    <row r="1378" spans="4:4" x14ac:dyDescent="0.25">
      <c r="D1378" s="9"/>
    </row>
    <row r="1379" spans="4:4" x14ac:dyDescent="0.25">
      <c r="D1379" s="9"/>
    </row>
    <row r="1380" spans="4:4" x14ac:dyDescent="0.25">
      <c r="D1380" s="9"/>
    </row>
    <row r="1381" spans="4:4" x14ac:dyDescent="0.25">
      <c r="D1381" s="9"/>
    </row>
    <row r="1382" spans="4:4" x14ac:dyDescent="0.25">
      <c r="D1382" s="9"/>
    </row>
    <row r="1383" spans="4:4" x14ac:dyDescent="0.25">
      <c r="D1383" s="9"/>
    </row>
    <row r="1384" spans="4:4" x14ac:dyDescent="0.25">
      <c r="D1384" s="9"/>
    </row>
    <row r="1385" spans="4:4" x14ac:dyDescent="0.25">
      <c r="D1385" s="9"/>
    </row>
    <row r="1386" spans="4:4" x14ac:dyDescent="0.25">
      <c r="D1386" s="9"/>
    </row>
    <row r="1387" spans="4:4" x14ac:dyDescent="0.25">
      <c r="D1387" s="9"/>
    </row>
    <row r="1388" spans="4:4" x14ac:dyDescent="0.25">
      <c r="D1388" s="9"/>
    </row>
    <row r="1389" spans="4:4" x14ac:dyDescent="0.25">
      <c r="D1389" s="9"/>
    </row>
    <row r="1390" spans="4:4" x14ac:dyDescent="0.25">
      <c r="D1390" s="9"/>
    </row>
    <row r="1391" spans="4:4" x14ac:dyDescent="0.25">
      <c r="D1391" s="9"/>
    </row>
    <row r="1392" spans="4:4" x14ac:dyDescent="0.25">
      <c r="D1392" s="9"/>
    </row>
    <row r="1393" spans="4:4" x14ac:dyDescent="0.25">
      <c r="D1393" s="9"/>
    </row>
    <row r="1394" spans="4:4" x14ac:dyDescent="0.25">
      <c r="D1394" s="9"/>
    </row>
    <row r="1395" spans="4:4" x14ac:dyDescent="0.25">
      <c r="D1395" s="9"/>
    </row>
    <row r="1396" spans="4:4" x14ac:dyDescent="0.25">
      <c r="D1396" s="9"/>
    </row>
    <row r="1397" spans="4:4" x14ac:dyDescent="0.25">
      <c r="D1397" s="9"/>
    </row>
    <row r="1398" spans="4:4" x14ac:dyDescent="0.25">
      <c r="D1398" s="9"/>
    </row>
    <row r="1399" spans="4:4" x14ac:dyDescent="0.25">
      <c r="D1399" s="9"/>
    </row>
    <row r="1400" spans="4:4" x14ac:dyDescent="0.25">
      <c r="D1400" s="9"/>
    </row>
    <row r="1401" spans="4:4" x14ac:dyDescent="0.25">
      <c r="D1401" s="9"/>
    </row>
    <row r="1402" spans="4:4" x14ac:dyDescent="0.25">
      <c r="D1402" s="9"/>
    </row>
    <row r="1403" spans="4:4" x14ac:dyDescent="0.25">
      <c r="D1403" s="9"/>
    </row>
    <row r="1404" spans="4:4" x14ac:dyDescent="0.25">
      <c r="D1404" s="9"/>
    </row>
    <row r="1405" spans="4:4" x14ac:dyDescent="0.25">
      <c r="D1405" s="9"/>
    </row>
    <row r="1406" spans="4:4" x14ac:dyDescent="0.25">
      <c r="D1406" s="9"/>
    </row>
    <row r="1407" spans="4:4" x14ac:dyDescent="0.25">
      <c r="D1407" s="9"/>
    </row>
    <row r="1408" spans="4:4" x14ac:dyDescent="0.25">
      <c r="D1408" s="9"/>
    </row>
    <row r="1409" spans="4:4" x14ac:dyDescent="0.25">
      <c r="D1409" s="9"/>
    </row>
    <row r="1410" spans="4:4" x14ac:dyDescent="0.25">
      <c r="D1410" s="9"/>
    </row>
    <row r="1411" spans="4:4" x14ac:dyDescent="0.25">
      <c r="D1411" s="9"/>
    </row>
    <row r="1412" spans="4:4" x14ac:dyDescent="0.25">
      <c r="D1412" s="9"/>
    </row>
    <row r="1413" spans="4:4" x14ac:dyDescent="0.25">
      <c r="D1413" s="9"/>
    </row>
    <row r="1414" spans="4:4" x14ac:dyDescent="0.25">
      <c r="D1414" s="9"/>
    </row>
    <row r="1415" spans="4:4" x14ac:dyDescent="0.25">
      <c r="D1415" s="9"/>
    </row>
    <row r="1416" spans="4:4" x14ac:dyDescent="0.25">
      <c r="D1416" s="9"/>
    </row>
    <row r="1417" spans="4:4" x14ac:dyDescent="0.25">
      <c r="D1417" s="9"/>
    </row>
    <row r="1418" spans="4:4" x14ac:dyDescent="0.25">
      <c r="D1418" s="9"/>
    </row>
    <row r="1419" spans="4:4" x14ac:dyDescent="0.25">
      <c r="D1419" s="9"/>
    </row>
    <row r="1420" spans="4:4" x14ac:dyDescent="0.25">
      <c r="D1420" s="9"/>
    </row>
    <row r="1421" spans="4:4" x14ac:dyDescent="0.25">
      <c r="D1421" s="9"/>
    </row>
    <row r="1422" spans="4:4" x14ac:dyDescent="0.25">
      <c r="D1422" s="9"/>
    </row>
    <row r="1423" spans="4:4" x14ac:dyDescent="0.25">
      <c r="D1423" s="9"/>
    </row>
    <row r="1424" spans="4:4" x14ac:dyDescent="0.25">
      <c r="D1424" s="9"/>
    </row>
    <row r="1425" spans="4:4" x14ac:dyDescent="0.25">
      <c r="D1425" s="9"/>
    </row>
    <row r="1426" spans="4:4" x14ac:dyDescent="0.25">
      <c r="D1426" s="9"/>
    </row>
    <row r="1427" spans="4:4" x14ac:dyDescent="0.25">
      <c r="D1427" s="9"/>
    </row>
    <row r="1428" spans="4:4" x14ac:dyDescent="0.25">
      <c r="D1428" s="9"/>
    </row>
    <row r="1429" spans="4:4" x14ac:dyDescent="0.25">
      <c r="D1429" s="9"/>
    </row>
    <row r="1430" spans="4:4" x14ac:dyDescent="0.25">
      <c r="D1430" s="9"/>
    </row>
    <row r="1431" spans="4:4" x14ac:dyDescent="0.25">
      <c r="D1431" s="9"/>
    </row>
    <row r="1432" spans="4:4" x14ac:dyDescent="0.25">
      <c r="D1432" s="9"/>
    </row>
    <row r="1433" spans="4:4" x14ac:dyDescent="0.25">
      <c r="D1433" s="9"/>
    </row>
    <row r="1434" spans="4:4" x14ac:dyDescent="0.25">
      <c r="D1434" s="9"/>
    </row>
    <row r="1435" spans="4:4" x14ac:dyDescent="0.25">
      <c r="D1435" s="9"/>
    </row>
    <row r="1436" spans="4:4" x14ac:dyDescent="0.25">
      <c r="D1436" s="9"/>
    </row>
    <row r="1437" spans="4:4" x14ac:dyDescent="0.25">
      <c r="D1437" s="9"/>
    </row>
    <row r="1438" spans="4:4" x14ac:dyDescent="0.25">
      <c r="D1438" s="9"/>
    </row>
    <row r="1439" spans="4:4" x14ac:dyDescent="0.25">
      <c r="D1439" s="9"/>
    </row>
    <row r="1440" spans="4:4" x14ac:dyDescent="0.25">
      <c r="D1440" s="9"/>
    </row>
    <row r="1441" spans="4:4" x14ac:dyDescent="0.25">
      <c r="D1441" s="9"/>
    </row>
    <row r="1442" spans="4:4" x14ac:dyDescent="0.25">
      <c r="D1442" s="9"/>
    </row>
    <row r="1443" spans="4:4" x14ac:dyDescent="0.25">
      <c r="D1443" s="9"/>
    </row>
    <row r="1444" spans="4:4" x14ac:dyDescent="0.25">
      <c r="D1444" s="9"/>
    </row>
    <row r="1445" spans="4:4" x14ac:dyDescent="0.25">
      <c r="D1445" s="9"/>
    </row>
    <row r="1446" spans="4:4" x14ac:dyDescent="0.25">
      <c r="D1446" s="9"/>
    </row>
    <row r="1447" spans="4:4" x14ac:dyDescent="0.25">
      <c r="D1447" s="9"/>
    </row>
    <row r="1448" spans="4:4" x14ac:dyDescent="0.25">
      <c r="D1448" s="9"/>
    </row>
    <row r="1449" spans="4:4" x14ac:dyDescent="0.25">
      <c r="D1449" s="9"/>
    </row>
    <row r="1450" spans="4:4" x14ac:dyDescent="0.25">
      <c r="D1450" s="9"/>
    </row>
    <row r="1451" spans="4:4" x14ac:dyDescent="0.25">
      <c r="D1451" s="9"/>
    </row>
    <row r="1452" spans="4:4" x14ac:dyDescent="0.25">
      <c r="D1452" s="9"/>
    </row>
    <row r="1453" spans="4:4" x14ac:dyDescent="0.25">
      <c r="D1453" s="9"/>
    </row>
    <row r="1454" spans="4:4" x14ac:dyDescent="0.25">
      <c r="D1454" s="9"/>
    </row>
    <row r="1455" spans="4:4" x14ac:dyDescent="0.25">
      <c r="D1455" s="9"/>
    </row>
    <row r="1456" spans="4:4" x14ac:dyDescent="0.25">
      <c r="D1456" s="9"/>
    </row>
    <row r="1457" spans="4:4" x14ac:dyDescent="0.25">
      <c r="D1457" s="9"/>
    </row>
    <row r="1458" spans="4:4" x14ac:dyDescent="0.25">
      <c r="D1458" s="9"/>
    </row>
    <row r="1459" spans="4:4" x14ac:dyDescent="0.25">
      <c r="D1459" s="9"/>
    </row>
    <row r="1460" spans="4:4" x14ac:dyDescent="0.25">
      <c r="D1460" s="9"/>
    </row>
    <row r="1461" spans="4:4" x14ac:dyDescent="0.25">
      <c r="D1461" s="9"/>
    </row>
    <row r="1462" spans="4:4" x14ac:dyDescent="0.25">
      <c r="D1462" s="9"/>
    </row>
    <row r="1463" spans="4:4" x14ac:dyDescent="0.25">
      <c r="D1463" s="9"/>
    </row>
    <row r="1464" spans="4:4" x14ac:dyDescent="0.25">
      <c r="D1464" s="9"/>
    </row>
    <row r="1465" spans="4:4" x14ac:dyDescent="0.25">
      <c r="D1465" s="9"/>
    </row>
    <row r="1466" spans="4:4" x14ac:dyDescent="0.25">
      <c r="D1466" s="9"/>
    </row>
    <row r="1467" spans="4:4" x14ac:dyDescent="0.25">
      <c r="D1467" s="9"/>
    </row>
    <row r="1468" spans="4:4" x14ac:dyDescent="0.25">
      <c r="D1468" s="9"/>
    </row>
    <row r="1469" spans="4:4" x14ac:dyDescent="0.25">
      <c r="D1469" s="9"/>
    </row>
    <row r="1470" spans="4:4" x14ac:dyDescent="0.25">
      <c r="D1470" s="9"/>
    </row>
    <row r="1471" spans="4:4" x14ac:dyDescent="0.25">
      <c r="D1471" s="9"/>
    </row>
    <row r="1472" spans="4:4" x14ac:dyDescent="0.25">
      <c r="D1472" s="9"/>
    </row>
    <row r="1473" spans="4:4" x14ac:dyDescent="0.25">
      <c r="D1473" s="9"/>
    </row>
    <row r="1474" spans="4:4" x14ac:dyDescent="0.25">
      <c r="D1474" s="9"/>
    </row>
    <row r="1475" spans="4:4" x14ac:dyDescent="0.25">
      <c r="D1475" s="9"/>
    </row>
    <row r="1476" spans="4:4" x14ac:dyDescent="0.25">
      <c r="D1476" s="9"/>
    </row>
    <row r="1477" spans="4:4" x14ac:dyDescent="0.25">
      <c r="D1477" s="9"/>
    </row>
    <row r="1478" spans="4:4" x14ac:dyDescent="0.25">
      <c r="D1478" s="9"/>
    </row>
    <row r="1479" spans="4:4" x14ac:dyDescent="0.25">
      <c r="D1479" s="9"/>
    </row>
    <row r="1480" spans="4:4" x14ac:dyDescent="0.25">
      <c r="D1480" s="9"/>
    </row>
    <row r="1481" spans="4:4" x14ac:dyDescent="0.25">
      <c r="D1481" s="9"/>
    </row>
    <row r="1482" spans="4:4" x14ac:dyDescent="0.25">
      <c r="D1482" s="9"/>
    </row>
    <row r="1483" spans="4:4" x14ac:dyDescent="0.25">
      <c r="D1483" s="9"/>
    </row>
    <row r="1484" spans="4:4" x14ac:dyDescent="0.25">
      <c r="D1484" s="9"/>
    </row>
    <row r="1485" spans="4:4" x14ac:dyDescent="0.25">
      <c r="D1485" s="9"/>
    </row>
    <row r="1486" spans="4:4" x14ac:dyDescent="0.25">
      <c r="D1486" s="9"/>
    </row>
    <row r="1487" spans="4:4" x14ac:dyDescent="0.25">
      <c r="D1487" s="9"/>
    </row>
    <row r="1488" spans="4:4" x14ac:dyDescent="0.25">
      <c r="D1488" s="9"/>
    </row>
    <row r="1489" spans="4:4" x14ac:dyDescent="0.25">
      <c r="D1489" s="9"/>
    </row>
    <row r="1490" spans="4:4" x14ac:dyDescent="0.25">
      <c r="D1490" s="9"/>
    </row>
    <row r="1491" spans="4:4" x14ac:dyDescent="0.25">
      <c r="D1491" s="9"/>
    </row>
    <row r="1492" spans="4:4" x14ac:dyDescent="0.25">
      <c r="D1492" s="9"/>
    </row>
    <row r="1493" spans="4:4" x14ac:dyDescent="0.25">
      <c r="D1493" s="9"/>
    </row>
    <row r="1494" spans="4:4" x14ac:dyDescent="0.25">
      <c r="D1494" s="9"/>
    </row>
    <row r="1495" spans="4:4" x14ac:dyDescent="0.25">
      <c r="D1495" s="9"/>
    </row>
    <row r="1496" spans="4:4" x14ac:dyDescent="0.25">
      <c r="D1496" s="9"/>
    </row>
    <row r="1497" spans="4:4" x14ac:dyDescent="0.25">
      <c r="D1497" s="9"/>
    </row>
    <row r="1498" spans="4:4" x14ac:dyDescent="0.25">
      <c r="D1498" s="9"/>
    </row>
    <row r="1499" spans="4:4" x14ac:dyDescent="0.25">
      <c r="D1499" s="9"/>
    </row>
    <row r="1500" spans="4:4" x14ac:dyDescent="0.25">
      <c r="D1500" s="9"/>
    </row>
    <row r="1501" spans="4:4" x14ac:dyDescent="0.25">
      <c r="D1501" s="9"/>
    </row>
    <row r="1502" spans="4:4" x14ac:dyDescent="0.25">
      <c r="D1502" s="9"/>
    </row>
    <row r="1503" spans="4:4" x14ac:dyDescent="0.25">
      <c r="D1503" s="9"/>
    </row>
    <row r="1504" spans="4:4" x14ac:dyDescent="0.25">
      <c r="D1504" s="9"/>
    </row>
    <row r="1505" spans="4:4" x14ac:dyDescent="0.25">
      <c r="D1505" s="9"/>
    </row>
    <row r="1506" spans="4:4" x14ac:dyDescent="0.25">
      <c r="D1506" s="9"/>
    </row>
    <row r="1507" spans="4:4" x14ac:dyDescent="0.25">
      <c r="D1507" s="9"/>
    </row>
    <row r="1508" spans="4:4" x14ac:dyDescent="0.25">
      <c r="D1508" s="9"/>
    </row>
    <row r="1509" spans="4:4" x14ac:dyDescent="0.25">
      <c r="D1509" s="9"/>
    </row>
    <row r="1510" spans="4:4" x14ac:dyDescent="0.25">
      <c r="D1510" s="9"/>
    </row>
    <row r="1511" spans="4:4" x14ac:dyDescent="0.25">
      <c r="D1511" s="9"/>
    </row>
    <row r="1512" spans="4:4" x14ac:dyDescent="0.25">
      <c r="D1512" s="9"/>
    </row>
    <row r="1513" spans="4:4" x14ac:dyDescent="0.25">
      <c r="D1513" s="9"/>
    </row>
    <row r="1514" spans="4:4" x14ac:dyDescent="0.25">
      <c r="D1514" s="9"/>
    </row>
    <row r="1515" spans="4:4" x14ac:dyDescent="0.25">
      <c r="D1515" s="9"/>
    </row>
    <row r="1516" spans="4:4" x14ac:dyDescent="0.25">
      <c r="D1516" s="9"/>
    </row>
    <row r="1517" spans="4:4" x14ac:dyDescent="0.25">
      <c r="D1517" s="9"/>
    </row>
    <row r="1518" spans="4:4" x14ac:dyDescent="0.25">
      <c r="D1518" s="9"/>
    </row>
    <row r="1519" spans="4:4" x14ac:dyDescent="0.25">
      <c r="D1519" s="9"/>
    </row>
    <row r="1520" spans="4:4" x14ac:dyDescent="0.25">
      <c r="D1520" s="9"/>
    </row>
    <row r="1521" spans="4:4" x14ac:dyDescent="0.25">
      <c r="D1521" s="9"/>
    </row>
    <row r="1522" spans="4:4" x14ac:dyDescent="0.25">
      <c r="D1522" s="9"/>
    </row>
    <row r="1523" spans="4:4" x14ac:dyDescent="0.25">
      <c r="D1523" s="9"/>
    </row>
    <row r="1524" spans="4:4" x14ac:dyDescent="0.25">
      <c r="D1524" s="9"/>
    </row>
    <row r="1525" spans="4:4" x14ac:dyDescent="0.25">
      <c r="D1525" s="9"/>
    </row>
    <row r="1526" spans="4:4" x14ac:dyDescent="0.25">
      <c r="D1526" s="9"/>
    </row>
    <row r="1527" spans="4:4" x14ac:dyDescent="0.25">
      <c r="D1527" s="9"/>
    </row>
    <row r="1528" spans="4:4" x14ac:dyDescent="0.25">
      <c r="D1528" s="9"/>
    </row>
    <row r="1529" spans="4:4" x14ac:dyDescent="0.25">
      <c r="D1529" s="9"/>
    </row>
    <row r="1530" spans="4:4" x14ac:dyDescent="0.25">
      <c r="D1530" s="9"/>
    </row>
    <row r="1531" spans="4:4" x14ac:dyDescent="0.25">
      <c r="D1531" s="9"/>
    </row>
    <row r="1532" spans="4:4" x14ac:dyDescent="0.25">
      <c r="D1532" s="9"/>
    </row>
    <row r="1533" spans="4:4" x14ac:dyDescent="0.25">
      <c r="D1533" s="9"/>
    </row>
    <row r="1534" spans="4:4" x14ac:dyDescent="0.25">
      <c r="D1534" s="9"/>
    </row>
    <row r="1535" spans="4:4" x14ac:dyDescent="0.25">
      <c r="D1535" s="9"/>
    </row>
    <row r="1536" spans="4:4" x14ac:dyDescent="0.25">
      <c r="D1536" s="9"/>
    </row>
    <row r="1537" spans="4:4" x14ac:dyDescent="0.25">
      <c r="D1537" s="9"/>
    </row>
    <row r="1538" spans="4:4" x14ac:dyDescent="0.25">
      <c r="D1538" s="9"/>
    </row>
    <row r="1539" spans="4:4" x14ac:dyDescent="0.25">
      <c r="D1539" s="9"/>
    </row>
    <row r="1540" spans="4:4" x14ac:dyDescent="0.25">
      <c r="D1540" s="9"/>
    </row>
    <row r="1541" spans="4:4" x14ac:dyDescent="0.25">
      <c r="D1541" s="9"/>
    </row>
    <row r="1542" spans="4:4" x14ac:dyDescent="0.25">
      <c r="D1542" s="9"/>
    </row>
    <row r="1543" spans="4:4" x14ac:dyDescent="0.25">
      <c r="D1543" s="9"/>
    </row>
    <row r="1544" spans="4:4" x14ac:dyDescent="0.25">
      <c r="D1544" s="9"/>
    </row>
    <row r="1545" spans="4:4" x14ac:dyDescent="0.25">
      <c r="D1545" s="9"/>
    </row>
    <row r="1546" spans="4:4" x14ac:dyDescent="0.25">
      <c r="D1546" s="9"/>
    </row>
    <row r="1547" spans="4:4" x14ac:dyDescent="0.25">
      <c r="D1547" s="9"/>
    </row>
    <row r="1548" spans="4:4" x14ac:dyDescent="0.25">
      <c r="D1548" s="9"/>
    </row>
    <row r="1549" spans="4:4" x14ac:dyDescent="0.25">
      <c r="D1549" s="9"/>
    </row>
    <row r="1550" spans="4:4" x14ac:dyDescent="0.25">
      <c r="D1550" s="9"/>
    </row>
    <row r="1551" spans="4:4" x14ac:dyDescent="0.25">
      <c r="D1551" s="9"/>
    </row>
    <row r="1552" spans="4:4" x14ac:dyDescent="0.25">
      <c r="D1552" s="9"/>
    </row>
    <row r="1553" spans="4:4" x14ac:dyDescent="0.25">
      <c r="D1553" s="9"/>
    </row>
    <row r="1554" spans="4:4" x14ac:dyDescent="0.25">
      <c r="D1554" s="9"/>
    </row>
    <row r="1555" spans="4:4" x14ac:dyDescent="0.25">
      <c r="D1555" s="9"/>
    </row>
    <row r="1556" spans="4:4" x14ac:dyDescent="0.25">
      <c r="D1556" s="9"/>
    </row>
    <row r="1557" spans="4:4" x14ac:dyDescent="0.25">
      <c r="D1557" s="9"/>
    </row>
    <row r="1558" spans="4:4" x14ac:dyDescent="0.25">
      <c r="D1558" s="9"/>
    </row>
    <row r="1559" spans="4:4" x14ac:dyDescent="0.25">
      <c r="D1559" s="9"/>
    </row>
    <row r="1560" spans="4:4" x14ac:dyDescent="0.25">
      <c r="D1560" s="9"/>
    </row>
    <row r="1561" spans="4:4" x14ac:dyDescent="0.25">
      <c r="D1561" s="9"/>
    </row>
    <row r="1562" spans="4:4" x14ac:dyDescent="0.25">
      <c r="D1562" s="9"/>
    </row>
    <row r="1563" spans="4:4" x14ac:dyDescent="0.25">
      <c r="D1563" s="9"/>
    </row>
    <row r="1564" spans="4:4" x14ac:dyDescent="0.25">
      <c r="D1564" s="9"/>
    </row>
    <row r="1565" spans="4:4" x14ac:dyDescent="0.25">
      <c r="D1565" s="9"/>
    </row>
    <row r="1566" spans="4:4" x14ac:dyDescent="0.25">
      <c r="D1566" s="9"/>
    </row>
    <row r="1567" spans="4:4" x14ac:dyDescent="0.25">
      <c r="D1567" s="9"/>
    </row>
    <row r="1568" spans="4:4" x14ac:dyDescent="0.25">
      <c r="D1568" s="9"/>
    </row>
    <row r="1569" spans="4:4" x14ac:dyDescent="0.25">
      <c r="D1569" s="9"/>
    </row>
    <row r="1570" spans="4:4" x14ac:dyDescent="0.25">
      <c r="D1570" s="9"/>
    </row>
    <row r="1571" spans="4:4" x14ac:dyDescent="0.25">
      <c r="D1571" s="9"/>
    </row>
    <row r="1572" spans="4:4" x14ac:dyDescent="0.25">
      <c r="D1572" s="9"/>
    </row>
    <row r="1573" spans="4:4" x14ac:dyDescent="0.25">
      <c r="D1573" s="9"/>
    </row>
    <row r="1574" spans="4:4" x14ac:dyDescent="0.25">
      <c r="D1574" s="9"/>
    </row>
    <row r="1575" spans="4:4" x14ac:dyDescent="0.25">
      <c r="D1575" s="9"/>
    </row>
    <row r="1576" spans="4:4" x14ac:dyDescent="0.25">
      <c r="D1576" s="9"/>
    </row>
    <row r="1577" spans="4:4" x14ac:dyDescent="0.25">
      <c r="D1577" s="9"/>
    </row>
    <row r="1578" spans="4:4" x14ac:dyDescent="0.25">
      <c r="D1578" s="9"/>
    </row>
    <row r="1579" spans="4:4" x14ac:dyDescent="0.25">
      <c r="D1579" s="9"/>
    </row>
    <row r="1580" spans="4:4" x14ac:dyDescent="0.25">
      <c r="D1580" s="9"/>
    </row>
    <row r="1581" spans="4:4" x14ac:dyDescent="0.25">
      <c r="D1581" s="9"/>
    </row>
    <row r="1582" spans="4:4" x14ac:dyDescent="0.25">
      <c r="D1582" s="9"/>
    </row>
    <row r="1583" spans="4:4" x14ac:dyDescent="0.25">
      <c r="D1583" s="9"/>
    </row>
    <row r="1584" spans="4:4" x14ac:dyDescent="0.25">
      <c r="D1584" s="9"/>
    </row>
    <row r="1585" spans="4:4" x14ac:dyDescent="0.25">
      <c r="D1585" s="9"/>
    </row>
    <row r="1586" spans="4:4" x14ac:dyDescent="0.25">
      <c r="D1586" s="9"/>
    </row>
    <row r="1587" spans="4:4" x14ac:dyDescent="0.25">
      <c r="D1587" s="9"/>
    </row>
    <row r="1588" spans="4:4" x14ac:dyDescent="0.25">
      <c r="D1588" s="9"/>
    </row>
    <row r="1589" spans="4:4" x14ac:dyDescent="0.25">
      <c r="D1589" s="9"/>
    </row>
    <row r="1590" spans="4:4" x14ac:dyDescent="0.25">
      <c r="D1590" s="9"/>
    </row>
    <row r="1591" spans="4:4" x14ac:dyDescent="0.25">
      <c r="D1591" s="9"/>
    </row>
    <row r="1592" spans="4:4" x14ac:dyDescent="0.25">
      <c r="D1592" s="9"/>
    </row>
    <row r="1593" spans="4:4" x14ac:dyDescent="0.25">
      <c r="D1593" s="9"/>
    </row>
    <row r="1594" spans="4:4" x14ac:dyDescent="0.25">
      <c r="D1594" s="9"/>
    </row>
    <row r="1595" spans="4:4" x14ac:dyDescent="0.25">
      <c r="D1595" s="9"/>
    </row>
    <row r="1596" spans="4:4" x14ac:dyDescent="0.25">
      <c r="D1596" s="9"/>
    </row>
    <row r="1597" spans="4:4" x14ac:dyDescent="0.25">
      <c r="D1597" s="9"/>
    </row>
    <row r="1598" spans="4:4" x14ac:dyDescent="0.25">
      <c r="D1598" s="9"/>
    </row>
    <row r="1599" spans="4:4" x14ac:dyDescent="0.25">
      <c r="D1599" s="9"/>
    </row>
    <row r="1600" spans="4:4" x14ac:dyDescent="0.25">
      <c r="D1600" s="9"/>
    </row>
    <row r="1601" spans="4:4" x14ac:dyDescent="0.25">
      <c r="D1601" s="9"/>
    </row>
    <row r="1602" spans="4:4" x14ac:dyDescent="0.25">
      <c r="D1602" s="9"/>
    </row>
    <row r="1603" spans="4:4" x14ac:dyDescent="0.25">
      <c r="D1603" s="9"/>
    </row>
    <row r="1604" spans="4:4" x14ac:dyDescent="0.25">
      <c r="D1604" s="9"/>
    </row>
    <row r="1605" spans="4:4" x14ac:dyDescent="0.25">
      <c r="D1605" s="9"/>
    </row>
    <row r="1606" spans="4:4" x14ac:dyDescent="0.25">
      <c r="D1606" s="9"/>
    </row>
    <row r="1607" spans="4:4" x14ac:dyDescent="0.25">
      <c r="D1607" s="9"/>
    </row>
    <row r="1608" spans="4:4" x14ac:dyDescent="0.25">
      <c r="D1608" s="9"/>
    </row>
    <row r="1609" spans="4:4" x14ac:dyDescent="0.25">
      <c r="D1609" s="9"/>
    </row>
    <row r="1610" spans="4:4" x14ac:dyDescent="0.25">
      <c r="D1610" s="9"/>
    </row>
    <row r="1611" spans="4:4" x14ac:dyDescent="0.25">
      <c r="D1611" s="9"/>
    </row>
    <row r="1612" spans="4:4" x14ac:dyDescent="0.25">
      <c r="D1612" s="9"/>
    </row>
    <row r="1613" spans="4:4" x14ac:dyDescent="0.25">
      <c r="D1613" s="9"/>
    </row>
    <row r="1614" spans="4:4" x14ac:dyDescent="0.25">
      <c r="D1614" s="9"/>
    </row>
    <row r="1615" spans="4:4" x14ac:dyDescent="0.25">
      <c r="D1615" s="9"/>
    </row>
    <row r="1616" spans="4:4" x14ac:dyDescent="0.25">
      <c r="D1616" s="9"/>
    </row>
    <row r="1617" spans="4:4" x14ac:dyDescent="0.25">
      <c r="D1617" s="9"/>
    </row>
    <row r="1618" spans="4:4" x14ac:dyDescent="0.25">
      <c r="D1618" s="9"/>
    </row>
    <row r="1619" spans="4:4" x14ac:dyDescent="0.25">
      <c r="D1619" s="9"/>
    </row>
    <row r="1620" spans="4:4" x14ac:dyDescent="0.25">
      <c r="D1620" s="9"/>
    </row>
    <row r="1621" spans="4:4" x14ac:dyDescent="0.25">
      <c r="D1621" s="9"/>
    </row>
    <row r="1622" spans="4:4" x14ac:dyDescent="0.25">
      <c r="D1622" s="9"/>
    </row>
    <row r="1623" spans="4:4" x14ac:dyDescent="0.25">
      <c r="D1623" s="9"/>
    </row>
    <row r="1624" spans="4:4" x14ac:dyDescent="0.25">
      <c r="D1624" s="9"/>
    </row>
    <row r="1625" spans="4:4" x14ac:dyDescent="0.25">
      <c r="D1625" s="9"/>
    </row>
    <row r="1626" spans="4:4" x14ac:dyDescent="0.25">
      <c r="D1626" s="9"/>
    </row>
    <row r="1627" spans="4:4" x14ac:dyDescent="0.25">
      <c r="D1627" s="9"/>
    </row>
    <row r="1628" spans="4:4" x14ac:dyDescent="0.25">
      <c r="D1628" s="9"/>
    </row>
    <row r="1629" spans="4:4" x14ac:dyDescent="0.25">
      <c r="D1629" s="9"/>
    </row>
    <row r="1630" spans="4:4" x14ac:dyDescent="0.25">
      <c r="D1630" s="9"/>
    </row>
    <row r="1631" spans="4:4" x14ac:dyDescent="0.25">
      <c r="D1631" s="9"/>
    </row>
    <row r="1632" spans="4:4" x14ac:dyDescent="0.25">
      <c r="D1632" s="9"/>
    </row>
    <row r="1633" spans="4:4" x14ac:dyDescent="0.25">
      <c r="D1633" s="9"/>
    </row>
    <row r="1634" spans="4:4" x14ac:dyDescent="0.25">
      <c r="D1634" s="9"/>
    </row>
    <row r="1635" spans="4:4" x14ac:dyDescent="0.25">
      <c r="D1635" s="9"/>
    </row>
    <row r="1636" spans="4:4" x14ac:dyDescent="0.25">
      <c r="D1636" s="9"/>
    </row>
    <row r="1637" spans="4:4" x14ac:dyDescent="0.25">
      <c r="D1637" s="9"/>
    </row>
    <row r="1638" spans="4:4" x14ac:dyDescent="0.25">
      <c r="D1638" s="9"/>
    </row>
    <row r="1639" spans="4:4" x14ac:dyDescent="0.25">
      <c r="D1639" s="9"/>
    </row>
    <row r="1640" spans="4:4" x14ac:dyDescent="0.25">
      <c r="D1640" s="9"/>
    </row>
    <row r="1641" spans="4:4" x14ac:dyDescent="0.25">
      <c r="D1641" s="9"/>
    </row>
    <row r="1642" spans="4:4" x14ac:dyDescent="0.25">
      <c r="D1642" s="9"/>
    </row>
    <row r="1643" spans="4:4" x14ac:dyDescent="0.25">
      <c r="D1643" s="9"/>
    </row>
    <row r="1644" spans="4:4" x14ac:dyDescent="0.25">
      <c r="D1644" s="9"/>
    </row>
    <row r="1645" spans="4:4" x14ac:dyDescent="0.25">
      <c r="D1645" s="9"/>
    </row>
    <row r="1646" spans="4:4" x14ac:dyDescent="0.25">
      <c r="D1646" s="9"/>
    </row>
    <row r="1647" spans="4:4" x14ac:dyDescent="0.25">
      <c r="D1647" s="9"/>
    </row>
    <row r="1648" spans="4:4" x14ac:dyDescent="0.25">
      <c r="D1648" s="9"/>
    </row>
    <row r="1649" spans="4:4" x14ac:dyDescent="0.25">
      <c r="D1649" s="9"/>
    </row>
    <row r="1650" spans="4:4" x14ac:dyDescent="0.25">
      <c r="D1650" s="9"/>
    </row>
    <row r="1651" spans="4:4" x14ac:dyDescent="0.25">
      <c r="D1651" s="9"/>
    </row>
    <row r="1652" spans="4:4" x14ac:dyDescent="0.25">
      <c r="D1652" s="9"/>
    </row>
    <row r="1653" spans="4:4" x14ac:dyDescent="0.25">
      <c r="D1653" s="9"/>
    </row>
    <row r="1654" spans="4:4" x14ac:dyDescent="0.25">
      <c r="D1654" s="9"/>
    </row>
    <row r="1655" spans="4:4" x14ac:dyDescent="0.25">
      <c r="D1655" s="9"/>
    </row>
    <row r="1656" spans="4:4" x14ac:dyDescent="0.25">
      <c r="D1656" s="9"/>
    </row>
    <row r="1657" spans="4:4" x14ac:dyDescent="0.25">
      <c r="D1657" s="9"/>
    </row>
    <row r="1658" spans="4:4" x14ac:dyDescent="0.25">
      <c r="D1658" s="9"/>
    </row>
    <row r="1659" spans="4:4" x14ac:dyDescent="0.25">
      <c r="D1659" s="9"/>
    </row>
    <row r="1660" spans="4:4" x14ac:dyDescent="0.25">
      <c r="D1660" s="9"/>
    </row>
    <row r="1661" spans="4:4" x14ac:dyDescent="0.25">
      <c r="D1661" s="9"/>
    </row>
    <row r="1662" spans="4:4" x14ac:dyDescent="0.25">
      <c r="D1662" s="9"/>
    </row>
    <row r="1663" spans="4:4" x14ac:dyDescent="0.25">
      <c r="D1663" s="9"/>
    </row>
    <row r="1664" spans="4:4" x14ac:dyDescent="0.25">
      <c r="D1664" s="9"/>
    </row>
    <row r="1665" spans="4:4" x14ac:dyDescent="0.25">
      <c r="D1665" s="9"/>
    </row>
    <row r="1666" spans="4:4" x14ac:dyDescent="0.25">
      <c r="D1666" s="9"/>
    </row>
    <row r="1667" spans="4:4" x14ac:dyDescent="0.25">
      <c r="D1667" s="9"/>
    </row>
    <row r="1668" spans="4:4" x14ac:dyDescent="0.25">
      <c r="D1668" s="9"/>
    </row>
    <row r="1669" spans="4:4" x14ac:dyDescent="0.25">
      <c r="D1669" s="9"/>
    </row>
    <row r="1670" spans="4:4" x14ac:dyDescent="0.25">
      <c r="D1670" s="9"/>
    </row>
    <row r="1671" spans="4:4" x14ac:dyDescent="0.25">
      <c r="D1671" s="9"/>
    </row>
    <row r="1672" spans="4:4" x14ac:dyDescent="0.25">
      <c r="D1672" s="9"/>
    </row>
    <row r="1673" spans="4:4" x14ac:dyDescent="0.25">
      <c r="D1673" s="9"/>
    </row>
    <row r="1674" spans="4:4" x14ac:dyDescent="0.25">
      <c r="D1674" s="9"/>
    </row>
    <row r="1675" spans="4:4" x14ac:dyDescent="0.25">
      <c r="D1675" s="9"/>
    </row>
    <row r="1676" spans="4:4" x14ac:dyDescent="0.25">
      <c r="D1676" s="9"/>
    </row>
    <row r="1677" spans="4:4" x14ac:dyDescent="0.25">
      <c r="D1677" s="9"/>
    </row>
    <row r="1678" spans="4:4" x14ac:dyDescent="0.25">
      <c r="D1678" s="9"/>
    </row>
    <row r="1679" spans="4:4" x14ac:dyDescent="0.25">
      <c r="D1679" s="9"/>
    </row>
    <row r="1680" spans="4:4" x14ac:dyDescent="0.25">
      <c r="D1680" s="9"/>
    </row>
    <row r="1681" spans="4:4" x14ac:dyDescent="0.25">
      <c r="D1681" s="9"/>
    </row>
    <row r="1682" spans="4:4" x14ac:dyDescent="0.25">
      <c r="D1682" s="9"/>
    </row>
    <row r="1683" spans="4:4" x14ac:dyDescent="0.25">
      <c r="D1683" s="9"/>
    </row>
    <row r="1684" spans="4:4" x14ac:dyDescent="0.25">
      <c r="D1684" s="9"/>
    </row>
    <row r="1685" spans="4:4" x14ac:dyDescent="0.25">
      <c r="D1685" s="9"/>
    </row>
    <row r="1686" spans="4:4" x14ac:dyDescent="0.25">
      <c r="D1686" s="9"/>
    </row>
    <row r="1687" spans="4:4" x14ac:dyDescent="0.25">
      <c r="D1687" s="9"/>
    </row>
    <row r="1688" spans="4:4" x14ac:dyDescent="0.25">
      <c r="D1688" s="9"/>
    </row>
    <row r="1689" spans="4:4" x14ac:dyDescent="0.25">
      <c r="D1689" s="9"/>
    </row>
    <row r="1690" spans="4:4" x14ac:dyDescent="0.25">
      <c r="D1690" s="9"/>
    </row>
    <row r="1691" spans="4:4" x14ac:dyDescent="0.25">
      <c r="D1691" s="9"/>
    </row>
    <row r="1692" spans="4:4" x14ac:dyDescent="0.25">
      <c r="D1692" s="9"/>
    </row>
    <row r="1693" spans="4:4" x14ac:dyDescent="0.25">
      <c r="D1693" s="9"/>
    </row>
    <row r="1694" spans="4:4" x14ac:dyDescent="0.25">
      <c r="D1694" s="9"/>
    </row>
    <row r="1695" spans="4:4" x14ac:dyDescent="0.25">
      <c r="D1695" s="9"/>
    </row>
    <row r="1696" spans="4:4" x14ac:dyDescent="0.25">
      <c r="D1696" s="9"/>
    </row>
    <row r="1697" spans="4:4" x14ac:dyDescent="0.25">
      <c r="D1697" s="9"/>
    </row>
    <row r="1698" spans="4:4" x14ac:dyDescent="0.25">
      <c r="D1698" s="9"/>
    </row>
    <row r="1699" spans="4:4" x14ac:dyDescent="0.25">
      <c r="D1699" s="9"/>
    </row>
    <row r="1700" spans="4:4" x14ac:dyDescent="0.25">
      <c r="D1700" s="9"/>
    </row>
    <row r="1701" spans="4:4" x14ac:dyDescent="0.25">
      <c r="D1701" s="9"/>
    </row>
    <row r="1702" spans="4:4" x14ac:dyDescent="0.25">
      <c r="D1702" s="9"/>
    </row>
    <row r="1703" spans="4:4" x14ac:dyDescent="0.25">
      <c r="D1703" s="9"/>
    </row>
    <row r="1704" spans="4:4" x14ac:dyDescent="0.25">
      <c r="D1704" s="9"/>
    </row>
    <row r="1705" spans="4:4" x14ac:dyDescent="0.25">
      <c r="D1705" s="9"/>
    </row>
    <row r="1706" spans="4:4" x14ac:dyDescent="0.25">
      <c r="D1706" s="9"/>
    </row>
    <row r="1707" spans="4:4" x14ac:dyDescent="0.25">
      <c r="D1707" s="9"/>
    </row>
    <row r="1708" spans="4:4" x14ac:dyDescent="0.25">
      <c r="D1708" s="9"/>
    </row>
    <row r="1709" spans="4:4" x14ac:dyDescent="0.25">
      <c r="D1709" s="9"/>
    </row>
    <row r="1710" spans="4:4" x14ac:dyDescent="0.25">
      <c r="D1710" s="9"/>
    </row>
    <row r="1711" spans="4:4" x14ac:dyDescent="0.25">
      <c r="D1711" s="9"/>
    </row>
    <row r="1712" spans="4:4" x14ac:dyDescent="0.25">
      <c r="D1712" s="9"/>
    </row>
    <row r="1713" spans="4:4" x14ac:dyDescent="0.25">
      <c r="D1713" s="9"/>
    </row>
    <row r="1714" spans="4:4" x14ac:dyDescent="0.25">
      <c r="D1714" s="9"/>
    </row>
    <row r="1715" spans="4:4" x14ac:dyDescent="0.25">
      <c r="D1715" s="9"/>
    </row>
    <row r="1716" spans="4:4" x14ac:dyDescent="0.25">
      <c r="D1716" s="9"/>
    </row>
    <row r="1717" spans="4:4" x14ac:dyDescent="0.25">
      <c r="D1717" s="9"/>
    </row>
    <row r="1718" spans="4:4" x14ac:dyDescent="0.25">
      <c r="D1718" s="9"/>
    </row>
    <row r="1719" spans="4:4" x14ac:dyDescent="0.25">
      <c r="D1719" s="9"/>
    </row>
    <row r="1720" spans="4:4" x14ac:dyDescent="0.25">
      <c r="D1720" s="9"/>
    </row>
    <row r="1721" spans="4:4" x14ac:dyDescent="0.25">
      <c r="D1721" s="9"/>
    </row>
    <row r="1722" spans="4:4" x14ac:dyDescent="0.25">
      <c r="D1722" s="9"/>
    </row>
    <row r="1723" spans="4:4" x14ac:dyDescent="0.25">
      <c r="D1723" s="9"/>
    </row>
    <row r="1724" spans="4:4" x14ac:dyDescent="0.25">
      <c r="D1724" s="9"/>
    </row>
    <row r="1725" spans="4:4" x14ac:dyDescent="0.25">
      <c r="D1725" s="9"/>
    </row>
    <row r="1726" spans="4:4" x14ac:dyDescent="0.25">
      <c r="D1726" s="9"/>
    </row>
    <row r="1727" spans="4:4" x14ac:dyDescent="0.25">
      <c r="D1727" s="9"/>
    </row>
    <row r="1728" spans="4:4" x14ac:dyDescent="0.25">
      <c r="D1728" s="9"/>
    </row>
    <row r="1729" spans="4:4" x14ac:dyDescent="0.25">
      <c r="D1729" s="9"/>
    </row>
    <row r="1730" spans="4:4" x14ac:dyDescent="0.25">
      <c r="D1730" s="9"/>
    </row>
    <row r="1731" spans="4:4" x14ac:dyDescent="0.25">
      <c r="D1731" s="9"/>
    </row>
    <row r="1732" spans="4:4" x14ac:dyDescent="0.25">
      <c r="D1732" s="9"/>
    </row>
    <row r="1733" spans="4:4" x14ac:dyDescent="0.25">
      <c r="D1733" s="9"/>
    </row>
    <row r="1734" spans="4:4" x14ac:dyDescent="0.25">
      <c r="D1734" s="9"/>
    </row>
    <row r="1735" spans="4:4" x14ac:dyDescent="0.25">
      <c r="D1735" s="9"/>
    </row>
    <row r="1736" spans="4:4" x14ac:dyDescent="0.25">
      <c r="D1736" s="9"/>
    </row>
    <row r="1737" spans="4:4" x14ac:dyDescent="0.25">
      <c r="D1737" s="9"/>
    </row>
    <row r="1738" spans="4:4" x14ac:dyDescent="0.25">
      <c r="D1738" s="9"/>
    </row>
    <row r="1739" spans="4:4" x14ac:dyDescent="0.25">
      <c r="D1739" s="9"/>
    </row>
    <row r="1740" spans="4:4" x14ac:dyDescent="0.25">
      <c r="D1740" s="9"/>
    </row>
    <row r="1741" spans="4:4" x14ac:dyDescent="0.25">
      <c r="D1741" s="9"/>
    </row>
    <row r="1742" spans="4:4" x14ac:dyDescent="0.25">
      <c r="D1742" s="9"/>
    </row>
    <row r="1743" spans="4:4" x14ac:dyDescent="0.25">
      <c r="D1743" s="9"/>
    </row>
    <row r="1744" spans="4:4" x14ac:dyDescent="0.25">
      <c r="D1744" s="9"/>
    </row>
    <row r="1745" spans="4:4" x14ac:dyDescent="0.25">
      <c r="D1745" s="9"/>
    </row>
    <row r="1746" spans="4:4" x14ac:dyDescent="0.25">
      <c r="D1746" s="9"/>
    </row>
    <row r="1747" spans="4:4" x14ac:dyDescent="0.25">
      <c r="D1747" s="9"/>
    </row>
    <row r="1748" spans="4:4" x14ac:dyDescent="0.25">
      <c r="D1748" s="9"/>
    </row>
    <row r="1749" spans="4:4" x14ac:dyDescent="0.25">
      <c r="D1749" s="9"/>
    </row>
    <row r="1750" spans="4:4" x14ac:dyDescent="0.25">
      <c r="D1750" s="9"/>
    </row>
    <row r="1751" spans="4:4" x14ac:dyDescent="0.25">
      <c r="D1751" s="9"/>
    </row>
    <row r="1752" spans="4:4" x14ac:dyDescent="0.25">
      <c r="D1752" s="9"/>
    </row>
    <row r="1753" spans="4:4" x14ac:dyDescent="0.25">
      <c r="D1753" s="9"/>
    </row>
    <row r="1754" spans="4:4" x14ac:dyDescent="0.25">
      <c r="D1754" s="9"/>
    </row>
    <row r="1755" spans="4:4" x14ac:dyDescent="0.25">
      <c r="D1755" s="9"/>
    </row>
    <row r="1756" spans="4:4" x14ac:dyDescent="0.25">
      <c r="D1756" s="9"/>
    </row>
    <row r="1757" spans="4:4" x14ac:dyDescent="0.25">
      <c r="D1757" s="9"/>
    </row>
    <row r="1758" spans="4:4" x14ac:dyDescent="0.25">
      <c r="D1758" s="9"/>
    </row>
    <row r="1759" spans="4:4" x14ac:dyDescent="0.25">
      <c r="D1759" s="9"/>
    </row>
    <row r="1760" spans="4:4" x14ac:dyDescent="0.25">
      <c r="D1760" s="9"/>
    </row>
    <row r="1761" spans="4:4" x14ac:dyDescent="0.25">
      <c r="D1761" s="9"/>
    </row>
    <row r="1762" spans="4:4" x14ac:dyDescent="0.25">
      <c r="D1762" s="9"/>
    </row>
    <row r="1763" spans="4:4" x14ac:dyDescent="0.25">
      <c r="D1763" s="9"/>
    </row>
    <row r="1764" spans="4:4" x14ac:dyDescent="0.25">
      <c r="D1764" s="9"/>
    </row>
    <row r="1765" spans="4:4" x14ac:dyDescent="0.25">
      <c r="D1765" s="9"/>
    </row>
    <row r="1766" spans="4:4" x14ac:dyDescent="0.25">
      <c r="D1766" s="9"/>
    </row>
    <row r="1767" spans="4:4" x14ac:dyDescent="0.25">
      <c r="D1767" s="9"/>
    </row>
    <row r="1768" spans="4:4" x14ac:dyDescent="0.25">
      <c r="D1768" s="9"/>
    </row>
    <row r="1769" spans="4:4" x14ac:dyDescent="0.25">
      <c r="D1769" s="9"/>
    </row>
    <row r="1770" spans="4:4" x14ac:dyDescent="0.25">
      <c r="D1770" s="9"/>
    </row>
    <row r="1771" spans="4:4" x14ac:dyDescent="0.25">
      <c r="D1771" s="9"/>
    </row>
    <row r="1772" spans="4:4" x14ac:dyDescent="0.25">
      <c r="D1772" s="9"/>
    </row>
    <row r="1773" spans="4:4" x14ac:dyDescent="0.25">
      <c r="D1773" s="9"/>
    </row>
    <row r="1774" spans="4:4" x14ac:dyDescent="0.25">
      <c r="D1774" s="9"/>
    </row>
    <row r="1775" spans="4:4" x14ac:dyDescent="0.25">
      <c r="D1775" s="9"/>
    </row>
    <row r="1776" spans="4:4" x14ac:dyDescent="0.25">
      <c r="D1776" s="9"/>
    </row>
    <row r="1777" spans="4:4" x14ac:dyDescent="0.25">
      <c r="D1777" s="9"/>
    </row>
    <row r="1778" spans="4:4" x14ac:dyDescent="0.25">
      <c r="D1778" s="9"/>
    </row>
    <row r="1779" spans="4:4" x14ac:dyDescent="0.25">
      <c r="D1779" s="9"/>
    </row>
    <row r="1780" spans="4:4" x14ac:dyDescent="0.25">
      <c r="D1780" s="9"/>
    </row>
    <row r="1781" spans="4:4" x14ac:dyDescent="0.25">
      <c r="D1781" s="9"/>
    </row>
    <row r="1782" spans="4:4" x14ac:dyDescent="0.25">
      <c r="D1782" s="9"/>
    </row>
    <row r="1783" spans="4:4" x14ac:dyDescent="0.25">
      <c r="D1783" s="9"/>
    </row>
    <row r="1784" spans="4:4" x14ac:dyDescent="0.25">
      <c r="D1784" s="9"/>
    </row>
    <row r="1785" spans="4:4" x14ac:dyDescent="0.25">
      <c r="D1785" s="9"/>
    </row>
    <row r="1786" spans="4:4" x14ac:dyDescent="0.25">
      <c r="D1786" s="9"/>
    </row>
    <row r="1787" spans="4:4" x14ac:dyDescent="0.25">
      <c r="D1787" s="9"/>
    </row>
    <row r="1788" spans="4:4" x14ac:dyDescent="0.25">
      <c r="D1788" s="9"/>
    </row>
    <row r="1789" spans="4:4" x14ac:dyDescent="0.25">
      <c r="D1789" s="9"/>
    </row>
    <row r="1790" spans="4:4" x14ac:dyDescent="0.25">
      <c r="D1790" s="9"/>
    </row>
    <row r="1791" spans="4:4" x14ac:dyDescent="0.25">
      <c r="D1791" s="9"/>
    </row>
    <row r="1792" spans="4:4" x14ac:dyDescent="0.25">
      <c r="D1792" s="9"/>
    </row>
    <row r="1793" spans="4:4" x14ac:dyDescent="0.25">
      <c r="D1793" s="9"/>
    </row>
    <row r="1794" spans="4:4" x14ac:dyDescent="0.25">
      <c r="D1794" s="9"/>
    </row>
    <row r="1795" spans="4:4" x14ac:dyDescent="0.25">
      <c r="D1795" s="9"/>
    </row>
    <row r="1796" spans="4:4" x14ac:dyDescent="0.25">
      <c r="D1796" s="9"/>
    </row>
    <row r="1797" spans="4:4" x14ac:dyDescent="0.25">
      <c r="D1797" s="9"/>
    </row>
    <row r="1798" spans="4:4" x14ac:dyDescent="0.25">
      <c r="D1798" s="9"/>
    </row>
    <row r="1799" spans="4:4" x14ac:dyDescent="0.25">
      <c r="D1799" s="9"/>
    </row>
    <row r="1800" spans="4:4" x14ac:dyDescent="0.25">
      <c r="D1800" s="9"/>
    </row>
    <row r="1801" spans="4:4" x14ac:dyDescent="0.25">
      <c r="D1801" s="9"/>
    </row>
    <row r="1802" spans="4:4" x14ac:dyDescent="0.25">
      <c r="D1802" s="9"/>
    </row>
    <row r="1803" spans="4:4" x14ac:dyDescent="0.25">
      <c r="D1803" s="9"/>
    </row>
    <row r="1804" spans="4:4" x14ac:dyDescent="0.25">
      <c r="D1804" s="9"/>
    </row>
    <row r="1805" spans="4:4" x14ac:dyDescent="0.25">
      <c r="D1805" s="9"/>
    </row>
    <row r="1806" spans="4:4" x14ac:dyDescent="0.25">
      <c r="D1806" s="9"/>
    </row>
    <row r="1807" spans="4:4" x14ac:dyDescent="0.25">
      <c r="D1807" s="9"/>
    </row>
    <row r="1808" spans="4:4" x14ac:dyDescent="0.25">
      <c r="D1808" s="9"/>
    </row>
    <row r="1809" spans="4:4" x14ac:dyDescent="0.25">
      <c r="D1809" s="9"/>
    </row>
    <row r="1810" spans="4:4" x14ac:dyDescent="0.25">
      <c r="D1810" s="9"/>
    </row>
    <row r="1811" spans="4:4" x14ac:dyDescent="0.25">
      <c r="D1811" s="9"/>
    </row>
    <row r="1812" spans="4:4" x14ac:dyDescent="0.25">
      <c r="D1812" s="9"/>
    </row>
    <row r="1813" spans="4:4" x14ac:dyDescent="0.25">
      <c r="D1813" s="9"/>
    </row>
    <row r="1814" spans="4:4" x14ac:dyDescent="0.25">
      <c r="D1814" s="9"/>
    </row>
    <row r="1815" spans="4:4" x14ac:dyDescent="0.25">
      <c r="D1815" s="9"/>
    </row>
    <row r="1816" spans="4:4" x14ac:dyDescent="0.25">
      <c r="D1816" s="9"/>
    </row>
    <row r="1817" spans="4:4" x14ac:dyDescent="0.25">
      <c r="D1817" s="9"/>
    </row>
    <row r="1818" spans="4:4" x14ac:dyDescent="0.25">
      <c r="D1818" s="9"/>
    </row>
    <row r="1819" spans="4:4" x14ac:dyDescent="0.25">
      <c r="D1819" s="9"/>
    </row>
    <row r="1820" spans="4:4" x14ac:dyDescent="0.25">
      <c r="D1820" s="9"/>
    </row>
    <row r="1821" spans="4:4" x14ac:dyDescent="0.25">
      <c r="D1821" s="9"/>
    </row>
    <row r="1822" spans="4:4" x14ac:dyDescent="0.25">
      <c r="D1822" s="9"/>
    </row>
    <row r="1823" spans="4:4" x14ac:dyDescent="0.25">
      <c r="D1823" s="9"/>
    </row>
    <row r="1824" spans="4:4" x14ac:dyDescent="0.25">
      <c r="D1824" s="9"/>
    </row>
    <row r="1825" spans="4:4" x14ac:dyDescent="0.25">
      <c r="D1825" s="9"/>
    </row>
    <row r="1826" spans="4:4" x14ac:dyDescent="0.25">
      <c r="D1826" s="9"/>
    </row>
    <row r="1827" spans="4:4" x14ac:dyDescent="0.25">
      <c r="D1827" s="9"/>
    </row>
    <row r="1828" spans="4:4" x14ac:dyDescent="0.25">
      <c r="D1828" s="9"/>
    </row>
    <row r="1829" spans="4:4" x14ac:dyDescent="0.25">
      <c r="D1829" s="9"/>
    </row>
    <row r="1830" spans="4:4" x14ac:dyDescent="0.25">
      <c r="D1830" s="9"/>
    </row>
    <row r="1831" spans="4:4" x14ac:dyDescent="0.25">
      <c r="D1831" s="9"/>
    </row>
    <row r="1832" spans="4:4" x14ac:dyDescent="0.25">
      <c r="D1832" s="9"/>
    </row>
    <row r="1833" spans="4:4" x14ac:dyDescent="0.25">
      <c r="D1833" s="9"/>
    </row>
    <row r="1834" spans="4:4" x14ac:dyDescent="0.25">
      <c r="D1834" s="9"/>
    </row>
    <row r="1835" spans="4:4" x14ac:dyDescent="0.25">
      <c r="D1835" s="9"/>
    </row>
    <row r="1836" spans="4:4" x14ac:dyDescent="0.25">
      <c r="D1836" s="9"/>
    </row>
    <row r="1837" spans="4:4" x14ac:dyDescent="0.25">
      <c r="D1837" s="9"/>
    </row>
    <row r="1838" spans="4:4" x14ac:dyDescent="0.25">
      <c r="D1838" s="9"/>
    </row>
    <row r="1839" spans="4:4" x14ac:dyDescent="0.25">
      <c r="D1839" s="9"/>
    </row>
    <row r="1840" spans="4:4" x14ac:dyDescent="0.25">
      <c r="D1840" s="9"/>
    </row>
    <row r="1841" spans="4:4" x14ac:dyDescent="0.25">
      <c r="D1841" s="9"/>
    </row>
    <row r="1842" spans="4:4" x14ac:dyDescent="0.25">
      <c r="D1842" s="9"/>
    </row>
    <row r="1843" spans="4:4" x14ac:dyDescent="0.25">
      <c r="D1843" s="9"/>
    </row>
    <row r="1844" spans="4:4" x14ac:dyDescent="0.25">
      <c r="D1844" s="9"/>
    </row>
    <row r="1845" spans="4:4" x14ac:dyDescent="0.25">
      <c r="D1845" s="9"/>
    </row>
    <row r="1846" spans="4:4" x14ac:dyDescent="0.25">
      <c r="D1846" s="9"/>
    </row>
    <row r="1847" spans="4:4" x14ac:dyDescent="0.25">
      <c r="D1847" s="9"/>
    </row>
    <row r="1848" spans="4:4" x14ac:dyDescent="0.25">
      <c r="D1848" s="9"/>
    </row>
    <row r="1849" spans="4:4" x14ac:dyDescent="0.25">
      <c r="D1849" s="9"/>
    </row>
    <row r="1850" spans="4:4" x14ac:dyDescent="0.25">
      <c r="D1850" s="9"/>
    </row>
    <row r="1851" spans="4:4" x14ac:dyDescent="0.25">
      <c r="D1851" s="9"/>
    </row>
    <row r="1852" spans="4:4" x14ac:dyDescent="0.25">
      <c r="D1852" s="9"/>
    </row>
    <row r="1853" spans="4:4" x14ac:dyDescent="0.25">
      <c r="D1853" s="9"/>
    </row>
    <row r="1854" spans="4:4" x14ac:dyDescent="0.25">
      <c r="D1854" s="9"/>
    </row>
    <row r="1855" spans="4:4" x14ac:dyDescent="0.25">
      <c r="D1855" s="9"/>
    </row>
    <row r="1856" spans="4:4" x14ac:dyDescent="0.25">
      <c r="D1856" s="9"/>
    </row>
    <row r="1857" spans="4:4" x14ac:dyDescent="0.25">
      <c r="D1857" s="9"/>
    </row>
    <row r="1858" spans="4:4" x14ac:dyDescent="0.25">
      <c r="D1858" s="9"/>
    </row>
    <row r="1859" spans="4:4" x14ac:dyDescent="0.25">
      <c r="D1859" s="9"/>
    </row>
    <row r="1860" spans="4:4" x14ac:dyDescent="0.25">
      <c r="D1860" s="9"/>
    </row>
    <row r="1861" spans="4:4" x14ac:dyDescent="0.25">
      <c r="D1861" s="9"/>
    </row>
    <row r="1862" spans="4:4" x14ac:dyDescent="0.25">
      <c r="D1862" s="9"/>
    </row>
    <row r="1863" spans="4:4" x14ac:dyDescent="0.25">
      <c r="D1863" s="9"/>
    </row>
    <row r="1864" spans="4:4" x14ac:dyDescent="0.25">
      <c r="D1864" s="9"/>
    </row>
    <row r="1865" spans="4:4" x14ac:dyDescent="0.25">
      <c r="D1865" s="9"/>
    </row>
    <row r="1866" spans="4:4" x14ac:dyDescent="0.25">
      <c r="D1866" s="9"/>
    </row>
    <row r="1867" spans="4:4" x14ac:dyDescent="0.25">
      <c r="D1867" s="9"/>
    </row>
    <row r="1868" spans="4:4" x14ac:dyDescent="0.25">
      <c r="D1868" s="9"/>
    </row>
    <row r="1869" spans="4:4" x14ac:dyDescent="0.25">
      <c r="D1869" s="9"/>
    </row>
    <row r="1870" spans="4:4" x14ac:dyDescent="0.25">
      <c r="D1870" s="9"/>
    </row>
    <row r="1871" spans="4:4" x14ac:dyDescent="0.25">
      <c r="D1871" s="9"/>
    </row>
    <row r="1872" spans="4:4" x14ac:dyDescent="0.25">
      <c r="D1872" s="9"/>
    </row>
    <row r="1873" spans="4:4" x14ac:dyDescent="0.25">
      <c r="D1873" s="9"/>
    </row>
    <row r="1874" spans="4:4" x14ac:dyDescent="0.25">
      <c r="D1874" s="9"/>
    </row>
    <row r="1875" spans="4:4" x14ac:dyDescent="0.25">
      <c r="D1875" s="9"/>
    </row>
    <row r="1876" spans="4:4" x14ac:dyDescent="0.25">
      <c r="D1876" s="9"/>
    </row>
    <row r="1877" spans="4:4" x14ac:dyDescent="0.25">
      <c r="D1877" s="9"/>
    </row>
    <row r="1878" spans="4:4" x14ac:dyDescent="0.25">
      <c r="D1878" s="9"/>
    </row>
    <row r="1879" spans="4:4" x14ac:dyDescent="0.25">
      <c r="D1879" s="9"/>
    </row>
    <row r="1880" spans="4:4" x14ac:dyDescent="0.25">
      <c r="D1880" s="9"/>
    </row>
    <row r="1881" spans="4:4" x14ac:dyDescent="0.25">
      <c r="D1881" s="9"/>
    </row>
    <row r="1882" spans="4:4" x14ac:dyDescent="0.25">
      <c r="D1882" s="9"/>
    </row>
    <row r="1883" spans="4:4" x14ac:dyDescent="0.25">
      <c r="D1883" s="9"/>
    </row>
    <row r="1884" spans="4:4" x14ac:dyDescent="0.25">
      <c r="D1884" s="9"/>
    </row>
    <row r="1885" spans="4:4" x14ac:dyDescent="0.25">
      <c r="D1885" s="9"/>
    </row>
    <row r="1886" spans="4:4" x14ac:dyDescent="0.25">
      <c r="D1886" s="9"/>
    </row>
    <row r="1887" spans="4:4" x14ac:dyDescent="0.25">
      <c r="D1887" s="9"/>
    </row>
    <row r="1888" spans="4:4" x14ac:dyDescent="0.25">
      <c r="D1888" s="9"/>
    </row>
    <row r="1889" spans="4:4" x14ac:dyDescent="0.25">
      <c r="D1889" s="9"/>
    </row>
    <row r="1890" spans="4:4" x14ac:dyDescent="0.25">
      <c r="D1890" s="9"/>
    </row>
    <row r="1891" spans="4:4" x14ac:dyDescent="0.25">
      <c r="D1891" s="9"/>
    </row>
    <row r="1892" spans="4:4" x14ac:dyDescent="0.25">
      <c r="D1892" s="9"/>
    </row>
    <row r="1893" spans="4:4" x14ac:dyDescent="0.25">
      <c r="D1893" s="9"/>
    </row>
    <row r="1894" spans="4:4" x14ac:dyDescent="0.25">
      <c r="D1894" s="9"/>
    </row>
    <row r="1895" spans="4:4" x14ac:dyDescent="0.25">
      <c r="D1895" s="9"/>
    </row>
    <row r="1896" spans="4:4" x14ac:dyDescent="0.25">
      <c r="D1896" s="9"/>
    </row>
    <row r="1897" spans="4:4" x14ac:dyDescent="0.25">
      <c r="D1897" s="9"/>
    </row>
    <row r="1898" spans="4:4" x14ac:dyDescent="0.25">
      <c r="D1898" s="9"/>
    </row>
    <row r="1899" spans="4:4" x14ac:dyDescent="0.25">
      <c r="D1899" s="9"/>
    </row>
    <row r="1900" spans="4:4" x14ac:dyDescent="0.25">
      <c r="D1900" s="9"/>
    </row>
    <row r="1901" spans="4:4" x14ac:dyDescent="0.25">
      <c r="D1901" s="9"/>
    </row>
    <row r="1902" spans="4:4" x14ac:dyDescent="0.25">
      <c r="D1902" s="9"/>
    </row>
    <row r="1903" spans="4:4" x14ac:dyDescent="0.25">
      <c r="D1903" s="9"/>
    </row>
    <row r="1904" spans="4:4" x14ac:dyDescent="0.25">
      <c r="D1904" s="9"/>
    </row>
    <row r="1905" spans="4:4" x14ac:dyDescent="0.25">
      <c r="D1905" s="9"/>
    </row>
    <row r="1906" spans="4:4" x14ac:dyDescent="0.25">
      <c r="D1906" s="9"/>
    </row>
    <row r="1907" spans="4:4" x14ac:dyDescent="0.25">
      <c r="D1907" s="9"/>
    </row>
    <row r="1908" spans="4:4" x14ac:dyDescent="0.25">
      <c r="D1908" s="9"/>
    </row>
    <row r="1909" spans="4:4" x14ac:dyDescent="0.25">
      <c r="D1909" s="9"/>
    </row>
    <row r="1910" spans="4:4" x14ac:dyDescent="0.25">
      <c r="D1910" s="9"/>
    </row>
    <row r="1911" spans="4:4" x14ac:dyDescent="0.25">
      <c r="D1911" s="9"/>
    </row>
    <row r="1912" spans="4:4" x14ac:dyDescent="0.25">
      <c r="D1912" s="9"/>
    </row>
    <row r="1913" spans="4:4" x14ac:dyDescent="0.25">
      <c r="D1913" s="9"/>
    </row>
    <row r="1914" spans="4:4" x14ac:dyDescent="0.25">
      <c r="D1914" s="9"/>
    </row>
    <row r="1915" spans="4:4" x14ac:dyDescent="0.25">
      <c r="D1915" s="9"/>
    </row>
    <row r="1916" spans="4:4" x14ac:dyDescent="0.25">
      <c r="D1916" s="9"/>
    </row>
    <row r="1917" spans="4:4" x14ac:dyDescent="0.25">
      <c r="D1917" s="9"/>
    </row>
    <row r="1918" spans="4:4" x14ac:dyDescent="0.25">
      <c r="D1918" s="9"/>
    </row>
    <row r="1919" spans="4:4" x14ac:dyDescent="0.25">
      <c r="D1919" s="9"/>
    </row>
    <row r="1920" spans="4:4" x14ac:dyDescent="0.25">
      <c r="D1920" s="9"/>
    </row>
    <row r="1921" spans="4:4" x14ac:dyDescent="0.25">
      <c r="D1921" s="9"/>
    </row>
    <row r="1922" spans="4:4" x14ac:dyDescent="0.25">
      <c r="D1922" s="9"/>
    </row>
    <row r="1923" spans="4:4" x14ac:dyDescent="0.25">
      <c r="D1923" s="9"/>
    </row>
    <row r="1924" spans="4:4" x14ac:dyDescent="0.25">
      <c r="D1924" s="9"/>
    </row>
    <row r="1925" spans="4:4" x14ac:dyDescent="0.25">
      <c r="D1925" s="9"/>
    </row>
    <row r="1926" spans="4:4" x14ac:dyDescent="0.25">
      <c r="D1926" s="9"/>
    </row>
    <row r="1927" spans="4:4" x14ac:dyDescent="0.25">
      <c r="D1927" s="9"/>
    </row>
    <row r="1928" spans="4:4" x14ac:dyDescent="0.25">
      <c r="D1928" s="9"/>
    </row>
    <row r="1929" spans="4:4" x14ac:dyDescent="0.25">
      <c r="D1929" s="9"/>
    </row>
    <row r="1930" spans="4:4" x14ac:dyDescent="0.25">
      <c r="D1930" s="9"/>
    </row>
    <row r="1931" spans="4:4" x14ac:dyDescent="0.25">
      <c r="D1931" s="9"/>
    </row>
    <row r="1932" spans="4:4" x14ac:dyDescent="0.25">
      <c r="D1932" s="9"/>
    </row>
    <row r="1933" spans="4:4" x14ac:dyDescent="0.25">
      <c r="D1933" s="9"/>
    </row>
    <row r="1934" spans="4:4" x14ac:dyDescent="0.25">
      <c r="D1934" s="9"/>
    </row>
    <row r="1935" spans="4:4" x14ac:dyDescent="0.25">
      <c r="D1935" s="9"/>
    </row>
    <row r="1936" spans="4:4" x14ac:dyDescent="0.25">
      <c r="D1936" s="9"/>
    </row>
    <row r="1937" spans="4:4" x14ac:dyDescent="0.25">
      <c r="D1937" s="9"/>
    </row>
    <row r="1938" spans="4:4" x14ac:dyDescent="0.25">
      <c r="D1938" s="9"/>
    </row>
    <row r="1939" spans="4:4" x14ac:dyDescent="0.25">
      <c r="D1939" s="9"/>
    </row>
    <row r="1940" spans="4:4" x14ac:dyDescent="0.25">
      <c r="D1940" s="9"/>
    </row>
    <row r="1941" spans="4:4" x14ac:dyDescent="0.25">
      <c r="D1941" s="9"/>
    </row>
    <row r="1942" spans="4:4" x14ac:dyDescent="0.25">
      <c r="D1942" s="9"/>
    </row>
    <row r="1943" spans="4:4" x14ac:dyDescent="0.25">
      <c r="D1943" s="9"/>
    </row>
    <row r="1944" spans="4:4" x14ac:dyDescent="0.25">
      <c r="D1944" s="9"/>
    </row>
    <row r="1945" spans="4:4" x14ac:dyDescent="0.25">
      <c r="D1945" s="9"/>
    </row>
    <row r="1946" spans="4:4" x14ac:dyDescent="0.25">
      <c r="D1946" s="9"/>
    </row>
    <row r="1947" spans="4:4" x14ac:dyDescent="0.25">
      <c r="D1947" s="9"/>
    </row>
    <row r="1948" spans="4:4" x14ac:dyDescent="0.25">
      <c r="D1948" s="9"/>
    </row>
    <row r="1949" spans="4:4" x14ac:dyDescent="0.25">
      <c r="D1949" s="9"/>
    </row>
    <row r="1950" spans="4:4" x14ac:dyDescent="0.25">
      <c r="D1950" s="9"/>
    </row>
    <row r="1951" spans="4:4" x14ac:dyDescent="0.25">
      <c r="D1951" s="9"/>
    </row>
    <row r="1952" spans="4:4" x14ac:dyDescent="0.25">
      <c r="D1952" s="9"/>
    </row>
    <row r="1953" spans="4:4" x14ac:dyDescent="0.25">
      <c r="D1953" s="9"/>
    </row>
    <row r="1954" spans="4:4" x14ac:dyDescent="0.25">
      <c r="D1954" s="9"/>
    </row>
    <row r="1955" spans="4:4" x14ac:dyDescent="0.25">
      <c r="D1955" s="9"/>
    </row>
    <row r="1956" spans="4:4" x14ac:dyDescent="0.25">
      <c r="D1956" s="9"/>
    </row>
    <row r="1957" spans="4:4" x14ac:dyDescent="0.25">
      <c r="D1957" s="9"/>
    </row>
    <row r="1958" spans="4:4" x14ac:dyDescent="0.25">
      <c r="D1958" s="9"/>
    </row>
    <row r="1959" spans="4:4" x14ac:dyDescent="0.25">
      <c r="D1959" s="9"/>
    </row>
    <row r="1960" spans="4:4" x14ac:dyDescent="0.25">
      <c r="D1960" s="9"/>
    </row>
    <row r="1961" spans="4:4" x14ac:dyDescent="0.25">
      <c r="D1961" s="9"/>
    </row>
    <row r="1962" spans="4:4" x14ac:dyDescent="0.25">
      <c r="D1962" s="9"/>
    </row>
    <row r="1963" spans="4:4" x14ac:dyDescent="0.25">
      <c r="D1963" s="9"/>
    </row>
    <row r="1964" spans="4:4" x14ac:dyDescent="0.25">
      <c r="D1964" s="9"/>
    </row>
    <row r="1965" spans="4:4" x14ac:dyDescent="0.25">
      <c r="D1965" s="9"/>
    </row>
    <row r="1966" spans="4:4" x14ac:dyDescent="0.25">
      <c r="D1966" s="9"/>
    </row>
    <row r="1967" spans="4:4" x14ac:dyDescent="0.25">
      <c r="D1967" s="9"/>
    </row>
    <row r="1968" spans="4:4" x14ac:dyDescent="0.25">
      <c r="D1968" s="9"/>
    </row>
    <row r="1969" spans="4:4" x14ac:dyDescent="0.25">
      <c r="D1969" s="9"/>
    </row>
    <row r="1970" spans="4:4" x14ac:dyDescent="0.25">
      <c r="D1970" s="9"/>
    </row>
    <row r="1971" spans="4:4" x14ac:dyDescent="0.25">
      <c r="D1971" s="9"/>
    </row>
    <row r="1972" spans="4:4" x14ac:dyDescent="0.25">
      <c r="D1972" s="9"/>
    </row>
    <row r="1973" spans="4:4" x14ac:dyDescent="0.25">
      <c r="D1973" s="9"/>
    </row>
    <row r="1974" spans="4:4" x14ac:dyDescent="0.25">
      <c r="D1974" s="9"/>
    </row>
    <row r="1975" spans="4:4" x14ac:dyDescent="0.25">
      <c r="D1975" s="9"/>
    </row>
    <row r="1976" spans="4:4" x14ac:dyDescent="0.25">
      <c r="D1976" s="9"/>
    </row>
    <row r="1977" spans="4:4" x14ac:dyDescent="0.25">
      <c r="D1977" s="9"/>
    </row>
    <row r="1978" spans="4:4" x14ac:dyDescent="0.25">
      <c r="D1978" s="9"/>
    </row>
    <row r="1979" spans="4:4" x14ac:dyDescent="0.25">
      <c r="D1979" s="9"/>
    </row>
    <row r="1980" spans="4:4" x14ac:dyDescent="0.25">
      <c r="D1980" s="9"/>
    </row>
    <row r="1981" spans="4:4" x14ac:dyDescent="0.25">
      <c r="D1981" s="9"/>
    </row>
    <row r="1982" spans="4:4" x14ac:dyDescent="0.25">
      <c r="D1982" s="9"/>
    </row>
    <row r="1983" spans="4:4" x14ac:dyDescent="0.25">
      <c r="D1983" s="9"/>
    </row>
    <row r="1984" spans="4:4" x14ac:dyDescent="0.25">
      <c r="D1984" s="9"/>
    </row>
    <row r="1985" spans="4:4" x14ac:dyDescent="0.25">
      <c r="D1985" s="9"/>
    </row>
    <row r="1986" spans="4:4" x14ac:dyDescent="0.25">
      <c r="D1986" s="9"/>
    </row>
    <row r="1987" spans="4:4" x14ac:dyDescent="0.25">
      <c r="D1987" s="9"/>
    </row>
    <row r="1988" spans="4:4" x14ac:dyDescent="0.25">
      <c r="D1988" s="9"/>
    </row>
    <row r="1989" spans="4:4" x14ac:dyDescent="0.25">
      <c r="D1989" s="9"/>
    </row>
    <row r="1990" spans="4:4" x14ac:dyDescent="0.25">
      <c r="D1990" s="9"/>
    </row>
    <row r="1991" spans="4:4" x14ac:dyDescent="0.25">
      <c r="D1991" s="9"/>
    </row>
    <row r="1992" spans="4:4" x14ac:dyDescent="0.25">
      <c r="D1992" s="9"/>
    </row>
    <row r="1993" spans="4:4" x14ac:dyDescent="0.25">
      <c r="D1993" s="9"/>
    </row>
    <row r="1994" spans="4:4" x14ac:dyDescent="0.25">
      <c r="D1994" s="9"/>
    </row>
    <row r="1995" spans="4:4" x14ac:dyDescent="0.25">
      <c r="D1995" s="9"/>
    </row>
    <row r="1996" spans="4:4" x14ac:dyDescent="0.25">
      <c r="D1996" s="9"/>
    </row>
    <row r="1997" spans="4:4" x14ac:dyDescent="0.25">
      <c r="D1997" s="9"/>
    </row>
    <row r="1998" spans="4:4" x14ac:dyDescent="0.25">
      <c r="D1998" s="9"/>
    </row>
    <row r="1999" spans="4:4" x14ac:dyDescent="0.25">
      <c r="D1999" s="9"/>
    </row>
    <row r="2000" spans="4:4" x14ac:dyDescent="0.25">
      <c r="D2000" s="9"/>
    </row>
    <row r="2001" spans="4:4" x14ac:dyDescent="0.25">
      <c r="D2001" s="9"/>
    </row>
    <row r="2002" spans="4:4" x14ac:dyDescent="0.25">
      <c r="D2002" s="9"/>
    </row>
    <row r="2003" spans="4:4" x14ac:dyDescent="0.25">
      <c r="D2003" s="9"/>
    </row>
    <row r="2004" spans="4:4" x14ac:dyDescent="0.25">
      <c r="D2004" s="9"/>
    </row>
    <row r="2005" spans="4:4" x14ac:dyDescent="0.25">
      <c r="D2005" s="9"/>
    </row>
    <row r="2006" spans="4:4" x14ac:dyDescent="0.25">
      <c r="D2006" s="9"/>
    </row>
    <row r="2007" spans="4:4" x14ac:dyDescent="0.25">
      <c r="D2007" s="9"/>
    </row>
    <row r="2008" spans="4:4" x14ac:dyDescent="0.25">
      <c r="D2008" s="9"/>
    </row>
    <row r="2009" spans="4:4" x14ac:dyDescent="0.25">
      <c r="D2009" s="9"/>
    </row>
    <row r="2010" spans="4:4" x14ac:dyDescent="0.25">
      <c r="D2010" s="9"/>
    </row>
    <row r="2011" spans="4:4" x14ac:dyDescent="0.25">
      <c r="D2011" s="9"/>
    </row>
    <row r="2012" spans="4:4" x14ac:dyDescent="0.25">
      <c r="D2012" s="9"/>
    </row>
    <row r="2013" spans="4:4" x14ac:dyDescent="0.25">
      <c r="D2013" s="9"/>
    </row>
    <row r="2014" spans="4:4" x14ac:dyDescent="0.25">
      <c r="D2014" s="9"/>
    </row>
    <row r="2015" spans="4:4" x14ac:dyDescent="0.25">
      <c r="D2015" s="9"/>
    </row>
    <row r="2016" spans="4:4" x14ac:dyDescent="0.25">
      <c r="D2016" s="9"/>
    </row>
    <row r="2017" spans="4:4" x14ac:dyDescent="0.25">
      <c r="D2017" s="9"/>
    </row>
    <row r="2018" spans="4:4" x14ac:dyDescent="0.25">
      <c r="D2018" s="9"/>
    </row>
    <row r="2019" spans="4:4" x14ac:dyDescent="0.25">
      <c r="D2019" s="9"/>
    </row>
    <row r="2020" spans="4:4" x14ac:dyDescent="0.25">
      <c r="D2020" s="9"/>
    </row>
    <row r="2021" spans="4:4" x14ac:dyDescent="0.25">
      <c r="D2021" s="9"/>
    </row>
    <row r="2022" spans="4:4" x14ac:dyDescent="0.25">
      <c r="D2022" s="9"/>
    </row>
    <row r="2023" spans="4:4" x14ac:dyDescent="0.25">
      <c r="D2023" s="9"/>
    </row>
    <row r="2024" spans="4:4" x14ac:dyDescent="0.25">
      <c r="D2024" s="9"/>
    </row>
    <row r="2025" spans="4:4" x14ac:dyDescent="0.25">
      <c r="D2025" s="9"/>
    </row>
    <row r="2026" spans="4:4" x14ac:dyDescent="0.25">
      <c r="D2026" s="9"/>
    </row>
    <row r="2027" spans="4:4" x14ac:dyDescent="0.25">
      <c r="D2027" s="9"/>
    </row>
    <row r="2028" spans="4:4" x14ac:dyDescent="0.25">
      <c r="D2028" s="9"/>
    </row>
    <row r="2029" spans="4:4" x14ac:dyDescent="0.25">
      <c r="D2029" s="9"/>
    </row>
    <row r="2030" spans="4:4" x14ac:dyDescent="0.25">
      <c r="D2030" s="9"/>
    </row>
    <row r="2031" spans="4:4" x14ac:dyDescent="0.25">
      <c r="D2031" s="9"/>
    </row>
    <row r="2032" spans="4:4" x14ac:dyDescent="0.25">
      <c r="D2032" s="9"/>
    </row>
    <row r="2033" spans="4:4" x14ac:dyDescent="0.25">
      <c r="D2033" s="9"/>
    </row>
    <row r="2034" spans="4:4" x14ac:dyDescent="0.25">
      <c r="D2034" s="9"/>
    </row>
    <row r="2035" spans="4:4" x14ac:dyDescent="0.25">
      <c r="D2035" s="9"/>
    </row>
    <row r="2036" spans="4:4" x14ac:dyDescent="0.25">
      <c r="D2036" s="9"/>
    </row>
    <row r="2037" spans="4:4" x14ac:dyDescent="0.25">
      <c r="D2037" s="9"/>
    </row>
    <row r="2038" spans="4:4" x14ac:dyDescent="0.25">
      <c r="D2038" s="9"/>
    </row>
    <row r="2039" spans="4:4" x14ac:dyDescent="0.25">
      <c r="D2039" s="9"/>
    </row>
    <row r="2040" spans="4:4" x14ac:dyDescent="0.25">
      <c r="D2040" s="9"/>
    </row>
    <row r="2041" spans="4:4" x14ac:dyDescent="0.25">
      <c r="D2041" s="9"/>
    </row>
    <row r="2042" spans="4:4" x14ac:dyDescent="0.25">
      <c r="D2042" s="9"/>
    </row>
    <row r="2043" spans="4:4" x14ac:dyDescent="0.25">
      <c r="D2043" s="9"/>
    </row>
    <row r="2044" spans="4:4" x14ac:dyDescent="0.25">
      <c r="D2044" s="9"/>
    </row>
    <row r="2045" spans="4:4" x14ac:dyDescent="0.25">
      <c r="D2045" s="9"/>
    </row>
    <row r="2046" spans="4:4" x14ac:dyDescent="0.25">
      <c r="D2046" s="9"/>
    </row>
    <row r="2047" spans="4:4" x14ac:dyDescent="0.25">
      <c r="D2047" s="9"/>
    </row>
    <row r="2048" spans="4:4" x14ac:dyDescent="0.25">
      <c r="D2048" s="9"/>
    </row>
    <row r="2049" spans="4:4" x14ac:dyDescent="0.25">
      <c r="D2049" s="9"/>
    </row>
    <row r="2050" spans="4:4" x14ac:dyDescent="0.25">
      <c r="D2050" s="9"/>
    </row>
    <row r="2051" spans="4:4" x14ac:dyDescent="0.25">
      <c r="D2051" s="9"/>
    </row>
    <row r="2052" spans="4:4" x14ac:dyDescent="0.25">
      <c r="D2052" s="9"/>
    </row>
    <row r="2053" spans="4:4" x14ac:dyDescent="0.25">
      <c r="D2053" s="9"/>
    </row>
    <row r="2054" spans="4:4" x14ac:dyDescent="0.25">
      <c r="D2054" s="9"/>
    </row>
    <row r="2055" spans="4:4" x14ac:dyDescent="0.25">
      <c r="D2055" s="9"/>
    </row>
    <row r="2056" spans="4:4" x14ac:dyDescent="0.25">
      <c r="D2056" s="9"/>
    </row>
    <row r="2057" spans="4:4" x14ac:dyDescent="0.25">
      <c r="D2057" s="9"/>
    </row>
    <row r="2058" spans="4:4" x14ac:dyDescent="0.25">
      <c r="D2058" s="9"/>
    </row>
    <row r="2059" spans="4:4" x14ac:dyDescent="0.25">
      <c r="D2059" s="9"/>
    </row>
    <row r="2060" spans="4:4" x14ac:dyDescent="0.25">
      <c r="D2060" s="9"/>
    </row>
    <row r="2061" spans="4:4" x14ac:dyDescent="0.25">
      <c r="D2061" s="9"/>
    </row>
    <row r="2062" spans="4:4" x14ac:dyDescent="0.25">
      <c r="D2062" s="9"/>
    </row>
    <row r="2063" spans="4:4" x14ac:dyDescent="0.25">
      <c r="D2063" s="9"/>
    </row>
    <row r="2064" spans="4:4" x14ac:dyDescent="0.25">
      <c r="D2064" s="9"/>
    </row>
    <row r="2065" spans="4:4" x14ac:dyDescent="0.25">
      <c r="D2065" s="9"/>
    </row>
    <row r="2066" spans="4:4" x14ac:dyDescent="0.25">
      <c r="D2066" s="9"/>
    </row>
    <row r="2067" spans="4:4" x14ac:dyDescent="0.25">
      <c r="D2067" s="9"/>
    </row>
    <row r="2068" spans="4:4" x14ac:dyDescent="0.25">
      <c r="D2068" s="9"/>
    </row>
    <row r="2069" spans="4:4" x14ac:dyDescent="0.25">
      <c r="D2069" s="9"/>
    </row>
    <row r="2070" spans="4:4" x14ac:dyDescent="0.25">
      <c r="D2070" s="9"/>
    </row>
    <row r="2071" spans="4:4" x14ac:dyDescent="0.25">
      <c r="D2071" s="9"/>
    </row>
    <row r="2072" spans="4:4" x14ac:dyDescent="0.25">
      <c r="D2072" s="9"/>
    </row>
    <row r="2073" spans="4:4" x14ac:dyDescent="0.25">
      <c r="D2073" s="9"/>
    </row>
    <row r="2074" spans="4:4" x14ac:dyDescent="0.25">
      <c r="D2074" s="9"/>
    </row>
    <row r="2075" spans="4:4" x14ac:dyDescent="0.25">
      <c r="D2075" s="9"/>
    </row>
    <row r="2076" spans="4:4" x14ac:dyDescent="0.25">
      <c r="D2076" s="9"/>
    </row>
    <row r="2077" spans="4:4" x14ac:dyDescent="0.25">
      <c r="D2077" s="9"/>
    </row>
    <row r="2078" spans="4:4" x14ac:dyDescent="0.25">
      <c r="D2078" s="9"/>
    </row>
    <row r="2079" spans="4:4" x14ac:dyDescent="0.25">
      <c r="D2079" s="9"/>
    </row>
    <row r="2080" spans="4:4" x14ac:dyDescent="0.25">
      <c r="D2080" s="9"/>
    </row>
    <row r="2081" spans="4:4" x14ac:dyDescent="0.25">
      <c r="D2081" s="9"/>
    </row>
    <row r="2082" spans="4:4" x14ac:dyDescent="0.25">
      <c r="D2082" s="9"/>
    </row>
    <row r="2083" spans="4:4" x14ac:dyDescent="0.25">
      <c r="D2083" s="9"/>
    </row>
    <row r="2084" spans="4:4" x14ac:dyDescent="0.25">
      <c r="D2084" s="9"/>
    </row>
    <row r="2085" spans="4:4" x14ac:dyDescent="0.25">
      <c r="D2085" s="9"/>
    </row>
    <row r="2086" spans="4:4" x14ac:dyDescent="0.25">
      <c r="D2086" s="9"/>
    </row>
    <row r="2087" spans="4:4" x14ac:dyDescent="0.25">
      <c r="D2087" s="9"/>
    </row>
    <row r="2088" spans="4:4" x14ac:dyDescent="0.25">
      <c r="D2088" s="9"/>
    </row>
    <row r="2089" spans="4:4" x14ac:dyDescent="0.25">
      <c r="D2089" s="9"/>
    </row>
    <row r="2090" spans="4:4" x14ac:dyDescent="0.25">
      <c r="D2090" s="9"/>
    </row>
    <row r="2091" spans="4:4" x14ac:dyDescent="0.25">
      <c r="D2091" s="9"/>
    </row>
    <row r="2092" spans="4:4" x14ac:dyDescent="0.25">
      <c r="D2092" s="9"/>
    </row>
    <row r="2093" spans="4:4" x14ac:dyDescent="0.25">
      <c r="D2093" s="9"/>
    </row>
    <row r="2094" spans="4:4" x14ac:dyDescent="0.25">
      <c r="D2094" s="9"/>
    </row>
    <row r="2095" spans="4:4" x14ac:dyDescent="0.25">
      <c r="D2095" s="9"/>
    </row>
    <row r="2096" spans="4:4" x14ac:dyDescent="0.25">
      <c r="D2096" s="9"/>
    </row>
    <row r="2097" spans="4:4" x14ac:dyDescent="0.25">
      <c r="D2097" s="9"/>
    </row>
    <row r="2098" spans="4:4" x14ac:dyDescent="0.25">
      <c r="D2098" s="9"/>
    </row>
    <row r="2099" spans="4:4" x14ac:dyDescent="0.25">
      <c r="D2099" s="9"/>
    </row>
    <row r="2100" spans="4:4" x14ac:dyDescent="0.25">
      <c r="D2100" s="9"/>
    </row>
    <row r="2101" spans="4:4" x14ac:dyDescent="0.25">
      <c r="D2101" s="9"/>
    </row>
    <row r="2102" spans="4:4" x14ac:dyDescent="0.25">
      <c r="D2102" s="9"/>
    </row>
    <row r="2103" spans="4:4" x14ac:dyDescent="0.25">
      <c r="D2103" s="9"/>
    </row>
    <row r="2104" spans="4:4" x14ac:dyDescent="0.25">
      <c r="D2104" s="9"/>
    </row>
    <row r="2105" spans="4:4" x14ac:dyDescent="0.25">
      <c r="D2105" s="9"/>
    </row>
    <row r="2106" spans="4:4" x14ac:dyDescent="0.25">
      <c r="D2106" s="9"/>
    </row>
    <row r="2107" spans="4:4" x14ac:dyDescent="0.25">
      <c r="D2107" s="9"/>
    </row>
    <row r="2108" spans="4:4" x14ac:dyDescent="0.25">
      <c r="D2108" s="9"/>
    </row>
    <row r="2109" spans="4:4" x14ac:dyDescent="0.25">
      <c r="D2109" s="9"/>
    </row>
    <row r="2110" spans="4:4" x14ac:dyDescent="0.25">
      <c r="D2110" s="9"/>
    </row>
    <row r="2111" spans="4:4" x14ac:dyDescent="0.25">
      <c r="D2111" s="9"/>
    </row>
    <row r="2112" spans="4:4" x14ac:dyDescent="0.25">
      <c r="D2112" s="9"/>
    </row>
    <row r="2113" spans="4:4" x14ac:dyDescent="0.25">
      <c r="D2113" s="9"/>
    </row>
    <row r="2114" spans="4:4" x14ac:dyDescent="0.25">
      <c r="D2114" s="9"/>
    </row>
    <row r="2115" spans="4:4" x14ac:dyDescent="0.25">
      <c r="D2115" s="9"/>
    </row>
    <row r="2116" spans="4:4" x14ac:dyDescent="0.25">
      <c r="D2116" s="9"/>
    </row>
    <row r="2117" spans="4:4" x14ac:dyDescent="0.25">
      <c r="D2117" s="9"/>
    </row>
    <row r="2118" spans="4:4" x14ac:dyDescent="0.25">
      <c r="D2118" s="9"/>
    </row>
    <row r="2119" spans="4:4" x14ac:dyDescent="0.25">
      <c r="D2119" s="9"/>
    </row>
    <row r="2120" spans="4:4" x14ac:dyDescent="0.25">
      <c r="D2120" s="9"/>
    </row>
    <row r="2121" spans="4:4" x14ac:dyDescent="0.25">
      <c r="D2121" s="9"/>
    </row>
    <row r="2122" spans="4:4" x14ac:dyDescent="0.25">
      <c r="D2122" s="9"/>
    </row>
    <row r="2123" spans="4:4" x14ac:dyDescent="0.25">
      <c r="D2123" s="9"/>
    </row>
    <row r="2124" spans="4:4" x14ac:dyDescent="0.25">
      <c r="D2124" s="9"/>
    </row>
    <row r="2125" spans="4:4" x14ac:dyDescent="0.25">
      <c r="D2125" s="9"/>
    </row>
    <row r="2126" spans="4:4" x14ac:dyDescent="0.25">
      <c r="D2126" s="9"/>
    </row>
    <row r="2127" spans="4:4" x14ac:dyDescent="0.25">
      <c r="D2127" s="9"/>
    </row>
    <row r="2128" spans="4:4" x14ac:dyDescent="0.25">
      <c r="D2128" s="9"/>
    </row>
    <row r="2129" spans="4:4" x14ac:dyDescent="0.25">
      <c r="D2129" s="9"/>
    </row>
    <row r="2130" spans="4:4" x14ac:dyDescent="0.25">
      <c r="D2130" s="9"/>
    </row>
    <row r="2131" spans="4:4" x14ac:dyDescent="0.25">
      <c r="D2131" s="9"/>
    </row>
    <row r="2132" spans="4:4" x14ac:dyDescent="0.25">
      <c r="D2132" s="9"/>
    </row>
    <row r="2133" spans="4:4" x14ac:dyDescent="0.25">
      <c r="D2133" s="9"/>
    </row>
    <row r="2134" spans="4:4" x14ac:dyDescent="0.25">
      <c r="D2134" s="9"/>
    </row>
    <row r="2135" spans="4:4" x14ac:dyDescent="0.25">
      <c r="D2135" s="9"/>
    </row>
    <row r="2136" spans="4:4" x14ac:dyDescent="0.25">
      <c r="D2136" s="9"/>
    </row>
    <row r="2137" spans="4:4" x14ac:dyDescent="0.25">
      <c r="D2137" s="9"/>
    </row>
    <row r="2138" spans="4:4" x14ac:dyDescent="0.25">
      <c r="D2138" s="9"/>
    </row>
    <row r="2139" spans="4:4" x14ac:dyDescent="0.25">
      <c r="D2139" s="9"/>
    </row>
    <row r="2140" spans="4:4" x14ac:dyDescent="0.25">
      <c r="D2140" s="9"/>
    </row>
    <row r="2141" spans="4:4" x14ac:dyDescent="0.25">
      <c r="D2141" s="9"/>
    </row>
    <row r="2142" spans="4:4" x14ac:dyDescent="0.25">
      <c r="D2142" s="9"/>
    </row>
    <row r="2143" spans="4:4" x14ac:dyDescent="0.25">
      <c r="D2143" s="9"/>
    </row>
    <row r="2144" spans="4:4" x14ac:dyDescent="0.25">
      <c r="D2144" s="9"/>
    </row>
    <row r="2145" spans="4:4" x14ac:dyDescent="0.25">
      <c r="D2145" s="9"/>
    </row>
    <row r="2146" spans="4:4" x14ac:dyDescent="0.25">
      <c r="D2146" s="9"/>
    </row>
    <row r="2147" spans="4:4" x14ac:dyDescent="0.25">
      <c r="D2147" s="9"/>
    </row>
    <row r="2148" spans="4:4" x14ac:dyDescent="0.25">
      <c r="D2148" s="9"/>
    </row>
    <row r="2149" spans="4:4" x14ac:dyDescent="0.25">
      <c r="D2149" s="9"/>
    </row>
    <row r="2150" spans="4:4" x14ac:dyDescent="0.25">
      <c r="D2150" s="9"/>
    </row>
    <row r="2151" spans="4:4" x14ac:dyDescent="0.25">
      <c r="D2151" s="9"/>
    </row>
    <row r="2152" spans="4:4" x14ac:dyDescent="0.25">
      <c r="D2152" s="9"/>
    </row>
    <row r="2153" spans="4:4" x14ac:dyDescent="0.25">
      <c r="D2153" s="9"/>
    </row>
    <row r="2154" spans="4:4" x14ac:dyDescent="0.25">
      <c r="D2154" s="9"/>
    </row>
    <row r="2155" spans="4:4" x14ac:dyDescent="0.25">
      <c r="D2155" s="9"/>
    </row>
    <row r="2156" spans="4:4" x14ac:dyDescent="0.25">
      <c r="D2156" s="9"/>
    </row>
    <row r="2157" spans="4:4" x14ac:dyDescent="0.25">
      <c r="D2157" s="9"/>
    </row>
    <row r="2158" spans="4:4" x14ac:dyDescent="0.25">
      <c r="D2158" s="9"/>
    </row>
    <row r="2159" spans="4:4" x14ac:dyDescent="0.25">
      <c r="D2159" s="9"/>
    </row>
    <row r="2160" spans="4:4" x14ac:dyDescent="0.25">
      <c r="D2160" s="9"/>
    </row>
    <row r="2161" spans="4:4" x14ac:dyDescent="0.25">
      <c r="D2161" s="9"/>
    </row>
    <row r="2162" spans="4:4" x14ac:dyDescent="0.25">
      <c r="D2162" s="9"/>
    </row>
    <row r="2163" spans="4:4" x14ac:dyDescent="0.25">
      <c r="D2163" s="9"/>
    </row>
    <row r="2164" spans="4:4" x14ac:dyDescent="0.25">
      <c r="D2164" s="9"/>
    </row>
    <row r="2165" spans="4:4" x14ac:dyDescent="0.25">
      <c r="D2165" s="9"/>
    </row>
    <row r="2166" spans="4:4" x14ac:dyDescent="0.25">
      <c r="D2166" s="9"/>
    </row>
    <row r="2167" spans="4:4" x14ac:dyDescent="0.25">
      <c r="D2167" s="9"/>
    </row>
    <row r="2168" spans="4:4" x14ac:dyDescent="0.25">
      <c r="D2168" s="9"/>
    </row>
    <row r="2169" spans="4:4" x14ac:dyDescent="0.25">
      <c r="D2169" s="9"/>
    </row>
    <row r="2170" spans="4:4" x14ac:dyDescent="0.25">
      <c r="D2170" s="9"/>
    </row>
    <row r="2171" spans="4:4" x14ac:dyDescent="0.25">
      <c r="D2171" s="9"/>
    </row>
    <row r="2172" spans="4:4" x14ac:dyDescent="0.25">
      <c r="D2172" s="9"/>
    </row>
    <row r="2173" spans="4:4" x14ac:dyDescent="0.25">
      <c r="D2173" s="9"/>
    </row>
    <row r="2174" spans="4:4" x14ac:dyDescent="0.25">
      <c r="D2174" s="9"/>
    </row>
    <row r="2175" spans="4:4" x14ac:dyDescent="0.25">
      <c r="D2175" s="9"/>
    </row>
    <row r="2176" spans="4:4" x14ac:dyDescent="0.25">
      <c r="D2176" s="9"/>
    </row>
    <row r="2177" spans="4:4" x14ac:dyDescent="0.25">
      <c r="D2177" s="9"/>
    </row>
    <row r="2178" spans="4:4" x14ac:dyDescent="0.25">
      <c r="D2178" s="9"/>
    </row>
    <row r="2179" spans="4:4" x14ac:dyDescent="0.25">
      <c r="D2179" s="9"/>
    </row>
    <row r="2180" spans="4:4" x14ac:dyDescent="0.25">
      <c r="D2180" s="9"/>
    </row>
    <row r="2181" spans="4:4" x14ac:dyDescent="0.25">
      <c r="D2181" s="9"/>
    </row>
    <row r="2182" spans="4:4" x14ac:dyDescent="0.25">
      <c r="D2182" s="9"/>
    </row>
    <row r="2183" spans="4:4" x14ac:dyDescent="0.25">
      <c r="D2183" s="9"/>
    </row>
    <row r="2184" spans="4:4" x14ac:dyDescent="0.25">
      <c r="D2184" s="9"/>
    </row>
    <row r="2185" spans="4:4" x14ac:dyDescent="0.25">
      <c r="D2185" s="9"/>
    </row>
    <row r="2186" spans="4:4" x14ac:dyDescent="0.25">
      <c r="D2186" s="9"/>
    </row>
    <row r="2187" spans="4:4" x14ac:dyDescent="0.25">
      <c r="D2187" s="9"/>
    </row>
    <row r="2188" spans="4:4" x14ac:dyDescent="0.25">
      <c r="D2188" s="9"/>
    </row>
    <row r="2189" spans="4:4" x14ac:dyDescent="0.25">
      <c r="D2189" s="9"/>
    </row>
    <row r="2190" spans="4:4" x14ac:dyDescent="0.25">
      <c r="D2190" s="9"/>
    </row>
    <row r="2191" spans="4:4" x14ac:dyDescent="0.25">
      <c r="D2191" s="9"/>
    </row>
    <row r="2192" spans="4:4" x14ac:dyDescent="0.25">
      <c r="D2192" s="9"/>
    </row>
    <row r="2193" spans="4:4" x14ac:dyDescent="0.25">
      <c r="D2193" s="9"/>
    </row>
    <row r="2194" spans="4:4" x14ac:dyDescent="0.25">
      <c r="D2194" s="9"/>
    </row>
    <row r="2195" spans="4:4" x14ac:dyDescent="0.25">
      <c r="D2195" s="9"/>
    </row>
    <row r="2196" spans="4:4" x14ac:dyDescent="0.25">
      <c r="D2196" s="9"/>
    </row>
    <row r="2197" spans="4:4" x14ac:dyDescent="0.25">
      <c r="D2197" s="9"/>
    </row>
    <row r="2198" spans="4:4" x14ac:dyDescent="0.25">
      <c r="D2198" s="9"/>
    </row>
    <row r="2199" spans="4:4" x14ac:dyDescent="0.25">
      <c r="D2199" s="9"/>
    </row>
    <row r="2200" spans="4:4" x14ac:dyDescent="0.25">
      <c r="D2200" s="9"/>
    </row>
    <row r="2201" spans="4:4" x14ac:dyDescent="0.25">
      <c r="D2201" s="9"/>
    </row>
    <row r="2202" spans="4:4" x14ac:dyDescent="0.25">
      <c r="D2202" s="9"/>
    </row>
    <row r="2203" spans="4:4" x14ac:dyDescent="0.25">
      <c r="D2203" s="9"/>
    </row>
    <row r="2204" spans="4:4" x14ac:dyDescent="0.25">
      <c r="D2204" s="9"/>
    </row>
    <row r="2205" spans="4:4" x14ac:dyDescent="0.25">
      <c r="D2205" s="9"/>
    </row>
    <row r="2206" spans="4:4" x14ac:dyDescent="0.25">
      <c r="D2206" s="9"/>
    </row>
    <row r="2207" spans="4:4" x14ac:dyDescent="0.25">
      <c r="D2207" s="9"/>
    </row>
    <row r="2208" spans="4:4" x14ac:dyDescent="0.25">
      <c r="D2208" s="9"/>
    </row>
    <row r="2209" spans="4:4" x14ac:dyDescent="0.25">
      <c r="D2209" s="9"/>
    </row>
    <row r="2210" spans="4:4" x14ac:dyDescent="0.25">
      <c r="D2210" s="9"/>
    </row>
    <row r="2211" spans="4:4" x14ac:dyDescent="0.25">
      <c r="D2211" s="9"/>
    </row>
    <row r="2212" spans="4:4" x14ac:dyDescent="0.25">
      <c r="D2212" s="9"/>
    </row>
    <row r="2213" spans="4:4" x14ac:dyDescent="0.25">
      <c r="D2213" s="9"/>
    </row>
    <row r="2214" spans="4:4" x14ac:dyDescent="0.25">
      <c r="D2214" s="9"/>
    </row>
    <row r="2215" spans="4:4" x14ac:dyDescent="0.25">
      <c r="D2215" s="9"/>
    </row>
    <row r="2216" spans="4:4" x14ac:dyDescent="0.25">
      <c r="D2216" s="9"/>
    </row>
    <row r="2217" spans="4:4" x14ac:dyDescent="0.25">
      <c r="D2217" s="9"/>
    </row>
    <row r="2218" spans="4:4" x14ac:dyDescent="0.25">
      <c r="D2218" s="9"/>
    </row>
    <row r="2219" spans="4:4" x14ac:dyDescent="0.25">
      <c r="D2219" s="9"/>
    </row>
    <row r="2220" spans="4:4" x14ac:dyDescent="0.25">
      <c r="D2220" s="9"/>
    </row>
    <row r="2221" spans="4:4" x14ac:dyDescent="0.25">
      <c r="D2221" s="9"/>
    </row>
    <row r="2222" spans="4:4" x14ac:dyDescent="0.25">
      <c r="D2222" s="9"/>
    </row>
    <row r="2223" spans="4:4" x14ac:dyDescent="0.25">
      <c r="D2223" s="9"/>
    </row>
    <row r="2224" spans="4:4" x14ac:dyDescent="0.25">
      <c r="D2224" s="9"/>
    </row>
    <row r="2225" spans="4:4" x14ac:dyDescent="0.25">
      <c r="D2225" s="9"/>
    </row>
    <row r="2226" spans="4:4" x14ac:dyDescent="0.25">
      <c r="D2226" s="9"/>
    </row>
    <row r="2227" spans="4:4" x14ac:dyDescent="0.25">
      <c r="D2227" s="9"/>
    </row>
    <row r="2228" spans="4:4" x14ac:dyDescent="0.25">
      <c r="D2228" s="9"/>
    </row>
    <row r="2229" spans="4:4" x14ac:dyDescent="0.25">
      <c r="D2229" s="9"/>
    </row>
    <row r="2230" spans="4:4" x14ac:dyDescent="0.25">
      <c r="D2230" s="9"/>
    </row>
    <row r="2231" spans="4:4" x14ac:dyDescent="0.25">
      <c r="D2231" s="9"/>
    </row>
    <row r="2232" spans="4:4" x14ac:dyDescent="0.25">
      <c r="D2232" s="9"/>
    </row>
    <row r="2233" spans="4:4" x14ac:dyDescent="0.25">
      <c r="D2233" s="9"/>
    </row>
    <row r="2234" spans="4:4" x14ac:dyDescent="0.25">
      <c r="D2234" s="9"/>
    </row>
    <row r="2235" spans="4:4" x14ac:dyDescent="0.25">
      <c r="D2235" s="9"/>
    </row>
    <row r="2236" spans="4:4" x14ac:dyDescent="0.25">
      <c r="D2236" s="9"/>
    </row>
    <row r="2237" spans="4:4" x14ac:dyDescent="0.25">
      <c r="D2237" s="9"/>
    </row>
    <row r="2238" spans="4:4" x14ac:dyDescent="0.25">
      <c r="D2238" s="9"/>
    </row>
    <row r="2239" spans="4:4" x14ac:dyDescent="0.25">
      <c r="D2239" s="9"/>
    </row>
    <row r="2240" spans="4:4" x14ac:dyDescent="0.25">
      <c r="D2240" s="9"/>
    </row>
    <row r="2241" spans="4:4" x14ac:dyDescent="0.25">
      <c r="D2241" s="9"/>
    </row>
    <row r="2242" spans="4:4" x14ac:dyDescent="0.25">
      <c r="D2242" s="9"/>
    </row>
    <row r="2243" spans="4:4" x14ac:dyDescent="0.25">
      <c r="D2243" s="9"/>
    </row>
    <row r="2244" spans="4:4" x14ac:dyDescent="0.25">
      <c r="D2244" s="9"/>
    </row>
    <row r="2245" spans="4:4" x14ac:dyDescent="0.25">
      <c r="D2245" s="9"/>
    </row>
    <row r="2246" spans="4:4" x14ac:dyDescent="0.25">
      <c r="D2246" s="9"/>
    </row>
    <row r="2247" spans="4:4" x14ac:dyDescent="0.25">
      <c r="D2247" s="9"/>
    </row>
    <row r="2248" spans="4:4" x14ac:dyDescent="0.25">
      <c r="D2248" s="9"/>
    </row>
    <row r="2249" spans="4:4" x14ac:dyDescent="0.25">
      <c r="D2249" s="9"/>
    </row>
    <row r="2250" spans="4:4" x14ac:dyDescent="0.25">
      <c r="D2250" s="9"/>
    </row>
    <row r="2251" spans="4:4" x14ac:dyDescent="0.25">
      <c r="D2251" s="9"/>
    </row>
    <row r="2252" spans="4:4" x14ac:dyDescent="0.25">
      <c r="D2252" s="9"/>
    </row>
    <row r="2253" spans="4:4" x14ac:dyDescent="0.25">
      <c r="D2253" s="9"/>
    </row>
    <row r="2254" spans="4:4" x14ac:dyDescent="0.25">
      <c r="D2254" s="9"/>
    </row>
    <row r="2255" spans="4:4" x14ac:dyDescent="0.25">
      <c r="D2255" s="9"/>
    </row>
    <row r="2256" spans="4:4" x14ac:dyDescent="0.25">
      <c r="D2256" s="9"/>
    </row>
    <row r="2257" spans="4:4" x14ac:dyDescent="0.25">
      <c r="D2257" s="9"/>
    </row>
    <row r="2258" spans="4:4" x14ac:dyDescent="0.25">
      <c r="D2258" s="9"/>
    </row>
    <row r="2259" spans="4:4" x14ac:dyDescent="0.25">
      <c r="D2259" s="9"/>
    </row>
    <row r="2260" spans="4:4" x14ac:dyDescent="0.25">
      <c r="D2260" s="9"/>
    </row>
    <row r="2261" spans="4:4" x14ac:dyDescent="0.25">
      <c r="D2261" s="9"/>
    </row>
    <row r="2262" spans="4:4" x14ac:dyDescent="0.25">
      <c r="D2262" s="9"/>
    </row>
    <row r="2263" spans="4:4" x14ac:dyDescent="0.25">
      <c r="D2263" s="9"/>
    </row>
    <row r="2264" spans="4:4" x14ac:dyDescent="0.25">
      <c r="D2264" s="9"/>
    </row>
    <row r="2265" spans="4:4" x14ac:dyDescent="0.25">
      <c r="D2265" s="9"/>
    </row>
    <row r="2266" spans="4:4" x14ac:dyDescent="0.25">
      <c r="D2266" s="9"/>
    </row>
    <row r="2267" spans="4:4" x14ac:dyDescent="0.25">
      <c r="D2267" s="9"/>
    </row>
    <row r="2268" spans="4:4" x14ac:dyDescent="0.25">
      <c r="D2268" s="9"/>
    </row>
    <row r="2269" spans="4:4" x14ac:dyDescent="0.25">
      <c r="D2269" s="9"/>
    </row>
    <row r="2270" spans="4:4" x14ac:dyDescent="0.25">
      <c r="D2270" s="9"/>
    </row>
    <row r="2271" spans="4:4" x14ac:dyDescent="0.25">
      <c r="D2271" s="9"/>
    </row>
    <row r="2272" spans="4:4" x14ac:dyDescent="0.25">
      <c r="D2272" s="9"/>
    </row>
    <row r="2273" spans="4:4" x14ac:dyDescent="0.25">
      <c r="D2273" s="9"/>
    </row>
    <row r="2274" spans="4:4" x14ac:dyDescent="0.25">
      <c r="D2274" s="9"/>
    </row>
    <row r="2275" spans="4:4" x14ac:dyDescent="0.25">
      <c r="D2275" s="9"/>
    </row>
    <row r="2276" spans="4:4" x14ac:dyDescent="0.25">
      <c r="D2276" s="9"/>
    </row>
    <row r="2277" spans="4:4" x14ac:dyDescent="0.25">
      <c r="D2277" s="9"/>
    </row>
    <row r="2278" spans="4:4" x14ac:dyDescent="0.25">
      <c r="D2278" s="9"/>
    </row>
    <row r="2279" spans="4:4" x14ac:dyDescent="0.25">
      <c r="D2279" s="9"/>
    </row>
    <row r="2280" spans="4:4" x14ac:dyDescent="0.25">
      <c r="D2280" s="9"/>
    </row>
    <row r="2281" spans="4:4" x14ac:dyDescent="0.25">
      <c r="D2281" s="9"/>
    </row>
    <row r="2282" spans="4:4" x14ac:dyDescent="0.25">
      <c r="D2282" s="9"/>
    </row>
    <row r="2283" spans="4:4" x14ac:dyDescent="0.25">
      <c r="D2283" s="9"/>
    </row>
    <row r="2284" spans="4:4" x14ac:dyDescent="0.25">
      <c r="D2284" s="9"/>
    </row>
    <row r="2285" spans="4:4" x14ac:dyDescent="0.25">
      <c r="D2285" s="9"/>
    </row>
    <row r="2286" spans="4:4" x14ac:dyDescent="0.25">
      <c r="D2286" s="9"/>
    </row>
    <row r="2287" spans="4:4" x14ac:dyDescent="0.25">
      <c r="D2287" s="9"/>
    </row>
    <row r="2288" spans="4:4" x14ac:dyDescent="0.25">
      <c r="D2288" s="9"/>
    </row>
    <row r="2289" spans="4:4" x14ac:dyDescent="0.25">
      <c r="D2289" s="9"/>
    </row>
    <row r="2290" spans="4:4" x14ac:dyDescent="0.25">
      <c r="D2290" s="9"/>
    </row>
    <row r="2291" spans="4:4" x14ac:dyDescent="0.25">
      <c r="D2291" s="9"/>
    </row>
    <row r="2292" spans="4:4" x14ac:dyDescent="0.25">
      <c r="D2292" s="9"/>
    </row>
    <row r="2293" spans="4:4" x14ac:dyDescent="0.25">
      <c r="D2293" s="9"/>
    </row>
    <row r="2294" spans="4:4" x14ac:dyDescent="0.25">
      <c r="D2294" s="9"/>
    </row>
    <row r="2295" spans="4:4" x14ac:dyDescent="0.25">
      <c r="D2295" s="9"/>
    </row>
    <row r="2296" spans="4:4" x14ac:dyDescent="0.25">
      <c r="D2296" s="9"/>
    </row>
    <row r="2297" spans="4:4" x14ac:dyDescent="0.25">
      <c r="D2297" s="9"/>
    </row>
    <row r="2298" spans="4:4" x14ac:dyDescent="0.25">
      <c r="D2298" s="9"/>
    </row>
    <row r="2299" spans="4:4" x14ac:dyDescent="0.25">
      <c r="D2299" s="9"/>
    </row>
    <row r="2300" spans="4:4" x14ac:dyDescent="0.25">
      <c r="D2300" s="9"/>
    </row>
    <row r="2301" spans="4:4" x14ac:dyDescent="0.25">
      <c r="D2301" s="9"/>
    </row>
    <row r="2302" spans="4:4" x14ac:dyDescent="0.25">
      <c r="D2302" s="9"/>
    </row>
    <row r="2303" spans="4:4" x14ac:dyDescent="0.25">
      <c r="D2303" s="9"/>
    </row>
    <row r="2304" spans="4:4" x14ac:dyDescent="0.25">
      <c r="D2304" s="9"/>
    </row>
    <row r="2305" spans="4:4" x14ac:dyDescent="0.25">
      <c r="D2305" s="9"/>
    </row>
    <row r="2306" spans="4:4" x14ac:dyDescent="0.25">
      <c r="D2306" s="9"/>
    </row>
    <row r="2307" spans="4:4" x14ac:dyDescent="0.25">
      <c r="D2307" s="9"/>
    </row>
    <row r="2308" spans="4:4" x14ac:dyDescent="0.25">
      <c r="D2308" s="9"/>
    </row>
    <row r="2309" spans="4:4" x14ac:dyDescent="0.25">
      <c r="D2309" s="9"/>
    </row>
    <row r="2310" spans="4:4" x14ac:dyDescent="0.25">
      <c r="D2310" s="9"/>
    </row>
    <row r="2311" spans="4:4" x14ac:dyDescent="0.25">
      <c r="D2311" s="9"/>
    </row>
    <row r="2312" spans="4:4" x14ac:dyDescent="0.25">
      <c r="D2312" s="9"/>
    </row>
    <row r="2313" spans="4:4" x14ac:dyDescent="0.25">
      <c r="D2313" s="9"/>
    </row>
    <row r="2314" spans="4:4" x14ac:dyDescent="0.25">
      <c r="D2314" s="9"/>
    </row>
    <row r="2315" spans="4:4" x14ac:dyDescent="0.25">
      <c r="D2315" s="9"/>
    </row>
    <row r="2316" spans="4:4" x14ac:dyDescent="0.25">
      <c r="D2316" s="9"/>
    </row>
    <row r="2317" spans="4:4" x14ac:dyDescent="0.25">
      <c r="D2317" s="9"/>
    </row>
    <row r="2318" spans="4:4" x14ac:dyDescent="0.25">
      <c r="D2318" s="9"/>
    </row>
    <row r="2319" spans="4:4" x14ac:dyDescent="0.25">
      <c r="D2319" s="9"/>
    </row>
    <row r="2320" spans="4:4" x14ac:dyDescent="0.25">
      <c r="D2320" s="9"/>
    </row>
    <row r="2321" spans="4:4" x14ac:dyDescent="0.25">
      <c r="D2321" s="9"/>
    </row>
    <row r="2322" spans="4:4" x14ac:dyDescent="0.25">
      <c r="D2322" s="9"/>
    </row>
    <row r="2323" spans="4:4" x14ac:dyDescent="0.25">
      <c r="D2323" s="9"/>
    </row>
    <row r="2324" spans="4:4" x14ac:dyDescent="0.25">
      <c r="D2324" s="9"/>
    </row>
    <row r="2325" spans="4:4" x14ac:dyDescent="0.25">
      <c r="D2325" s="9"/>
    </row>
    <row r="2326" spans="4:4" x14ac:dyDescent="0.25">
      <c r="D2326" s="9"/>
    </row>
    <row r="2327" spans="4:4" x14ac:dyDescent="0.25">
      <c r="D2327" s="9"/>
    </row>
    <row r="2328" spans="4:4" x14ac:dyDescent="0.25">
      <c r="D2328" s="9"/>
    </row>
    <row r="2329" spans="4:4" x14ac:dyDescent="0.25">
      <c r="D2329" s="9"/>
    </row>
    <row r="2330" spans="4:4" x14ac:dyDescent="0.25">
      <c r="D2330" s="9"/>
    </row>
    <row r="2331" spans="4:4" x14ac:dyDescent="0.25">
      <c r="D2331" s="9"/>
    </row>
    <row r="2332" spans="4:4" x14ac:dyDescent="0.25">
      <c r="D2332" s="9"/>
    </row>
    <row r="2333" spans="4:4" x14ac:dyDescent="0.25">
      <c r="D2333" s="9"/>
    </row>
    <row r="2334" spans="4:4" x14ac:dyDescent="0.25">
      <c r="D2334" s="9"/>
    </row>
    <row r="2335" spans="4:4" x14ac:dyDescent="0.25">
      <c r="D2335" s="9"/>
    </row>
    <row r="2336" spans="4:4" x14ac:dyDescent="0.25">
      <c r="D2336" s="9"/>
    </row>
    <row r="2337" spans="4:4" x14ac:dyDescent="0.25">
      <c r="D2337" s="9"/>
    </row>
    <row r="2338" spans="4:4" x14ac:dyDescent="0.25">
      <c r="D2338" s="9"/>
    </row>
    <row r="2339" spans="4:4" x14ac:dyDescent="0.25">
      <c r="D2339" s="9"/>
    </row>
    <row r="2340" spans="4:4" x14ac:dyDescent="0.25">
      <c r="D2340" s="9"/>
    </row>
    <row r="2341" spans="4:4" x14ac:dyDescent="0.25">
      <c r="D2341" s="9"/>
    </row>
    <row r="2342" spans="4:4" x14ac:dyDescent="0.25">
      <c r="D2342" s="9"/>
    </row>
    <row r="2343" spans="4:4" x14ac:dyDescent="0.25">
      <c r="D2343" s="9"/>
    </row>
    <row r="2344" spans="4:4" x14ac:dyDescent="0.25">
      <c r="D2344" s="9"/>
    </row>
    <row r="2345" spans="4:4" x14ac:dyDescent="0.25">
      <c r="D2345" s="9"/>
    </row>
    <row r="2346" spans="4:4" x14ac:dyDescent="0.25">
      <c r="D2346" s="9"/>
    </row>
    <row r="2347" spans="4:4" x14ac:dyDescent="0.25">
      <c r="D2347" s="9"/>
    </row>
    <row r="2348" spans="4:4" x14ac:dyDescent="0.25">
      <c r="D2348" s="9"/>
    </row>
    <row r="2349" spans="4:4" x14ac:dyDescent="0.25">
      <c r="D2349" s="9"/>
    </row>
    <row r="2350" spans="4:4" x14ac:dyDescent="0.25">
      <c r="D2350" s="9"/>
    </row>
    <row r="2351" spans="4:4" x14ac:dyDescent="0.25">
      <c r="D2351" s="9"/>
    </row>
    <row r="2352" spans="4:4" x14ac:dyDescent="0.25">
      <c r="D2352" s="9"/>
    </row>
    <row r="2353" spans="4:4" x14ac:dyDescent="0.25">
      <c r="D2353" s="9"/>
    </row>
    <row r="2354" spans="4:4" x14ac:dyDescent="0.25">
      <c r="D2354" s="9"/>
    </row>
    <row r="2355" spans="4:4" x14ac:dyDescent="0.25">
      <c r="D2355" s="9"/>
    </row>
    <row r="2356" spans="4:4" x14ac:dyDescent="0.25">
      <c r="D2356" s="9"/>
    </row>
    <row r="2357" spans="4:4" x14ac:dyDescent="0.25">
      <c r="D2357" s="9"/>
    </row>
    <row r="2358" spans="4:4" x14ac:dyDescent="0.25">
      <c r="D2358" s="9"/>
    </row>
    <row r="2359" spans="4:4" x14ac:dyDescent="0.25">
      <c r="D2359" s="9"/>
    </row>
    <row r="2360" spans="4:4" x14ac:dyDescent="0.25">
      <c r="D2360" s="9"/>
    </row>
    <row r="2361" spans="4:4" x14ac:dyDescent="0.25">
      <c r="D2361" s="9"/>
    </row>
    <row r="2362" spans="4:4" x14ac:dyDescent="0.25">
      <c r="D2362" s="9"/>
    </row>
    <row r="2363" spans="4:4" x14ac:dyDescent="0.25">
      <c r="D2363" s="9"/>
    </row>
    <row r="2364" spans="4:4" x14ac:dyDescent="0.25">
      <c r="D2364" s="9"/>
    </row>
    <row r="2365" spans="4:4" x14ac:dyDescent="0.25">
      <c r="D2365" s="9"/>
    </row>
    <row r="2366" spans="4:4" x14ac:dyDescent="0.25">
      <c r="D2366" s="9"/>
    </row>
    <row r="2367" spans="4:4" x14ac:dyDescent="0.25">
      <c r="D2367" s="9"/>
    </row>
    <row r="2368" spans="4:4" x14ac:dyDescent="0.25">
      <c r="D2368" s="9"/>
    </row>
    <row r="2369" spans="4:4" x14ac:dyDescent="0.25">
      <c r="D2369" s="9"/>
    </row>
    <row r="2370" spans="4:4" x14ac:dyDescent="0.25">
      <c r="D2370" s="9"/>
    </row>
    <row r="2371" spans="4:4" x14ac:dyDescent="0.25">
      <c r="D2371" s="9"/>
    </row>
    <row r="2372" spans="4:4" x14ac:dyDescent="0.25">
      <c r="D2372" s="9"/>
    </row>
    <row r="2373" spans="4:4" x14ac:dyDescent="0.25">
      <c r="D2373" s="9"/>
    </row>
    <row r="2374" spans="4:4" x14ac:dyDescent="0.25">
      <c r="D2374" s="9"/>
    </row>
    <row r="2375" spans="4:4" x14ac:dyDescent="0.25">
      <c r="D2375" s="9"/>
    </row>
    <row r="2376" spans="4:4" x14ac:dyDescent="0.25">
      <c r="D2376" s="9"/>
    </row>
    <row r="2377" spans="4:4" x14ac:dyDescent="0.25">
      <c r="D2377" s="9"/>
    </row>
    <row r="2378" spans="4:4" x14ac:dyDescent="0.25">
      <c r="D2378" s="9"/>
    </row>
    <row r="2379" spans="4:4" x14ac:dyDescent="0.25">
      <c r="D2379" s="9"/>
    </row>
    <row r="2380" spans="4:4" x14ac:dyDescent="0.25">
      <c r="D2380" s="9"/>
    </row>
    <row r="2381" spans="4:4" x14ac:dyDescent="0.25">
      <c r="D2381" s="9"/>
    </row>
    <row r="2382" spans="4:4" x14ac:dyDescent="0.25">
      <c r="D2382" s="9"/>
    </row>
    <row r="2383" spans="4:4" x14ac:dyDescent="0.25">
      <c r="D2383" s="9"/>
    </row>
    <row r="2384" spans="4:4" x14ac:dyDescent="0.25">
      <c r="D2384" s="9"/>
    </row>
    <row r="2385" spans="4:4" x14ac:dyDescent="0.25">
      <c r="D2385" s="9"/>
    </row>
    <row r="2386" spans="4:4" x14ac:dyDescent="0.25">
      <c r="D2386" s="9"/>
    </row>
    <row r="2387" spans="4:4" x14ac:dyDescent="0.25">
      <c r="D2387" s="9"/>
    </row>
    <row r="2388" spans="4:4" x14ac:dyDescent="0.25">
      <c r="D2388" s="9"/>
    </row>
    <row r="2389" spans="4:4" x14ac:dyDescent="0.25">
      <c r="D2389" s="9"/>
    </row>
    <row r="2390" spans="4:4" x14ac:dyDescent="0.25">
      <c r="D2390" s="9"/>
    </row>
    <row r="2391" spans="4:4" x14ac:dyDescent="0.25">
      <c r="D2391" s="9"/>
    </row>
    <row r="2392" spans="4:4" x14ac:dyDescent="0.25">
      <c r="D2392" s="9"/>
    </row>
    <row r="2393" spans="4:4" x14ac:dyDescent="0.25">
      <c r="D2393" s="9"/>
    </row>
    <row r="2394" spans="4:4" x14ac:dyDescent="0.25">
      <c r="D2394" s="9"/>
    </row>
    <row r="2395" spans="4:4" x14ac:dyDescent="0.25">
      <c r="D2395" s="9"/>
    </row>
    <row r="2396" spans="4:4" x14ac:dyDescent="0.25">
      <c r="D2396" s="9"/>
    </row>
    <row r="2397" spans="4:4" x14ac:dyDescent="0.25">
      <c r="D2397" s="9"/>
    </row>
    <row r="2398" spans="4:4" x14ac:dyDescent="0.25">
      <c r="D2398" s="9"/>
    </row>
    <row r="2399" spans="4:4" x14ac:dyDescent="0.25">
      <c r="D2399" s="9"/>
    </row>
    <row r="2400" spans="4:4" x14ac:dyDescent="0.25">
      <c r="D2400" s="9"/>
    </row>
    <row r="2401" spans="4:4" x14ac:dyDescent="0.25">
      <c r="D2401" s="9"/>
    </row>
    <row r="2402" spans="4:4" x14ac:dyDescent="0.25">
      <c r="D2402" s="9"/>
    </row>
    <row r="2403" spans="4:4" x14ac:dyDescent="0.25">
      <c r="D2403" s="9"/>
    </row>
    <row r="2404" spans="4:4" x14ac:dyDescent="0.25">
      <c r="D2404" s="9"/>
    </row>
    <row r="2405" spans="4:4" x14ac:dyDescent="0.25">
      <c r="D2405" s="9"/>
    </row>
    <row r="2406" spans="4:4" x14ac:dyDescent="0.25">
      <c r="D2406" s="9"/>
    </row>
    <row r="2407" spans="4:4" x14ac:dyDescent="0.25">
      <c r="D2407" s="9"/>
    </row>
    <row r="2408" spans="4:4" x14ac:dyDescent="0.25">
      <c r="D2408" s="9"/>
    </row>
    <row r="2409" spans="4:4" x14ac:dyDescent="0.25">
      <c r="D2409" s="9"/>
    </row>
    <row r="2410" spans="4:4" x14ac:dyDescent="0.25">
      <c r="D2410" s="9"/>
    </row>
    <row r="2411" spans="4:4" x14ac:dyDescent="0.25">
      <c r="D2411" s="9"/>
    </row>
    <row r="2412" spans="4:4" x14ac:dyDescent="0.25">
      <c r="D2412" s="9"/>
    </row>
    <row r="2413" spans="4:4" x14ac:dyDescent="0.25">
      <c r="D2413" s="9"/>
    </row>
    <row r="2414" spans="4:4" x14ac:dyDescent="0.25">
      <c r="D2414" s="9"/>
    </row>
    <row r="2415" spans="4:4" x14ac:dyDescent="0.25">
      <c r="D2415" s="9"/>
    </row>
    <row r="2416" spans="4:4" x14ac:dyDescent="0.25">
      <c r="D2416" s="9"/>
    </row>
    <row r="2417" spans="4:4" x14ac:dyDescent="0.25">
      <c r="D2417" s="9"/>
    </row>
    <row r="2418" spans="4:4" x14ac:dyDescent="0.25">
      <c r="D2418" s="9"/>
    </row>
    <row r="2419" spans="4:4" x14ac:dyDescent="0.25">
      <c r="D2419" s="9"/>
    </row>
    <row r="2420" spans="4:4" x14ac:dyDescent="0.25">
      <c r="D2420" s="9"/>
    </row>
    <row r="2421" spans="4:4" x14ac:dyDescent="0.25">
      <c r="D2421" s="9"/>
    </row>
    <row r="2422" spans="4:4" x14ac:dyDescent="0.25">
      <c r="D2422" s="9"/>
    </row>
    <row r="2423" spans="4:4" x14ac:dyDescent="0.25">
      <c r="D2423" s="9"/>
    </row>
    <row r="2424" spans="4:4" x14ac:dyDescent="0.25">
      <c r="D2424" s="9"/>
    </row>
    <row r="2425" spans="4:4" x14ac:dyDescent="0.25">
      <c r="D2425" s="9"/>
    </row>
    <row r="2426" spans="4:4" x14ac:dyDescent="0.25">
      <c r="D2426" s="9"/>
    </row>
    <row r="2427" spans="4:4" x14ac:dyDescent="0.25">
      <c r="D2427" s="9"/>
    </row>
    <row r="2428" spans="4:4" x14ac:dyDescent="0.25">
      <c r="D2428" s="9"/>
    </row>
    <row r="2429" spans="4:4" x14ac:dyDescent="0.25">
      <c r="D2429" s="9"/>
    </row>
    <row r="2430" spans="4:4" x14ac:dyDescent="0.25">
      <c r="D2430" s="9"/>
    </row>
    <row r="2431" spans="4:4" x14ac:dyDescent="0.25">
      <c r="D2431" s="9"/>
    </row>
    <row r="2432" spans="4:4" x14ac:dyDescent="0.25">
      <c r="D2432" s="9"/>
    </row>
    <row r="2433" spans="4:4" x14ac:dyDescent="0.25">
      <c r="D2433" s="9"/>
    </row>
    <row r="2434" spans="4:4" x14ac:dyDescent="0.25">
      <c r="D2434" s="9"/>
    </row>
    <row r="2435" spans="4:4" x14ac:dyDescent="0.25">
      <c r="D2435" s="9"/>
    </row>
    <row r="2436" spans="4:4" x14ac:dyDescent="0.25">
      <c r="D2436" s="9"/>
    </row>
    <row r="2437" spans="4:4" x14ac:dyDescent="0.25">
      <c r="D2437" s="9"/>
    </row>
    <row r="2438" spans="4:4" x14ac:dyDescent="0.25">
      <c r="D2438" s="9"/>
    </row>
    <row r="2439" spans="4:4" x14ac:dyDescent="0.25">
      <c r="D2439" s="9"/>
    </row>
    <row r="2440" spans="4:4" x14ac:dyDescent="0.25">
      <c r="D2440" s="9"/>
    </row>
    <row r="2441" spans="4:4" x14ac:dyDescent="0.25">
      <c r="D2441" s="9"/>
    </row>
    <row r="2442" spans="4:4" x14ac:dyDescent="0.25">
      <c r="D2442" s="9"/>
    </row>
    <row r="2443" spans="4:4" x14ac:dyDescent="0.25">
      <c r="D2443" s="9"/>
    </row>
    <row r="2444" spans="4:4" x14ac:dyDescent="0.25">
      <c r="D2444" s="9"/>
    </row>
    <row r="2445" spans="4:4" x14ac:dyDescent="0.25">
      <c r="D2445" s="9"/>
    </row>
    <row r="2446" spans="4:4" x14ac:dyDescent="0.25">
      <c r="D2446" s="9"/>
    </row>
    <row r="2447" spans="4:4" x14ac:dyDescent="0.25">
      <c r="D2447" s="9"/>
    </row>
    <row r="2448" spans="4:4" x14ac:dyDescent="0.25">
      <c r="D2448" s="9"/>
    </row>
    <row r="2449" spans="4:4" x14ac:dyDescent="0.25">
      <c r="D2449" s="9"/>
    </row>
    <row r="2450" spans="4:4" x14ac:dyDescent="0.25">
      <c r="D2450" s="9"/>
    </row>
    <row r="2451" spans="4:4" x14ac:dyDescent="0.25">
      <c r="D2451" s="9"/>
    </row>
    <row r="2452" spans="4:4" x14ac:dyDescent="0.25">
      <c r="D2452" s="9"/>
    </row>
    <row r="2453" spans="4:4" x14ac:dyDescent="0.25">
      <c r="D2453" s="9"/>
    </row>
    <row r="2454" spans="4:4" x14ac:dyDescent="0.25">
      <c r="D2454" s="9"/>
    </row>
    <row r="2455" spans="4:4" x14ac:dyDescent="0.25">
      <c r="D2455" s="9"/>
    </row>
    <row r="2456" spans="4:4" x14ac:dyDescent="0.25">
      <c r="D2456" s="9"/>
    </row>
    <row r="2457" spans="4:4" x14ac:dyDescent="0.25">
      <c r="D2457" s="9"/>
    </row>
    <row r="2458" spans="4:4" x14ac:dyDescent="0.25">
      <c r="D2458" s="9"/>
    </row>
    <row r="2459" spans="4:4" x14ac:dyDescent="0.25">
      <c r="D2459" s="9"/>
    </row>
    <row r="2460" spans="4:4" x14ac:dyDescent="0.25">
      <c r="D2460" s="9"/>
    </row>
    <row r="2461" spans="4:4" x14ac:dyDescent="0.25">
      <c r="D2461" s="9"/>
    </row>
    <row r="2462" spans="4:4" x14ac:dyDescent="0.25">
      <c r="D2462" s="9"/>
    </row>
    <row r="2463" spans="4:4" x14ac:dyDescent="0.25">
      <c r="D2463" s="9"/>
    </row>
    <row r="2464" spans="4:4" x14ac:dyDescent="0.25">
      <c r="D2464" s="9"/>
    </row>
    <row r="2465" spans="4:4" x14ac:dyDescent="0.25">
      <c r="D2465" s="9"/>
    </row>
    <row r="2466" spans="4:4" x14ac:dyDescent="0.25">
      <c r="D2466" s="9"/>
    </row>
    <row r="2467" spans="4:4" x14ac:dyDescent="0.25">
      <c r="D2467" s="9"/>
    </row>
    <row r="2468" spans="4:4" x14ac:dyDescent="0.25">
      <c r="D2468" s="9"/>
    </row>
    <row r="2469" spans="4:4" x14ac:dyDescent="0.25">
      <c r="D2469" s="9"/>
    </row>
    <row r="2470" spans="4:4" x14ac:dyDescent="0.25">
      <c r="D2470" s="9"/>
    </row>
    <row r="2471" spans="4:4" x14ac:dyDescent="0.25">
      <c r="D2471" s="9"/>
    </row>
    <row r="2472" spans="4:4" x14ac:dyDescent="0.25">
      <c r="D2472" s="9"/>
    </row>
    <row r="2473" spans="4:4" x14ac:dyDescent="0.25">
      <c r="D2473" s="9"/>
    </row>
    <row r="2474" spans="4:4" x14ac:dyDescent="0.25">
      <c r="D2474" s="9"/>
    </row>
    <row r="2475" spans="4:4" x14ac:dyDescent="0.25">
      <c r="D2475" s="9"/>
    </row>
    <row r="2476" spans="4:4" x14ac:dyDescent="0.25">
      <c r="D2476" s="9"/>
    </row>
    <row r="2477" spans="4:4" x14ac:dyDescent="0.25">
      <c r="D2477" s="9"/>
    </row>
    <row r="2478" spans="4:4" x14ac:dyDescent="0.25">
      <c r="D2478" s="9"/>
    </row>
    <row r="2479" spans="4:4" x14ac:dyDescent="0.25">
      <c r="D2479" s="9"/>
    </row>
    <row r="2480" spans="4:4" x14ac:dyDescent="0.25">
      <c r="D2480" s="9"/>
    </row>
    <row r="2481" spans="4:4" x14ac:dyDescent="0.25">
      <c r="D2481" s="9"/>
    </row>
    <row r="2482" spans="4:4" x14ac:dyDescent="0.25">
      <c r="D2482" s="9"/>
    </row>
    <row r="2483" spans="4:4" x14ac:dyDescent="0.25">
      <c r="D2483" s="9"/>
    </row>
    <row r="2484" spans="4:4" x14ac:dyDescent="0.25">
      <c r="D2484" s="9"/>
    </row>
    <row r="2485" spans="4:4" x14ac:dyDescent="0.25">
      <c r="D2485" s="9"/>
    </row>
    <row r="2486" spans="4:4" x14ac:dyDescent="0.25">
      <c r="D2486" s="9"/>
    </row>
    <row r="2487" spans="4:4" x14ac:dyDescent="0.25">
      <c r="D2487" s="9"/>
    </row>
    <row r="2488" spans="4:4" x14ac:dyDescent="0.25">
      <c r="D2488" s="9"/>
    </row>
    <row r="2489" spans="4:4" x14ac:dyDescent="0.25">
      <c r="D2489" s="9"/>
    </row>
    <row r="2490" spans="4:4" x14ac:dyDescent="0.25">
      <c r="D2490" s="9"/>
    </row>
    <row r="2491" spans="4:4" x14ac:dyDescent="0.25">
      <c r="D2491" s="9"/>
    </row>
    <row r="2492" spans="4:4" x14ac:dyDescent="0.25">
      <c r="D2492" s="9"/>
    </row>
    <row r="2493" spans="4:4" x14ac:dyDescent="0.25">
      <c r="D2493" s="9"/>
    </row>
    <row r="2494" spans="4:4" x14ac:dyDescent="0.25">
      <c r="D2494" s="9"/>
    </row>
    <row r="2495" spans="4:4" x14ac:dyDescent="0.25">
      <c r="D2495" s="9"/>
    </row>
    <row r="2496" spans="4:4" x14ac:dyDescent="0.25">
      <c r="D2496" s="9"/>
    </row>
    <row r="2497" spans="4:4" x14ac:dyDescent="0.25">
      <c r="D2497" s="9"/>
    </row>
    <row r="2498" spans="4:4" x14ac:dyDescent="0.25">
      <c r="D2498" s="9"/>
    </row>
    <row r="2499" spans="4:4" x14ac:dyDescent="0.25">
      <c r="D2499" s="9"/>
    </row>
    <row r="2500" spans="4:4" x14ac:dyDescent="0.25">
      <c r="D2500" s="9"/>
    </row>
    <row r="2501" spans="4:4" x14ac:dyDescent="0.25">
      <c r="D2501" s="9"/>
    </row>
    <row r="2502" spans="4:4" x14ac:dyDescent="0.25">
      <c r="D2502" s="9"/>
    </row>
    <row r="2503" spans="4:4" x14ac:dyDescent="0.25">
      <c r="D2503" s="9"/>
    </row>
    <row r="2504" spans="4:4" x14ac:dyDescent="0.25">
      <c r="D2504" s="9"/>
    </row>
    <row r="2505" spans="4:4" x14ac:dyDescent="0.25">
      <c r="D2505" s="9"/>
    </row>
    <row r="2506" spans="4:4" x14ac:dyDescent="0.25">
      <c r="D2506" s="9"/>
    </row>
    <row r="2507" spans="4:4" x14ac:dyDescent="0.25">
      <c r="D2507" s="9"/>
    </row>
    <row r="2508" spans="4:4" x14ac:dyDescent="0.25">
      <c r="D2508" s="9"/>
    </row>
    <row r="2509" spans="4:4" x14ac:dyDescent="0.25">
      <c r="D2509" s="9"/>
    </row>
    <row r="2510" spans="4:4" x14ac:dyDescent="0.25">
      <c r="D2510" s="9"/>
    </row>
    <row r="2511" spans="4:4" x14ac:dyDescent="0.25">
      <c r="D2511" s="9"/>
    </row>
    <row r="2512" spans="4:4" x14ac:dyDescent="0.25">
      <c r="D2512" s="9"/>
    </row>
    <row r="2513" spans="4:4" x14ac:dyDescent="0.25">
      <c r="D2513" s="9"/>
    </row>
    <row r="2514" spans="4:4" x14ac:dyDescent="0.25">
      <c r="D2514" s="9"/>
    </row>
    <row r="2515" spans="4:4" x14ac:dyDescent="0.25">
      <c r="D2515" s="9"/>
    </row>
    <row r="2516" spans="4:4" x14ac:dyDescent="0.25">
      <c r="D2516" s="9"/>
    </row>
    <row r="2517" spans="4:4" x14ac:dyDescent="0.25">
      <c r="D2517" s="9"/>
    </row>
    <row r="2518" spans="4:4" x14ac:dyDescent="0.25">
      <c r="D2518" s="9"/>
    </row>
    <row r="2519" spans="4:4" x14ac:dyDescent="0.25">
      <c r="D2519" s="9"/>
    </row>
    <row r="2520" spans="4:4" x14ac:dyDescent="0.25">
      <c r="D2520" s="9"/>
    </row>
    <row r="2521" spans="4:4" x14ac:dyDescent="0.25">
      <c r="D2521" s="9"/>
    </row>
    <row r="2522" spans="4:4" x14ac:dyDescent="0.25">
      <c r="D2522" s="9"/>
    </row>
    <row r="2523" spans="4:4" x14ac:dyDescent="0.25">
      <c r="D2523" s="9"/>
    </row>
    <row r="2524" spans="4:4" x14ac:dyDescent="0.25">
      <c r="D2524" s="9"/>
    </row>
    <row r="2525" spans="4:4" x14ac:dyDescent="0.25">
      <c r="D2525" s="9"/>
    </row>
    <row r="2526" spans="4:4" x14ac:dyDescent="0.25">
      <c r="D2526" s="9"/>
    </row>
    <row r="2527" spans="4:4" x14ac:dyDescent="0.25">
      <c r="D2527" s="9"/>
    </row>
    <row r="2528" spans="4:4" x14ac:dyDescent="0.25">
      <c r="D2528" s="9"/>
    </row>
    <row r="2529" spans="4:4" x14ac:dyDescent="0.25">
      <c r="D2529" s="9"/>
    </row>
    <row r="2530" spans="4:4" x14ac:dyDescent="0.25">
      <c r="D2530" s="9"/>
    </row>
    <row r="2531" spans="4:4" x14ac:dyDescent="0.25">
      <c r="D2531" s="9"/>
    </row>
    <row r="2532" spans="4:4" x14ac:dyDescent="0.25">
      <c r="D2532" s="9"/>
    </row>
    <row r="2533" spans="4:4" x14ac:dyDescent="0.25">
      <c r="D2533" s="9"/>
    </row>
    <row r="2534" spans="4:4" x14ac:dyDescent="0.25">
      <c r="D2534" s="9"/>
    </row>
    <row r="2535" spans="4:4" x14ac:dyDescent="0.25">
      <c r="D2535" s="9"/>
    </row>
    <row r="2536" spans="4:4" x14ac:dyDescent="0.25">
      <c r="D2536" s="9"/>
    </row>
    <row r="2537" spans="4:4" x14ac:dyDescent="0.25">
      <c r="D2537" s="9"/>
    </row>
    <row r="2538" spans="4:4" x14ac:dyDescent="0.25">
      <c r="D2538" s="9"/>
    </row>
    <row r="2539" spans="4:4" x14ac:dyDescent="0.25">
      <c r="D2539" s="9"/>
    </row>
    <row r="2540" spans="4:4" x14ac:dyDescent="0.25">
      <c r="D2540" s="9"/>
    </row>
    <row r="2541" spans="4:4" x14ac:dyDescent="0.25">
      <c r="D2541" s="9"/>
    </row>
    <row r="2542" spans="4:4" x14ac:dyDescent="0.25">
      <c r="D2542" s="9"/>
    </row>
    <row r="2543" spans="4:4" x14ac:dyDescent="0.25">
      <c r="D2543" s="9"/>
    </row>
    <row r="2544" spans="4:4" x14ac:dyDescent="0.25">
      <c r="D2544" s="9"/>
    </row>
    <row r="2545" spans="4:4" x14ac:dyDescent="0.25">
      <c r="D2545" s="9"/>
    </row>
    <row r="2546" spans="4:4" x14ac:dyDescent="0.25">
      <c r="D2546" s="9"/>
    </row>
    <row r="2547" spans="4:4" x14ac:dyDescent="0.25">
      <c r="D2547" s="9"/>
    </row>
    <row r="2548" spans="4:4" x14ac:dyDescent="0.25">
      <c r="D2548" s="9"/>
    </row>
    <row r="2549" spans="4:4" x14ac:dyDescent="0.25">
      <c r="D2549" s="9"/>
    </row>
    <row r="2550" spans="4:4" x14ac:dyDescent="0.25">
      <c r="D2550" s="9"/>
    </row>
    <row r="2551" spans="4:4" x14ac:dyDescent="0.25">
      <c r="D2551" s="9"/>
    </row>
    <row r="2552" spans="4:4" x14ac:dyDescent="0.25">
      <c r="D2552" s="9"/>
    </row>
    <row r="2553" spans="4:4" x14ac:dyDescent="0.25">
      <c r="D2553" s="9"/>
    </row>
    <row r="2554" spans="4:4" x14ac:dyDescent="0.25">
      <c r="D2554" s="9"/>
    </row>
    <row r="2555" spans="4:4" x14ac:dyDescent="0.25">
      <c r="D2555" s="9"/>
    </row>
    <row r="2556" spans="4:4" x14ac:dyDescent="0.25">
      <c r="D2556" s="9"/>
    </row>
    <row r="2557" spans="4:4" x14ac:dyDescent="0.25">
      <c r="D2557" s="9"/>
    </row>
    <row r="2558" spans="4:4" x14ac:dyDescent="0.25">
      <c r="D2558" s="9"/>
    </row>
    <row r="2559" spans="4:4" x14ac:dyDescent="0.25">
      <c r="D2559" s="9"/>
    </row>
    <row r="2560" spans="4:4" x14ac:dyDescent="0.25">
      <c r="D2560" s="9"/>
    </row>
    <row r="2561" spans="4:4" x14ac:dyDescent="0.25">
      <c r="D2561" s="9"/>
    </row>
    <row r="2562" spans="4:4" x14ac:dyDescent="0.25">
      <c r="D2562" s="9"/>
    </row>
    <row r="2563" spans="4:4" x14ac:dyDescent="0.25">
      <c r="D2563" s="9"/>
    </row>
    <row r="2564" spans="4:4" x14ac:dyDescent="0.25">
      <c r="D2564" s="9"/>
    </row>
    <row r="2565" spans="4:4" x14ac:dyDescent="0.25">
      <c r="D2565" s="9"/>
    </row>
    <row r="2566" spans="4:4" x14ac:dyDescent="0.25">
      <c r="D2566" s="9"/>
    </row>
    <row r="2567" spans="4:4" x14ac:dyDescent="0.25">
      <c r="D2567" s="9"/>
    </row>
    <row r="2568" spans="4:4" x14ac:dyDescent="0.25">
      <c r="D2568" s="9"/>
    </row>
    <row r="2569" spans="4:4" x14ac:dyDescent="0.25">
      <c r="D2569" s="9"/>
    </row>
    <row r="2570" spans="4:4" x14ac:dyDescent="0.25">
      <c r="D2570" s="9"/>
    </row>
    <row r="2571" spans="4:4" x14ac:dyDescent="0.25">
      <c r="D2571" s="9"/>
    </row>
    <row r="2572" spans="4:4" x14ac:dyDescent="0.25">
      <c r="D2572" s="9"/>
    </row>
    <row r="2573" spans="4:4" x14ac:dyDescent="0.25">
      <c r="D2573" s="9"/>
    </row>
    <row r="2574" spans="4:4" x14ac:dyDescent="0.25">
      <c r="D2574" s="9"/>
    </row>
    <row r="2575" spans="4:4" x14ac:dyDescent="0.25">
      <c r="D2575" s="9"/>
    </row>
    <row r="2576" spans="4:4" x14ac:dyDescent="0.25">
      <c r="D2576" s="9"/>
    </row>
    <row r="2577" spans="4:4" x14ac:dyDescent="0.25">
      <c r="D2577" s="9"/>
    </row>
    <row r="2578" spans="4:4" x14ac:dyDescent="0.25">
      <c r="D2578" s="9"/>
    </row>
    <row r="2579" spans="4:4" x14ac:dyDescent="0.25">
      <c r="D2579" s="9"/>
    </row>
    <row r="2580" spans="4:4" x14ac:dyDescent="0.25">
      <c r="D2580" s="9"/>
    </row>
    <row r="2581" spans="4:4" x14ac:dyDescent="0.25">
      <c r="D2581" s="9"/>
    </row>
    <row r="2582" spans="4:4" x14ac:dyDescent="0.25">
      <c r="D2582" s="9"/>
    </row>
    <row r="2583" spans="4:4" x14ac:dyDescent="0.25">
      <c r="D2583" s="9"/>
    </row>
    <row r="2584" spans="4:4" x14ac:dyDescent="0.25">
      <c r="D2584" s="9"/>
    </row>
    <row r="2585" spans="4:4" x14ac:dyDescent="0.25">
      <c r="D2585" s="9"/>
    </row>
    <row r="2586" spans="4:4" x14ac:dyDescent="0.25">
      <c r="D2586" s="9"/>
    </row>
    <row r="2587" spans="4:4" x14ac:dyDescent="0.25">
      <c r="D2587" s="9"/>
    </row>
    <row r="2588" spans="4:4" x14ac:dyDescent="0.25">
      <c r="D2588" s="9"/>
    </row>
    <row r="2589" spans="4:4" x14ac:dyDescent="0.25">
      <c r="D2589" s="9"/>
    </row>
    <row r="2590" spans="4:4" x14ac:dyDescent="0.25">
      <c r="D2590" s="9"/>
    </row>
    <row r="2591" spans="4:4" x14ac:dyDescent="0.25">
      <c r="D2591" s="9"/>
    </row>
    <row r="2592" spans="4:4" x14ac:dyDescent="0.25">
      <c r="D2592" s="9"/>
    </row>
    <row r="2593" spans="4:4" x14ac:dyDescent="0.25">
      <c r="D2593" s="9"/>
    </row>
    <row r="2594" spans="4:4" x14ac:dyDescent="0.25">
      <c r="D2594" s="9"/>
    </row>
    <row r="2595" spans="4:4" x14ac:dyDescent="0.25">
      <c r="D2595" s="9"/>
    </row>
    <row r="2596" spans="4:4" x14ac:dyDescent="0.25">
      <c r="D2596" s="9"/>
    </row>
    <row r="2597" spans="4:4" x14ac:dyDescent="0.25">
      <c r="D2597" s="9"/>
    </row>
    <row r="2598" spans="4:4" x14ac:dyDescent="0.25">
      <c r="D2598" s="9"/>
    </row>
    <row r="2599" spans="4:4" x14ac:dyDescent="0.25">
      <c r="D2599" s="9"/>
    </row>
    <row r="2600" spans="4:4" x14ac:dyDescent="0.25">
      <c r="D2600" s="9"/>
    </row>
    <row r="2601" spans="4:4" x14ac:dyDescent="0.25">
      <c r="D2601" s="9"/>
    </row>
    <row r="2602" spans="4:4" x14ac:dyDescent="0.25">
      <c r="D2602" s="9"/>
    </row>
    <row r="2603" spans="4:4" x14ac:dyDescent="0.25">
      <c r="D2603" s="9"/>
    </row>
    <row r="2604" spans="4:4" x14ac:dyDescent="0.25">
      <c r="D2604" s="9"/>
    </row>
    <row r="2605" spans="4:4" x14ac:dyDescent="0.25">
      <c r="D2605" s="9"/>
    </row>
    <row r="2606" spans="4:4" x14ac:dyDescent="0.25">
      <c r="D2606" s="9"/>
    </row>
    <row r="2607" spans="4:4" x14ac:dyDescent="0.25">
      <c r="D2607" s="9"/>
    </row>
    <row r="2608" spans="4:4" x14ac:dyDescent="0.25">
      <c r="D2608" s="9"/>
    </row>
    <row r="2609" spans="4:4" x14ac:dyDescent="0.25">
      <c r="D2609" s="9"/>
    </row>
    <row r="2610" spans="4:4" x14ac:dyDescent="0.25">
      <c r="D2610" s="9"/>
    </row>
    <row r="2611" spans="4:4" x14ac:dyDescent="0.25">
      <c r="D2611" s="9"/>
    </row>
    <row r="2612" spans="4:4" x14ac:dyDescent="0.25">
      <c r="D2612" s="9"/>
    </row>
    <row r="2613" spans="4:4" x14ac:dyDescent="0.25">
      <c r="D2613" s="9"/>
    </row>
    <row r="2614" spans="4:4" x14ac:dyDescent="0.25">
      <c r="D2614" s="9"/>
    </row>
    <row r="2615" spans="4:4" x14ac:dyDescent="0.25">
      <c r="D2615" s="9"/>
    </row>
    <row r="2616" spans="4:4" x14ac:dyDescent="0.25">
      <c r="D2616" s="9"/>
    </row>
    <row r="2617" spans="4:4" x14ac:dyDescent="0.25">
      <c r="D2617" s="9"/>
    </row>
    <row r="2618" spans="4:4" x14ac:dyDescent="0.25">
      <c r="D2618" s="9"/>
    </row>
    <row r="2619" spans="4:4" x14ac:dyDescent="0.25">
      <c r="D2619" s="9"/>
    </row>
    <row r="2620" spans="4:4" x14ac:dyDescent="0.25">
      <c r="D2620" s="9"/>
    </row>
    <row r="2621" spans="4:4" x14ac:dyDescent="0.25">
      <c r="D2621" s="9"/>
    </row>
    <row r="2622" spans="4:4" x14ac:dyDescent="0.25">
      <c r="D2622" s="9"/>
    </row>
    <row r="2623" spans="4:4" x14ac:dyDescent="0.25">
      <c r="D2623" s="9"/>
    </row>
    <row r="2624" spans="4:4" x14ac:dyDescent="0.25">
      <c r="D2624" s="9"/>
    </row>
    <row r="2625" spans="4:4" x14ac:dyDescent="0.25">
      <c r="D2625" s="9"/>
    </row>
    <row r="2626" spans="4:4" x14ac:dyDescent="0.25">
      <c r="D2626" s="9"/>
    </row>
    <row r="2627" spans="4:4" x14ac:dyDescent="0.25">
      <c r="D2627" s="9"/>
    </row>
    <row r="2628" spans="4:4" x14ac:dyDescent="0.25">
      <c r="D2628" s="9"/>
    </row>
    <row r="2629" spans="4:4" x14ac:dyDescent="0.25">
      <c r="D2629" s="9"/>
    </row>
    <row r="2630" spans="4:4" x14ac:dyDescent="0.25">
      <c r="D2630" s="9"/>
    </row>
    <row r="2631" spans="4:4" x14ac:dyDescent="0.25">
      <c r="D2631" s="9"/>
    </row>
    <row r="2632" spans="4:4" x14ac:dyDescent="0.25">
      <c r="D2632" s="9"/>
    </row>
    <row r="2633" spans="4:4" x14ac:dyDescent="0.25">
      <c r="D2633" s="9"/>
    </row>
    <row r="2634" spans="4:4" x14ac:dyDescent="0.25">
      <c r="D2634" s="9"/>
    </row>
    <row r="2635" spans="4:4" x14ac:dyDescent="0.25">
      <c r="D2635" s="9"/>
    </row>
    <row r="2636" spans="4:4" x14ac:dyDescent="0.25">
      <c r="D2636" s="9"/>
    </row>
    <row r="2637" spans="4:4" x14ac:dyDescent="0.25">
      <c r="D2637" s="9"/>
    </row>
    <row r="2638" spans="4:4" x14ac:dyDescent="0.25">
      <c r="D2638" s="9"/>
    </row>
    <row r="2639" spans="4:4" x14ac:dyDescent="0.25">
      <c r="D2639" s="9"/>
    </row>
    <row r="2640" spans="4:4" x14ac:dyDescent="0.25">
      <c r="D2640" s="9"/>
    </row>
    <row r="2641" spans="4:4" x14ac:dyDescent="0.25">
      <c r="D2641" s="9"/>
    </row>
    <row r="2642" spans="4:4" x14ac:dyDescent="0.25">
      <c r="D2642" s="9"/>
    </row>
    <row r="2643" spans="4:4" x14ac:dyDescent="0.25">
      <c r="D2643" s="9"/>
    </row>
    <row r="2644" spans="4:4" x14ac:dyDescent="0.25">
      <c r="D2644" s="9"/>
    </row>
    <row r="2645" spans="4:4" x14ac:dyDescent="0.25">
      <c r="D2645" s="9"/>
    </row>
    <row r="2646" spans="4:4" x14ac:dyDescent="0.25">
      <c r="D2646" s="9"/>
    </row>
    <row r="2647" spans="4:4" x14ac:dyDescent="0.25">
      <c r="D2647" s="9"/>
    </row>
    <row r="2648" spans="4:4" x14ac:dyDescent="0.25">
      <c r="D2648" s="9"/>
    </row>
    <row r="2649" spans="4:4" x14ac:dyDescent="0.25">
      <c r="D2649" s="9"/>
    </row>
    <row r="2650" spans="4:4" x14ac:dyDescent="0.25">
      <c r="D2650" s="9"/>
    </row>
    <row r="2651" spans="4:4" x14ac:dyDescent="0.25">
      <c r="D2651" s="9"/>
    </row>
    <row r="2652" spans="4:4" x14ac:dyDescent="0.25">
      <c r="D2652" s="9"/>
    </row>
    <row r="2653" spans="4:4" x14ac:dyDescent="0.25">
      <c r="D2653" s="9"/>
    </row>
    <row r="2654" spans="4:4" x14ac:dyDescent="0.25">
      <c r="D2654" s="9"/>
    </row>
    <row r="2655" spans="4:4" x14ac:dyDescent="0.25">
      <c r="D2655" s="9"/>
    </row>
    <row r="2656" spans="4:4" x14ac:dyDescent="0.25">
      <c r="D2656" s="9"/>
    </row>
    <row r="2657" spans="4:4" x14ac:dyDescent="0.25">
      <c r="D2657" s="9"/>
    </row>
    <row r="2658" spans="4:4" x14ac:dyDescent="0.25">
      <c r="D2658" s="9"/>
    </row>
    <row r="2659" spans="4:4" x14ac:dyDescent="0.25">
      <c r="D2659" s="9"/>
    </row>
    <row r="2660" spans="4:4" x14ac:dyDescent="0.25">
      <c r="D2660" s="9"/>
    </row>
    <row r="2661" spans="4:4" x14ac:dyDescent="0.25">
      <c r="D2661" s="9"/>
    </row>
    <row r="2662" spans="4:4" x14ac:dyDescent="0.25">
      <c r="D2662" s="9"/>
    </row>
    <row r="2663" spans="4:4" x14ac:dyDescent="0.25">
      <c r="D2663" s="9"/>
    </row>
    <row r="2664" spans="4:4" x14ac:dyDescent="0.25">
      <c r="D2664" s="9"/>
    </row>
    <row r="2665" spans="4:4" x14ac:dyDescent="0.25">
      <c r="D2665" s="9"/>
    </row>
    <row r="2666" spans="4:4" x14ac:dyDescent="0.25">
      <c r="D2666" s="9"/>
    </row>
    <row r="2667" spans="4:4" x14ac:dyDescent="0.25">
      <c r="D2667" s="9"/>
    </row>
    <row r="2668" spans="4:4" x14ac:dyDescent="0.25">
      <c r="D2668" s="9"/>
    </row>
    <row r="2669" spans="4:4" x14ac:dyDescent="0.25">
      <c r="D2669" s="9"/>
    </row>
    <row r="2670" spans="4:4" x14ac:dyDescent="0.25">
      <c r="D2670" s="9"/>
    </row>
    <row r="2671" spans="4:4" x14ac:dyDescent="0.25">
      <c r="D2671" s="9"/>
    </row>
    <row r="2672" spans="4:4" x14ac:dyDescent="0.25">
      <c r="D2672" s="9"/>
    </row>
    <row r="2673" spans="4:4" x14ac:dyDescent="0.25">
      <c r="D2673" s="9"/>
    </row>
    <row r="2674" spans="4:4" x14ac:dyDescent="0.25">
      <c r="D2674" s="9"/>
    </row>
    <row r="2675" spans="4:4" x14ac:dyDescent="0.25">
      <c r="D2675" s="9"/>
    </row>
    <row r="2676" spans="4:4" x14ac:dyDescent="0.25">
      <c r="D2676" s="9"/>
    </row>
    <row r="2677" spans="4:4" x14ac:dyDescent="0.25">
      <c r="D2677" s="9"/>
    </row>
    <row r="2678" spans="4:4" x14ac:dyDescent="0.25">
      <c r="D2678" s="9"/>
    </row>
    <row r="2679" spans="4:4" x14ac:dyDescent="0.25">
      <c r="D2679" s="9"/>
    </row>
    <row r="2680" spans="4:4" x14ac:dyDescent="0.25">
      <c r="D2680" s="9"/>
    </row>
    <row r="2681" spans="4:4" x14ac:dyDescent="0.25">
      <c r="D2681" s="9"/>
    </row>
    <row r="2682" spans="4:4" x14ac:dyDescent="0.25">
      <c r="D2682" s="9"/>
    </row>
    <row r="2683" spans="4:4" x14ac:dyDescent="0.25">
      <c r="D2683" s="9"/>
    </row>
    <row r="2684" spans="4:4" x14ac:dyDescent="0.25">
      <c r="D2684" s="9"/>
    </row>
    <row r="2685" spans="4:4" x14ac:dyDescent="0.25">
      <c r="D2685" s="9"/>
    </row>
    <row r="2686" spans="4:4" x14ac:dyDescent="0.25">
      <c r="D2686" s="9"/>
    </row>
    <row r="2687" spans="4:4" x14ac:dyDescent="0.25">
      <c r="D2687" s="9"/>
    </row>
    <row r="2688" spans="4:4" x14ac:dyDescent="0.25">
      <c r="D2688" s="9"/>
    </row>
    <row r="2689" spans="4:4" x14ac:dyDescent="0.25">
      <c r="D2689" s="9"/>
    </row>
    <row r="2690" spans="4:4" x14ac:dyDescent="0.25">
      <c r="D2690" s="9"/>
    </row>
    <row r="2691" spans="4:4" x14ac:dyDescent="0.25">
      <c r="D2691" s="9"/>
    </row>
    <row r="2692" spans="4:4" x14ac:dyDescent="0.25">
      <c r="D2692" s="9"/>
    </row>
    <row r="2693" spans="4:4" x14ac:dyDescent="0.25">
      <c r="D2693" s="9"/>
    </row>
    <row r="2694" spans="4:4" x14ac:dyDescent="0.25">
      <c r="D2694" s="9"/>
    </row>
    <row r="2695" spans="4:4" x14ac:dyDescent="0.25">
      <c r="D2695" s="9"/>
    </row>
    <row r="2696" spans="4:4" x14ac:dyDescent="0.25">
      <c r="D2696" s="9"/>
    </row>
    <row r="2697" spans="4:4" x14ac:dyDescent="0.25">
      <c r="D2697" s="9"/>
    </row>
    <row r="2698" spans="4:4" x14ac:dyDescent="0.25">
      <c r="D2698" s="9"/>
    </row>
    <row r="2699" spans="4:4" x14ac:dyDescent="0.25">
      <c r="D2699" s="9"/>
    </row>
    <row r="2700" spans="4:4" x14ac:dyDescent="0.25">
      <c r="D2700" s="9"/>
    </row>
    <row r="2701" spans="4:4" x14ac:dyDescent="0.25">
      <c r="D2701" s="9"/>
    </row>
    <row r="2702" spans="4:4" x14ac:dyDescent="0.25">
      <c r="D2702" s="9"/>
    </row>
    <row r="2703" spans="4:4" x14ac:dyDescent="0.25">
      <c r="D2703" s="9"/>
    </row>
    <row r="2704" spans="4:4" x14ac:dyDescent="0.25">
      <c r="D2704" s="9"/>
    </row>
    <row r="2705" spans="4:4" x14ac:dyDescent="0.25">
      <c r="D2705" s="9"/>
    </row>
    <row r="2706" spans="4:4" x14ac:dyDescent="0.25">
      <c r="D2706" s="9"/>
    </row>
    <row r="2707" spans="4:4" x14ac:dyDescent="0.25">
      <c r="D2707" s="9"/>
    </row>
    <row r="2708" spans="4:4" x14ac:dyDescent="0.25">
      <c r="D2708" s="9"/>
    </row>
    <row r="2709" spans="4:4" x14ac:dyDescent="0.25">
      <c r="D2709" s="9"/>
    </row>
    <row r="2710" spans="4:4" x14ac:dyDescent="0.25">
      <c r="D2710" s="9"/>
    </row>
    <row r="2711" spans="4:4" x14ac:dyDescent="0.25">
      <c r="D2711" s="9"/>
    </row>
    <row r="2712" spans="4:4" x14ac:dyDescent="0.25">
      <c r="D2712" s="9"/>
    </row>
    <row r="2713" spans="4:4" x14ac:dyDescent="0.25">
      <c r="D2713" s="9"/>
    </row>
    <row r="2714" spans="4:4" x14ac:dyDescent="0.25">
      <c r="D2714" s="9"/>
    </row>
    <row r="2715" spans="4:4" x14ac:dyDescent="0.25">
      <c r="D2715" s="9"/>
    </row>
    <row r="2716" spans="4:4" x14ac:dyDescent="0.25">
      <c r="D2716" s="9"/>
    </row>
    <row r="2717" spans="4:4" x14ac:dyDescent="0.25">
      <c r="D2717" s="9"/>
    </row>
    <row r="2718" spans="4:4" x14ac:dyDescent="0.25">
      <c r="D2718" s="9"/>
    </row>
    <row r="2719" spans="4:4" x14ac:dyDescent="0.25">
      <c r="D2719" s="9"/>
    </row>
    <row r="2720" spans="4:4" x14ac:dyDescent="0.25">
      <c r="D2720" s="9"/>
    </row>
    <row r="2721" spans="4:4" x14ac:dyDescent="0.25">
      <c r="D2721" s="9"/>
    </row>
    <row r="2722" spans="4:4" x14ac:dyDescent="0.25">
      <c r="D2722" s="9"/>
    </row>
    <row r="2723" spans="4:4" x14ac:dyDescent="0.25">
      <c r="D2723" s="9"/>
    </row>
    <row r="2724" spans="4:4" x14ac:dyDescent="0.25">
      <c r="D2724" s="9"/>
    </row>
    <row r="2725" spans="4:4" x14ac:dyDescent="0.25">
      <c r="D2725" s="9"/>
    </row>
    <row r="2726" spans="4:4" x14ac:dyDescent="0.25">
      <c r="D2726" s="9"/>
    </row>
    <row r="2727" spans="4:4" x14ac:dyDescent="0.25">
      <c r="D2727" s="9"/>
    </row>
    <row r="2728" spans="4:4" x14ac:dyDescent="0.25">
      <c r="D2728" s="9"/>
    </row>
    <row r="2729" spans="4:4" x14ac:dyDescent="0.25">
      <c r="D2729" s="9"/>
    </row>
    <row r="2730" spans="4:4" x14ac:dyDescent="0.25">
      <c r="D2730" s="9"/>
    </row>
    <row r="2731" spans="4:4" x14ac:dyDescent="0.25">
      <c r="D2731" s="9"/>
    </row>
    <row r="2732" spans="4:4" x14ac:dyDescent="0.25">
      <c r="D2732" s="9"/>
    </row>
    <row r="2733" spans="4:4" x14ac:dyDescent="0.25">
      <c r="D2733" s="9"/>
    </row>
    <row r="2734" spans="4:4" x14ac:dyDescent="0.25">
      <c r="D2734" s="9"/>
    </row>
    <row r="2735" spans="4:4" x14ac:dyDescent="0.25">
      <c r="D2735" s="9"/>
    </row>
    <row r="2736" spans="4:4" x14ac:dyDescent="0.25">
      <c r="D2736" s="9"/>
    </row>
    <row r="2737" spans="4:4" x14ac:dyDescent="0.25">
      <c r="D2737" s="9"/>
    </row>
    <row r="2738" spans="4:4" x14ac:dyDescent="0.25">
      <c r="D2738" s="9"/>
    </row>
    <row r="2739" spans="4:4" x14ac:dyDescent="0.25">
      <c r="D2739" s="9"/>
    </row>
    <row r="2740" spans="4:4" x14ac:dyDescent="0.25">
      <c r="D2740" s="9"/>
    </row>
    <row r="2741" spans="4:4" x14ac:dyDescent="0.25">
      <c r="D2741" s="9"/>
    </row>
    <row r="2742" spans="4:4" x14ac:dyDescent="0.25">
      <c r="D2742" s="9"/>
    </row>
    <row r="2743" spans="4:4" x14ac:dyDescent="0.25">
      <c r="D2743" s="9"/>
    </row>
    <row r="2744" spans="4:4" x14ac:dyDescent="0.25">
      <c r="D2744" s="9"/>
    </row>
    <row r="2745" spans="4:4" x14ac:dyDescent="0.25">
      <c r="D2745" s="9"/>
    </row>
    <row r="2746" spans="4:4" x14ac:dyDescent="0.25">
      <c r="D2746" s="9"/>
    </row>
    <row r="2747" spans="4:4" x14ac:dyDescent="0.25">
      <c r="D2747" s="9"/>
    </row>
    <row r="2748" spans="4:4" x14ac:dyDescent="0.25">
      <c r="D2748" s="9"/>
    </row>
    <row r="2749" spans="4:4" x14ac:dyDescent="0.25">
      <c r="D2749" s="9"/>
    </row>
    <row r="2750" spans="4:4" x14ac:dyDescent="0.25">
      <c r="D2750" s="9"/>
    </row>
    <row r="2751" spans="4:4" x14ac:dyDescent="0.25">
      <c r="D2751" s="9"/>
    </row>
    <row r="2752" spans="4:4" x14ac:dyDescent="0.25">
      <c r="D2752" s="9"/>
    </row>
    <row r="2753" spans="4:4" x14ac:dyDescent="0.25">
      <c r="D2753" s="9"/>
    </row>
    <row r="2754" spans="4:4" x14ac:dyDescent="0.25">
      <c r="D2754" s="9"/>
    </row>
    <row r="2755" spans="4:4" x14ac:dyDescent="0.25">
      <c r="D2755" s="9"/>
    </row>
    <row r="2756" spans="4:4" x14ac:dyDescent="0.25">
      <c r="D2756" s="9"/>
    </row>
    <row r="2757" spans="4:4" x14ac:dyDescent="0.25">
      <c r="D2757" s="9"/>
    </row>
    <row r="2758" spans="4:4" x14ac:dyDescent="0.25">
      <c r="D2758" s="9"/>
    </row>
    <row r="2759" spans="4:4" x14ac:dyDescent="0.25">
      <c r="D2759" s="9"/>
    </row>
    <row r="2760" spans="4:4" x14ac:dyDescent="0.25">
      <c r="D2760" s="9"/>
    </row>
    <row r="2761" spans="4:4" x14ac:dyDescent="0.25">
      <c r="D2761" s="9"/>
    </row>
    <row r="2762" spans="4:4" x14ac:dyDescent="0.25">
      <c r="D2762" s="9"/>
    </row>
    <row r="2763" spans="4:4" x14ac:dyDescent="0.25">
      <c r="D2763" s="9"/>
    </row>
    <row r="2764" spans="4:4" x14ac:dyDescent="0.25">
      <c r="D2764" s="9"/>
    </row>
    <row r="2765" spans="4:4" x14ac:dyDescent="0.25">
      <c r="D2765" s="9"/>
    </row>
    <row r="2766" spans="4:4" x14ac:dyDescent="0.25">
      <c r="D2766" s="9"/>
    </row>
    <row r="2767" spans="4:4" x14ac:dyDescent="0.25">
      <c r="D2767" s="9"/>
    </row>
    <row r="2768" spans="4:4" x14ac:dyDescent="0.25">
      <c r="D2768" s="9"/>
    </row>
    <row r="2769" spans="4:4" x14ac:dyDescent="0.25">
      <c r="D2769" s="9"/>
    </row>
    <row r="2770" spans="4:4" x14ac:dyDescent="0.25">
      <c r="D2770" s="9"/>
    </row>
    <row r="2771" spans="4:4" x14ac:dyDescent="0.25">
      <c r="D2771" s="9"/>
    </row>
    <row r="2772" spans="4:4" x14ac:dyDescent="0.25">
      <c r="D2772" s="9"/>
    </row>
    <row r="2773" spans="4:4" x14ac:dyDescent="0.25">
      <c r="D2773" s="9"/>
    </row>
    <row r="2774" spans="4:4" x14ac:dyDescent="0.25">
      <c r="D2774" s="9"/>
    </row>
    <row r="2775" spans="4:4" x14ac:dyDescent="0.25">
      <c r="D2775" s="9"/>
    </row>
    <row r="2776" spans="4:4" x14ac:dyDescent="0.25">
      <c r="D2776" s="9"/>
    </row>
    <row r="2777" spans="4:4" x14ac:dyDescent="0.25">
      <c r="D2777" s="9"/>
    </row>
    <row r="2778" spans="4:4" x14ac:dyDescent="0.25">
      <c r="D2778" s="9"/>
    </row>
    <row r="2779" spans="4:4" x14ac:dyDescent="0.25">
      <c r="D2779" s="9"/>
    </row>
    <row r="2780" spans="4:4" x14ac:dyDescent="0.25">
      <c r="D2780" s="9"/>
    </row>
    <row r="2781" spans="4:4" x14ac:dyDescent="0.25">
      <c r="D2781" s="9"/>
    </row>
    <row r="2782" spans="4:4" x14ac:dyDescent="0.25">
      <c r="D2782" s="9"/>
    </row>
    <row r="2783" spans="4:4" x14ac:dyDescent="0.25">
      <c r="D2783" s="9"/>
    </row>
    <row r="2784" spans="4:4" x14ac:dyDescent="0.25">
      <c r="D2784" s="9"/>
    </row>
    <row r="2785" spans="4:4" x14ac:dyDescent="0.25">
      <c r="D2785" s="9"/>
    </row>
    <row r="2786" spans="4:4" x14ac:dyDescent="0.25">
      <c r="D2786" s="9"/>
    </row>
    <row r="2787" spans="4:4" x14ac:dyDescent="0.25">
      <c r="D2787" s="9"/>
    </row>
    <row r="2788" spans="4:4" x14ac:dyDescent="0.25">
      <c r="D2788" s="9"/>
    </row>
    <row r="2789" spans="4:4" x14ac:dyDescent="0.25">
      <c r="D2789" s="9"/>
    </row>
    <row r="2790" spans="4:4" x14ac:dyDescent="0.25">
      <c r="D2790" s="9"/>
    </row>
    <row r="2791" spans="4:4" x14ac:dyDescent="0.25">
      <c r="D2791" s="9"/>
    </row>
    <row r="2792" spans="4:4" x14ac:dyDescent="0.25">
      <c r="D2792" s="9"/>
    </row>
    <row r="2793" spans="4:4" x14ac:dyDescent="0.25">
      <c r="D2793" s="9"/>
    </row>
    <row r="2794" spans="4:4" x14ac:dyDescent="0.25">
      <c r="D2794" s="9"/>
    </row>
    <row r="2795" spans="4:4" x14ac:dyDescent="0.25">
      <c r="D2795" s="9"/>
    </row>
    <row r="2796" spans="4:4" x14ac:dyDescent="0.25">
      <c r="D2796" s="9"/>
    </row>
    <row r="2797" spans="4:4" x14ac:dyDescent="0.25">
      <c r="D2797" s="9"/>
    </row>
    <row r="2798" spans="4:4" x14ac:dyDescent="0.25">
      <c r="D2798" s="9"/>
    </row>
    <row r="2799" spans="4:4" x14ac:dyDescent="0.25">
      <c r="D2799" s="9"/>
    </row>
    <row r="2800" spans="4:4" x14ac:dyDescent="0.25">
      <c r="D2800" s="9"/>
    </row>
    <row r="2801" spans="4:4" x14ac:dyDescent="0.25">
      <c r="D2801" s="9"/>
    </row>
    <row r="2802" spans="4:4" x14ac:dyDescent="0.25">
      <c r="D2802" s="9"/>
    </row>
    <row r="2803" spans="4:4" x14ac:dyDescent="0.25">
      <c r="D2803" s="9"/>
    </row>
    <row r="2804" spans="4:4" x14ac:dyDescent="0.25">
      <c r="D2804" s="9"/>
    </row>
    <row r="2805" spans="4:4" x14ac:dyDescent="0.25">
      <c r="D2805" s="9"/>
    </row>
    <row r="2806" spans="4:4" x14ac:dyDescent="0.25">
      <c r="D2806" s="9"/>
    </row>
    <row r="2807" spans="4:4" x14ac:dyDescent="0.25">
      <c r="D2807" s="9"/>
    </row>
    <row r="2808" spans="4:4" x14ac:dyDescent="0.25">
      <c r="D2808" s="9"/>
    </row>
    <row r="2809" spans="4:4" x14ac:dyDescent="0.25">
      <c r="D2809" s="9"/>
    </row>
    <row r="2810" spans="4:4" x14ac:dyDescent="0.25">
      <c r="D2810" s="9"/>
    </row>
    <row r="2811" spans="4:4" x14ac:dyDescent="0.25">
      <c r="D2811" s="9"/>
    </row>
    <row r="2812" spans="4:4" x14ac:dyDescent="0.25">
      <c r="D2812" s="9"/>
    </row>
    <row r="2813" spans="4:4" x14ac:dyDescent="0.25">
      <c r="D2813" s="9"/>
    </row>
    <row r="2814" spans="4:4" x14ac:dyDescent="0.25">
      <c r="D2814" s="9"/>
    </row>
    <row r="2815" spans="4:4" x14ac:dyDescent="0.25">
      <c r="D2815" s="9"/>
    </row>
    <row r="2816" spans="4:4" x14ac:dyDescent="0.25">
      <c r="D2816" s="9"/>
    </row>
    <row r="2817" spans="4:4" x14ac:dyDescent="0.25">
      <c r="D2817" s="9"/>
    </row>
    <row r="2818" spans="4:4" x14ac:dyDescent="0.25">
      <c r="D2818" s="9"/>
    </row>
    <row r="2819" spans="4:4" x14ac:dyDescent="0.25">
      <c r="D2819" s="9"/>
    </row>
    <row r="2820" spans="4:4" x14ac:dyDescent="0.25">
      <c r="D2820" s="9"/>
    </row>
    <row r="2821" spans="4:4" x14ac:dyDescent="0.25">
      <c r="D2821" s="9"/>
    </row>
    <row r="2822" spans="4:4" x14ac:dyDescent="0.25">
      <c r="D2822" s="9"/>
    </row>
    <row r="2823" spans="4:4" x14ac:dyDescent="0.25">
      <c r="D2823" s="9"/>
    </row>
    <row r="2824" spans="4:4" x14ac:dyDescent="0.25">
      <c r="D2824" s="9"/>
    </row>
    <row r="2825" spans="4:4" x14ac:dyDescent="0.25">
      <c r="D2825" s="9"/>
    </row>
    <row r="2826" spans="4:4" x14ac:dyDescent="0.25">
      <c r="D2826" s="9"/>
    </row>
    <row r="2827" spans="4:4" x14ac:dyDescent="0.25">
      <c r="D2827" s="9"/>
    </row>
    <row r="2828" spans="4:4" x14ac:dyDescent="0.25">
      <c r="D2828" s="9"/>
    </row>
    <row r="2829" spans="4:4" x14ac:dyDescent="0.25">
      <c r="D2829" s="9"/>
    </row>
    <row r="2830" spans="4:4" x14ac:dyDescent="0.25">
      <c r="D2830" s="9"/>
    </row>
    <row r="2831" spans="4:4" x14ac:dyDescent="0.25">
      <c r="D2831" s="9"/>
    </row>
    <row r="2832" spans="4:4" x14ac:dyDescent="0.25">
      <c r="D2832" s="9"/>
    </row>
    <row r="2833" spans="4:4" x14ac:dyDescent="0.25">
      <c r="D2833" s="9"/>
    </row>
    <row r="2834" spans="4:4" x14ac:dyDescent="0.25">
      <c r="D2834" s="9"/>
    </row>
    <row r="2835" spans="4:4" x14ac:dyDescent="0.25">
      <c r="D2835" s="9"/>
    </row>
    <row r="2836" spans="4:4" x14ac:dyDescent="0.25">
      <c r="D2836" s="9"/>
    </row>
    <row r="2837" spans="4:4" x14ac:dyDescent="0.25">
      <c r="D2837" s="9"/>
    </row>
    <row r="2838" spans="4:4" x14ac:dyDescent="0.25">
      <c r="D2838" s="9"/>
    </row>
    <row r="2839" spans="4:4" x14ac:dyDescent="0.25">
      <c r="D2839" s="9"/>
    </row>
    <row r="2840" spans="4:4" x14ac:dyDescent="0.25">
      <c r="D2840" s="9"/>
    </row>
    <row r="2841" spans="4:4" x14ac:dyDescent="0.25">
      <c r="D2841" s="9"/>
    </row>
    <row r="2842" spans="4:4" x14ac:dyDescent="0.25">
      <c r="D2842" s="9"/>
    </row>
    <row r="2843" spans="4:4" x14ac:dyDescent="0.25">
      <c r="D2843" s="9"/>
    </row>
    <row r="2844" spans="4:4" x14ac:dyDescent="0.25">
      <c r="D2844" s="9"/>
    </row>
    <row r="2845" spans="4:4" x14ac:dyDescent="0.25">
      <c r="D2845" s="9"/>
    </row>
    <row r="2846" spans="4:4" x14ac:dyDescent="0.25">
      <c r="D2846" s="9"/>
    </row>
    <row r="2847" spans="4:4" x14ac:dyDescent="0.25">
      <c r="D2847" s="9"/>
    </row>
    <row r="2848" spans="4:4" x14ac:dyDescent="0.25">
      <c r="D2848" s="9"/>
    </row>
    <row r="2849" spans="4:4" x14ac:dyDescent="0.25">
      <c r="D2849" s="9"/>
    </row>
    <row r="2850" spans="4:4" x14ac:dyDescent="0.25">
      <c r="D2850" s="9"/>
    </row>
    <row r="2851" spans="4:4" x14ac:dyDescent="0.25">
      <c r="D2851" s="9"/>
    </row>
    <row r="2852" spans="4:4" x14ac:dyDescent="0.25">
      <c r="D2852" s="9"/>
    </row>
    <row r="2853" spans="4:4" x14ac:dyDescent="0.25">
      <c r="D2853" s="9"/>
    </row>
    <row r="2854" spans="4:4" x14ac:dyDescent="0.25">
      <c r="D2854" s="9"/>
    </row>
    <row r="2855" spans="4:4" x14ac:dyDescent="0.25">
      <c r="D2855" s="9"/>
    </row>
    <row r="2856" spans="4:4" x14ac:dyDescent="0.25">
      <c r="D2856" s="9"/>
    </row>
    <row r="2857" spans="4:4" x14ac:dyDescent="0.25">
      <c r="D2857" s="9"/>
    </row>
    <row r="2858" spans="4:4" x14ac:dyDescent="0.25">
      <c r="D2858" s="9"/>
    </row>
    <row r="2859" spans="4:4" x14ac:dyDescent="0.25">
      <c r="D2859" s="9"/>
    </row>
    <row r="2860" spans="4:4" x14ac:dyDescent="0.25">
      <c r="D2860" s="9"/>
    </row>
    <row r="2861" spans="4:4" x14ac:dyDescent="0.25">
      <c r="D2861" s="9"/>
    </row>
    <row r="2862" spans="4:4" x14ac:dyDescent="0.25">
      <c r="D2862" s="9"/>
    </row>
    <row r="2863" spans="4:4" x14ac:dyDescent="0.25">
      <c r="D2863" s="9"/>
    </row>
    <row r="2864" spans="4:4" x14ac:dyDescent="0.25">
      <c r="D2864" s="9"/>
    </row>
    <row r="2865" spans="4:4" x14ac:dyDescent="0.25">
      <c r="D2865" s="9"/>
    </row>
    <row r="2866" spans="4:4" x14ac:dyDescent="0.25">
      <c r="D2866" s="9"/>
    </row>
    <row r="2867" spans="4:4" x14ac:dyDescent="0.25">
      <c r="D2867" s="9"/>
    </row>
    <row r="2868" spans="4:4" x14ac:dyDescent="0.25">
      <c r="D2868" s="9"/>
    </row>
    <row r="2869" spans="4:4" x14ac:dyDescent="0.25">
      <c r="D2869" s="9"/>
    </row>
    <row r="2870" spans="4:4" x14ac:dyDescent="0.25">
      <c r="D2870" s="9"/>
    </row>
    <row r="2871" spans="4:4" x14ac:dyDescent="0.25">
      <c r="D2871" s="9"/>
    </row>
    <row r="2872" spans="4:4" x14ac:dyDescent="0.25">
      <c r="D2872" s="9"/>
    </row>
    <row r="2873" spans="4:4" x14ac:dyDescent="0.25">
      <c r="D2873" s="9"/>
    </row>
    <row r="2874" spans="4:4" x14ac:dyDescent="0.25">
      <c r="D2874" s="9"/>
    </row>
    <row r="2875" spans="4:4" x14ac:dyDescent="0.25">
      <c r="D2875" s="9"/>
    </row>
    <row r="2876" spans="4:4" x14ac:dyDescent="0.25">
      <c r="D2876" s="9"/>
    </row>
    <row r="2877" spans="4:4" x14ac:dyDescent="0.25">
      <c r="D2877" s="9"/>
    </row>
    <row r="2878" spans="4:4" x14ac:dyDescent="0.25">
      <c r="D2878" s="9"/>
    </row>
    <row r="2879" spans="4:4" x14ac:dyDescent="0.25">
      <c r="D2879" s="9"/>
    </row>
    <row r="2880" spans="4:4" x14ac:dyDescent="0.25">
      <c r="D2880" s="9"/>
    </row>
    <row r="2881" spans="4:4" x14ac:dyDescent="0.25">
      <c r="D2881" s="9"/>
    </row>
    <row r="2882" spans="4:4" x14ac:dyDescent="0.25">
      <c r="D2882" s="9"/>
    </row>
    <row r="2883" spans="4:4" x14ac:dyDescent="0.25">
      <c r="D2883" s="9"/>
    </row>
    <row r="2884" spans="4:4" x14ac:dyDescent="0.25">
      <c r="D2884" s="9"/>
    </row>
    <row r="2885" spans="4:4" x14ac:dyDescent="0.25">
      <c r="D2885" s="9"/>
    </row>
    <row r="2886" spans="4:4" x14ac:dyDescent="0.25">
      <c r="D2886" s="9"/>
    </row>
    <row r="2887" spans="4:4" x14ac:dyDescent="0.25">
      <c r="D2887" s="9"/>
    </row>
    <row r="2888" spans="4:4" x14ac:dyDescent="0.25">
      <c r="D2888" s="9"/>
    </row>
    <row r="2889" spans="4:4" x14ac:dyDescent="0.25">
      <c r="D2889" s="9"/>
    </row>
    <row r="2890" spans="4:4" x14ac:dyDescent="0.25">
      <c r="D2890" s="9"/>
    </row>
    <row r="2891" spans="4:4" x14ac:dyDescent="0.25">
      <c r="D2891" s="9"/>
    </row>
    <row r="2892" spans="4:4" x14ac:dyDescent="0.25">
      <c r="D2892" s="9"/>
    </row>
    <row r="2893" spans="4:4" x14ac:dyDescent="0.25">
      <c r="D2893" s="9"/>
    </row>
    <row r="2894" spans="4:4" x14ac:dyDescent="0.25">
      <c r="D2894" s="9"/>
    </row>
    <row r="2895" spans="4:4" x14ac:dyDescent="0.25">
      <c r="D2895" s="9"/>
    </row>
    <row r="2896" spans="4:4" x14ac:dyDescent="0.25">
      <c r="D2896" s="9"/>
    </row>
    <row r="2897" spans="4:4" x14ac:dyDescent="0.25">
      <c r="D2897" s="9"/>
    </row>
    <row r="2898" spans="4:4" x14ac:dyDescent="0.25">
      <c r="D2898" s="9"/>
    </row>
    <row r="2899" spans="4:4" x14ac:dyDescent="0.25">
      <c r="D2899" s="9"/>
    </row>
    <row r="2900" spans="4:4" x14ac:dyDescent="0.25">
      <c r="D2900" s="9"/>
    </row>
    <row r="2901" spans="4:4" x14ac:dyDescent="0.25">
      <c r="D2901" s="9"/>
    </row>
    <row r="2902" spans="4:4" x14ac:dyDescent="0.25">
      <c r="D2902" s="9"/>
    </row>
    <row r="2903" spans="4:4" x14ac:dyDescent="0.25">
      <c r="D2903" s="9"/>
    </row>
    <row r="2904" spans="4:4" x14ac:dyDescent="0.25">
      <c r="D2904" s="9"/>
    </row>
    <row r="2905" spans="4:4" x14ac:dyDescent="0.25">
      <c r="D2905" s="9"/>
    </row>
    <row r="2906" spans="4:4" x14ac:dyDescent="0.25">
      <c r="D2906" s="9"/>
    </row>
    <row r="2907" spans="4:4" x14ac:dyDescent="0.25">
      <c r="D2907" s="9"/>
    </row>
    <row r="2908" spans="4:4" x14ac:dyDescent="0.25">
      <c r="D2908" s="9"/>
    </row>
    <row r="2909" spans="4:4" x14ac:dyDescent="0.25">
      <c r="D2909" s="9"/>
    </row>
    <row r="2910" spans="4:4" x14ac:dyDescent="0.25">
      <c r="D2910" s="9"/>
    </row>
    <row r="2911" spans="4:4" x14ac:dyDescent="0.25">
      <c r="D2911" s="9"/>
    </row>
    <row r="2912" spans="4:4" x14ac:dyDescent="0.25">
      <c r="D2912" s="9"/>
    </row>
    <row r="2913" spans="4:4" x14ac:dyDescent="0.25">
      <c r="D2913" s="9"/>
    </row>
    <row r="2914" spans="4:4" x14ac:dyDescent="0.25">
      <c r="D2914" s="9"/>
    </row>
    <row r="2915" spans="4:4" x14ac:dyDescent="0.25">
      <c r="D2915" s="9"/>
    </row>
    <row r="2916" spans="4:4" x14ac:dyDescent="0.25">
      <c r="D2916" s="9"/>
    </row>
    <row r="2917" spans="4:4" x14ac:dyDescent="0.25">
      <c r="D2917" s="9"/>
    </row>
    <row r="2918" spans="4:4" x14ac:dyDescent="0.25">
      <c r="D2918" s="9"/>
    </row>
    <row r="2919" spans="4:4" x14ac:dyDescent="0.25">
      <c r="D2919" s="9"/>
    </row>
    <row r="2920" spans="4:4" x14ac:dyDescent="0.25">
      <c r="D2920" s="9"/>
    </row>
    <row r="2921" spans="4:4" x14ac:dyDescent="0.25">
      <c r="D2921" s="9"/>
    </row>
    <row r="2922" spans="4:4" x14ac:dyDescent="0.25">
      <c r="D2922" s="9"/>
    </row>
    <row r="2923" spans="4:4" x14ac:dyDescent="0.25">
      <c r="D2923" s="9"/>
    </row>
    <row r="2924" spans="4:4" x14ac:dyDescent="0.25">
      <c r="D2924" s="9"/>
    </row>
    <row r="2925" spans="4:4" x14ac:dyDescent="0.25">
      <c r="D2925" s="9"/>
    </row>
    <row r="2926" spans="4:4" x14ac:dyDescent="0.25">
      <c r="D2926" s="9"/>
    </row>
    <row r="2927" spans="4:4" x14ac:dyDescent="0.25">
      <c r="D2927" s="9"/>
    </row>
    <row r="2928" spans="4:4" x14ac:dyDescent="0.25">
      <c r="D2928" s="9"/>
    </row>
    <row r="2929" spans="4:4" x14ac:dyDescent="0.25">
      <c r="D2929" s="9"/>
    </row>
    <row r="2930" spans="4:4" x14ac:dyDescent="0.25">
      <c r="D2930" s="9"/>
    </row>
    <row r="2931" spans="4:4" x14ac:dyDescent="0.25">
      <c r="D2931" s="9"/>
    </row>
    <row r="2932" spans="4:4" x14ac:dyDescent="0.25">
      <c r="D2932" s="9"/>
    </row>
    <row r="2933" spans="4:4" x14ac:dyDescent="0.25">
      <c r="D2933" s="9"/>
    </row>
    <row r="2934" spans="4:4" x14ac:dyDescent="0.25">
      <c r="D2934" s="9"/>
    </row>
    <row r="2935" spans="4:4" x14ac:dyDescent="0.25">
      <c r="D2935" s="9"/>
    </row>
    <row r="2936" spans="4:4" x14ac:dyDescent="0.25">
      <c r="D2936" s="9"/>
    </row>
    <row r="2937" spans="4:4" x14ac:dyDescent="0.25">
      <c r="D2937" s="9"/>
    </row>
    <row r="2938" spans="4:4" x14ac:dyDescent="0.25">
      <c r="D2938" s="9"/>
    </row>
    <row r="2939" spans="4:4" x14ac:dyDescent="0.25">
      <c r="D2939" s="9"/>
    </row>
    <row r="2940" spans="4:4" x14ac:dyDescent="0.25">
      <c r="D2940" s="9"/>
    </row>
    <row r="2941" spans="4:4" x14ac:dyDescent="0.25">
      <c r="D2941" s="9"/>
    </row>
    <row r="2942" spans="4:4" x14ac:dyDescent="0.25">
      <c r="D2942" s="9"/>
    </row>
    <row r="2943" spans="4:4" x14ac:dyDescent="0.25">
      <c r="D2943" s="9"/>
    </row>
    <row r="2944" spans="4:4" x14ac:dyDescent="0.25">
      <c r="D2944" s="9"/>
    </row>
    <row r="2945" spans="4:4" x14ac:dyDescent="0.25">
      <c r="D2945" s="9"/>
    </row>
    <row r="2946" spans="4:4" x14ac:dyDescent="0.25">
      <c r="D2946" s="9"/>
    </row>
    <row r="2947" spans="4:4" x14ac:dyDescent="0.25">
      <c r="D2947" s="9"/>
    </row>
    <row r="2948" spans="4:4" x14ac:dyDescent="0.25">
      <c r="D2948" s="9"/>
    </row>
    <row r="2949" spans="4:4" x14ac:dyDescent="0.25">
      <c r="D2949" s="9"/>
    </row>
    <row r="2950" spans="4:4" x14ac:dyDescent="0.25">
      <c r="D2950" s="9"/>
    </row>
    <row r="2951" spans="4:4" x14ac:dyDescent="0.25">
      <c r="D2951" s="9"/>
    </row>
    <row r="2952" spans="4:4" x14ac:dyDescent="0.25">
      <c r="D2952" s="9"/>
    </row>
    <row r="2953" spans="4:4" x14ac:dyDescent="0.25">
      <c r="D2953" s="9"/>
    </row>
    <row r="2954" spans="4:4" x14ac:dyDescent="0.25">
      <c r="D2954" s="9"/>
    </row>
    <row r="2955" spans="4:4" x14ac:dyDescent="0.25">
      <c r="D2955" s="9"/>
    </row>
    <row r="2956" spans="4:4" x14ac:dyDescent="0.25">
      <c r="D2956" s="9"/>
    </row>
    <row r="2957" spans="4:4" x14ac:dyDescent="0.25">
      <c r="D2957" s="9"/>
    </row>
    <row r="2958" spans="4:4" x14ac:dyDescent="0.25">
      <c r="D2958" s="9"/>
    </row>
    <row r="2959" spans="4:4" x14ac:dyDescent="0.25">
      <c r="D2959" s="9"/>
    </row>
    <row r="2960" spans="4:4" x14ac:dyDescent="0.25">
      <c r="D2960" s="9"/>
    </row>
    <row r="2961" spans="4:4" x14ac:dyDescent="0.25">
      <c r="D2961" s="9"/>
    </row>
    <row r="2962" spans="4:4" x14ac:dyDescent="0.25">
      <c r="D2962" s="9"/>
    </row>
    <row r="2963" spans="4:4" x14ac:dyDescent="0.25">
      <c r="D2963" s="9"/>
    </row>
    <row r="2964" spans="4:4" x14ac:dyDescent="0.25">
      <c r="D2964" s="9"/>
    </row>
    <row r="2965" spans="4:4" x14ac:dyDescent="0.25">
      <c r="D2965" s="9"/>
    </row>
    <row r="2966" spans="4:4" x14ac:dyDescent="0.25">
      <c r="D2966" s="9"/>
    </row>
    <row r="2967" spans="4:4" x14ac:dyDescent="0.25">
      <c r="D2967" s="9"/>
    </row>
    <row r="2968" spans="4:4" x14ac:dyDescent="0.25">
      <c r="D2968" s="9"/>
    </row>
    <row r="2969" spans="4:4" x14ac:dyDescent="0.25">
      <c r="D2969" s="9"/>
    </row>
    <row r="2970" spans="4:4" x14ac:dyDescent="0.25">
      <c r="D2970" s="9"/>
    </row>
    <row r="2971" spans="4:4" x14ac:dyDescent="0.25">
      <c r="D2971" s="9"/>
    </row>
    <row r="2972" spans="4:4" x14ac:dyDescent="0.25">
      <c r="D2972" s="9"/>
    </row>
    <row r="2973" spans="4:4" x14ac:dyDescent="0.25">
      <c r="D2973" s="9"/>
    </row>
    <row r="2974" spans="4:4" x14ac:dyDescent="0.25">
      <c r="D2974" s="9"/>
    </row>
    <row r="2975" spans="4:4" x14ac:dyDescent="0.25">
      <c r="D2975" s="9"/>
    </row>
    <row r="2976" spans="4:4" x14ac:dyDescent="0.25">
      <c r="D2976" s="9"/>
    </row>
    <row r="2977" spans="4:4" x14ac:dyDescent="0.25">
      <c r="D2977" s="9"/>
    </row>
    <row r="2978" spans="4:4" x14ac:dyDescent="0.25">
      <c r="D2978" s="9"/>
    </row>
    <row r="2979" spans="4:4" x14ac:dyDescent="0.25">
      <c r="D2979" s="9"/>
    </row>
    <row r="2980" spans="4:4" x14ac:dyDescent="0.25">
      <c r="D2980" s="9"/>
    </row>
    <row r="2981" spans="4:4" x14ac:dyDescent="0.25">
      <c r="D2981" s="9"/>
    </row>
    <row r="2982" spans="4:4" x14ac:dyDescent="0.25">
      <c r="D2982" s="9"/>
    </row>
    <row r="2983" spans="4:4" x14ac:dyDescent="0.25">
      <c r="D2983" s="9"/>
    </row>
    <row r="2984" spans="4:4" x14ac:dyDescent="0.25">
      <c r="D2984" s="9"/>
    </row>
    <row r="2985" spans="4:4" x14ac:dyDescent="0.25">
      <c r="D2985" s="9"/>
    </row>
    <row r="2986" spans="4:4" x14ac:dyDescent="0.25">
      <c r="D2986" s="9"/>
    </row>
    <row r="2987" spans="4:4" x14ac:dyDescent="0.25">
      <c r="D2987" s="9"/>
    </row>
    <row r="2988" spans="4:4" x14ac:dyDescent="0.25">
      <c r="D2988" s="9"/>
    </row>
    <row r="2989" spans="4:4" x14ac:dyDescent="0.25">
      <c r="D2989" s="9"/>
    </row>
    <row r="2990" spans="4:4" x14ac:dyDescent="0.25">
      <c r="D2990" s="9"/>
    </row>
    <row r="2991" spans="4:4" x14ac:dyDescent="0.25">
      <c r="D2991" s="9"/>
    </row>
    <row r="2992" spans="4:4" x14ac:dyDescent="0.25">
      <c r="D2992" s="9"/>
    </row>
    <row r="2993" spans="4:4" x14ac:dyDescent="0.25">
      <c r="D2993" s="9"/>
    </row>
    <row r="2994" spans="4:4" x14ac:dyDescent="0.25">
      <c r="D2994" s="9"/>
    </row>
    <row r="2995" spans="4:4" x14ac:dyDescent="0.25">
      <c r="D2995" s="9"/>
    </row>
    <row r="2996" spans="4:4" x14ac:dyDescent="0.25">
      <c r="D2996" s="9"/>
    </row>
    <row r="2997" spans="4:4" x14ac:dyDescent="0.25">
      <c r="D2997" s="9"/>
    </row>
    <row r="2998" spans="4:4" x14ac:dyDescent="0.25">
      <c r="D2998" s="9"/>
    </row>
    <row r="2999" spans="4:4" x14ac:dyDescent="0.25">
      <c r="D2999" s="9"/>
    </row>
    <row r="3000" spans="4:4" x14ac:dyDescent="0.25">
      <c r="D3000" s="9"/>
    </row>
    <row r="3001" spans="4:4" x14ac:dyDescent="0.25">
      <c r="D3001" s="9"/>
    </row>
    <row r="3002" spans="4:4" x14ac:dyDescent="0.25">
      <c r="D3002" s="9"/>
    </row>
    <row r="3003" spans="4:4" x14ac:dyDescent="0.25">
      <c r="D3003" s="9"/>
    </row>
    <row r="3004" spans="4:4" x14ac:dyDescent="0.25">
      <c r="D3004" s="9"/>
    </row>
    <row r="3005" spans="4:4" x14ac:dyDescent="0.25">
      <c r="D3005" s="9"/>
    </row>
    <row r="3006" spans="4:4" x14ac:dyDescent="0.25">
      <c r="D3006" s="9"/>
    </row>
    <row r="3007" spans="4:4" x14ac:dyDescent="0.25">
      <c r="D3007" s="9"/>
    </row>
    <row r="3008" spans="4:4" x14ac:dyDescent="0.25">
      <c r="D3008" s="9"/>
    </row>
    <row r="3009" spans="4:4" x14ac:dyDescent="0.25">
      <c r="D3009" s="9"/>
    </row>
    <row r="3010" spans="4:4" x14ac:dyDescent="0.25">
      <c r="D3010" s="9"/>
    </row>
    <row r="3011" spans="4:4" x14ac:dyDescent="0.25">
      <c r="D3011" s="9"/>
    </row>
    <row r="3012" spans="4:4" x14ac:dyDescent="0.25">
      <c r="D3012" s="9"/>
    </row>
    <row r="3013" spans="4:4" x14ac:dyDescent="0.25">
      <c r="D3013" s="9"/>
    </row>
    <row r="3014" spans="4:4" x14ac:dyDescent="0.25">
      <c r="D3014" s="9"/>
    </row>
    <row r="3015" spans="4:4" x14ac:dyDescent="0.25">
      <c r="D3015" s="9"/>
    </row>
    <row r="3016" spans="4:4" x14ac:dyDescent="0.25">
      <c r="D3016" s="9"/>
    </row>
    <row r="3017" spans="4:4" x14ac:dyDescent="0.25">
      <c r="D3017" s="9"/>
    </row>
    <row r="3018" spans="4:4" x14ac:dyDescent="0.25">
      <c r="D3018" s="9"/>
    </row>
    <row r="3019" spans="4:4" x14ac:dyDescent="0.25">
      <c r="D3019" s="9"/>
    </row>
    <row r="3020" spans="4:4" x14ac:dyDescent="0.25">
      <c r="D3020" s="9"/>
    </row>
    <row r="3021" spans="4:4" x14ac:dyDescent="0.25">
      <c r="D3021" s="9"/>
    </row>
    <row r="3022" spans="4:4" x14ac:dyDescent="0.25">
      <c r="D3022" s="9"/>
    </row>
    <row r="3023" spans="4:4" x14ac:dyDescent="0.25">
      <c r="D3023" s="9"/>
    </row>
    <row r="3024" spans="4:4" x14ac:dyDescent="0.25">
      <c r="D3024" s="9"/>
    </row>
    <row r="3025" spans="4:4" x14ac:dyDescent="0.25">
      <c r="D3025" s="9"/>
    </row>
    <row r="3026" spans="4:4" x14ac:dyDescent="0.25">
      <c r="D3026" s="9"/>
    </row>
    <row r="3027" spans="4:4" x14ac:dyDescent="0.25">
      <c r="D3027" s="9"/>
    </row>
    <row r="3028" spans="4:4" x14ac:dyDescent="0.25">
      <c r="D3028" s="9"/>
    </row>
    <row r="3029" spans="4:4" x14ac:dyDescent="0.25">
      <c r="D3029" s="9"/>
    </row>
    <row r="3030" spans="4:4" x14ac:dyDescent="0.25">
      <c r="D3030" s="9"/>
    </row>
    <row r="3031" spans="4:4" x14ac:dyDescent="0.25">
      <c r="D3031" s="9"/>
    </row>
    <row r="3032" spans="4:4" x14ac:dyDescent="0.25">
      <c r="D3032" s="9"/>
    </row>
    <row r="3033" spans="4:4" x14ac:dyDescent="0.25">
      <c r="D3033" s="9"/>
    </row>
    <row r="3034" spans="4:4" x14ac:dyDescent="0.25">
      <c r="D3034" s="9"/>
    </row>
    <row r="3035" spans="4:4" x14ac:dyDescent="0.25">
      <c r="D3035" s="9"/>
    </row>
    <row r="3036" spans="4:4" x14ac:dyDescent="0.25">
      <c r="D3036" s="9"/>
    </row>
    <row r="3037" spans="4:4" x14ac:dyDescent="0.25">
      <c r="D3037" s="9"/>
    </row>
    <row r="3038" spans="4:4" x14ac:dyDescent="0.25">
      <c r="D3038" s="9"/>
    </row>
    <row r="3039" spans="4:4" x14ac:dyDescent="0.25">
      <c r="D3039" s="9"/>
    </row>
    <row r="3040" spans="4:4" x14ac:dyDescent="0.25">
      <c r="D3040" s="9"/>
    </row>
    <row r="3041" spans="4:4" x14ac:dyDescent="0.25">
      <c r="D3041" s="9"/>
    </row>
    <row r="3042" spans="4:4" x14ac:dyDescent="0.25">
      <c r="D3042" s="9"/>
    </row>
    <row r="3043" spans="4:4" x14ac:dyDescent="0.25">
      <c r="D3043" s="9"/>
    </row>
    <row r="3044" spans="4:4" x14ac:dyDescent="0.25">
      <c r="D3044" s="9"/>
    </row>
    <row r="3045" spans="4:4" x14ac:dyDescent="0.25">
      <c r="D3045" s="9"/>
    </row>
    <row r="3046" spans="4:4" x14ac:dyDescent="0.25">
      <c r="D3046" s="9"/>
    </row>
    <row r="3047" spans="4:4" x14ac:dyDescent="0.25">
      <c r="D3047" s="9"/>
    </row>
    <row r="3048" spans="4:4" x14ac:dyDescent="0.25">
      <c r="D3048" s="9"/>
    </row>
    <row r="3049" spans="4:4" x14ac:dyDescent="0.25">
      <c r="D3049" s="9"/>
    </row>
    <row r="3050" spans="4:4" x14ac:dyDescent="0.25">
      <c r="D3050" s="9"/>
    </row>
    <row r="3051" spans="4:4" x14ac:dyDescent="0.25">
      <c r="D3051" s="9"/>
    </row>
    <row r="3052" spans="4:4" x14ac:dyDescent="0.25">
      <c r="D3052" s="9"/>
    </row>
    <row r="3053" spans="4:4" x14ac:dyDescent="0.25">
      <c r="D3053" s="9"/>
    </row>
    <row r="3054" spans="4:4" x14ac:dyDescent="0.25">
      <c r="D3054" s="9"/>
    </row>
    <row r="3055" spans="4:4" x14ac:dyDescent="0.25">
      <c r="D3055" s="9"/>
    </row>
    <row r="3056" spans="4:4" x14ac:dyDescent="0.25">
      <c r="D3056" s="9"/>
    </row>
    <row r="3057" spans="4:4" x14ac:dyDescent="0.25">
      <c r="D3057" s="9"/>
    </row>
    <row r="3058" spans="4:4" x14ac:dyDescent="0.25">
      <c r="D3058" s="9"/>
    </row>
    <row r="3059" spans="4:4" x14ac:dyDescent="0.25">
      <c r="D3059" s="9"/>
    </row>
    <row r="3060" spans="4:4" x14ac:dyDescent="0.25">
      <c r="D3060" s="9"/>
    </row>
    <row r="3061" spans="4:4" x14ac:dyDescent="0.25">
      <c r="D3061" s="9"/>
    </row>
    <row r="3062" spans="4:4" x14ac:dyDescent="0.25">
      <c r="D3062" s="9"/>
    </row>
    <row r="3063" spans="4:4" x14ac:dyDescent="0.25">
      <c r="D3063" s="9"/>
    </row>
    <row r="3064" spans="4:4" x14ac:dyDescent="0.25">
      <c r="D3064" s="9"/>
    </row>
    <row r="3065" spans="4:4" x14ac:dyDescent="0.25">
      <c r="D3065" s="9"/>
    </row>
    <row r="3066" spans="4:4" x14ac:dyDescent="0.25">
      <c r="D3066" s="9"/>
    </row>
    <row r="3067" spans="4:4" x14ac:dyDescent="0.25">
      <c r="D3067" s="9"/>
    </row>
    <row r="3068" spans="4:4" x14ac:dyDescent="0.25">
      <c r="D3068" s="9"/>
    </row>
    <row r="3069" spans="4:4" x14ac:dyDescent="0.25">
      <c r="D3069" s="9"/>
    </row>
    <row r="3070" spans="4:4" x14ac:dyDescent="0.25">
      <c r="D3070" s="9"/>
    </row>
    <row r="3071" spans="4:4" x14ac:dyDescent="0.25">
      <c r="D3071" s="9"/>
    </row>
    <row r="3072" spans="4:4" x14ac:dyDescent="0.25">
      <c r="D3072" s="9"/>
    </row>
    <row r="3073" spans="4:4" x14ac:dyDescent="0.25">
      <c r="D3073" s="9"/>
    </row>
    <row r="3074" spans="4:4" x14ac:dyDescent="0.25">
      <c r="D3074" s="9"/>
    </row>
    <row r="3075" spans="4:4" x14ac:dyDescent="0.25">
      <c r="D3075" s="9"/>
    </row>
    <row r="3076" spans="4:4" x14ac:dyDescent="0.25">
      <c r="D3076" s="9"/>
    </row>
    <row r="3077" spans="4:4" x14ac:dyDescent="0.25">
      <c r="D3077" s="9"/>
    </row>
    <row r="3078" spans="4:4" x14ac:dyDescent="0.25">
      <c r="D3078" s="9"/>
    </row>
    <row r="3079" spans="4:4" x14ac:dyDescent="0.25">
      <c r="D3079" s="9"/>
    </row>
    <row r="3080" spans="4:4" x14ac:dyDescent="0.25">
      <c r="D3080" s="9"/>
    </row>
    <row r="3081" spans="4:4" x14ac:dyDescent="0.25">
      <c r="D3081" s="9"/>
    </row>
    <row r="3082" spans="4:4" x14ac:dyDescent="0.25">
      <c r="D3082" s="9"/>
    </row>
    <row r="3083" spans="4:4" x14ac:dyDescent="0.25">
      <c r="D3083" s="9"/>
    </row>
    <row r="3084" spans="4:4" x14ac:dyDescent="0.25">
      <c r="D3084" s="9"/>
    </row>
    <row r="3085" spans="4:4" x14ac:dyDescent="0.25">
      <c r="D3085" s="9"/>
    </row>
    <row r="3086" spans="4:4" x14ac:dyDescent="0.25">
      <c r="D3086" s="9"/>
    </row>
    <row r="3087" spans="4:4" x14ac:dyDescent="0.25">
      <c r="D3087" s="9"/>
    </row>
    <row r="3088" spans="4:4" x14ac:dyDescent="0.25">
      <c r="D3088" s="9"/>
    </row>
    <row r="3089" spans="4:4" x14ac:dyDescent="0.25">
      <c r="D3089" s="9"/>
    </row>
    <row r="3090" spans="4:4" x14ac:dyDescent="0.25">
      <c r="D3090" s="9"/>
    </row>
    <row r="3091" spans="4:4" x14ac:dyDescent="0.25">
      <c r="D3091" s="9"/>
    </row>
    <row r="3092" spans="4:4" x14ac:dyDescent="0.25">
      <c r="D3092" s="9"/>
    </row>
    <row r="3093" spans="4:4" x14ac:dyDescent="0.25">
      <c r="D3093" s="9"/>
    </row>
    <row r="3094" spans="4:4" x14ac:dyDescent="0.25">
      <c r="D3094" s="9"/>
    </row>
    <row r="3095" spans="4:4" x14ac:dyDescent="0.25">
      <c r="D3095" s="9"/>
    </row>
    <row r="3096" spans="4:4" x14ac:dyDescent="0.25">
      <c r="D3096" s="9"/>
    </row>
    <row r="3097" spans="4:4" x14ac:dyDescent="0.25">
      <c r="D3097" s="9"/>
    </row>
    <row r="3098" spans="4:4" x14ac:dyDescent="0.25">
      <c r="D3098" s="9"/>
    </row>
    <row r="3099" spans="4:4" x14ac:dyDescent="0.25">
      <c r="D3099" s="9"/>
    </row>
    <row r="3100" spans="4:4" x14ac:dyDescent="0.25">
      <c r="D3100" s="9"/>
    </row>
    <row r="3101" spans="4:4" x14ac:dyDescent="0.25">
      <c r="D3101" s="9"/>
    </row>
    <row r="3102" spans="4:4" x14ac:dyDescent="0.25">
      <c r="D3102" s="9"/>
    </row>
    <row r="3103" spans="4:4" x14ac:dyDescent="0.25">
      <c r="D3103" s="9"/>
    </row>
    <row r="3104" spans="4:4" x14ac:dyDescent="0.25">
      <c r="D3104" s="9"/>
    </row>
    <row r="3105" spans="4:4" x14ac:dyDescent="0.25">
      <c r="D3105" s="9"/>
    </row>
    <row r="3106" spans="4:4" x14ac:dyDescent="0.25">
      <c r="D3106" s="9"/>
    </row>
    <row r="3107" spans="4:4" x14ac:dyDescent="0.25">
      <c r="D3107" s="9"/>
    </row>
    <row r="3108" spans="4:4" x14ac:dyDescent="0.25">
      <c r="D3108" s="9"/>
    </row>
    <row r="3109" spans="4:4" x14ac:dyDescent="0.25">
      <c r="D3109" s="9"/>
    </row>
    <row r="3110" spans="4:4" x14ac:dyDescent="0.25">
      <c r="D3110" s="9"/>
    </row>
    <row r="3111" spans="4:4" x14ac:dyDescent="0.25">
      <c r="D3111" s="9"/>
    </row>
    <row r="3112" spans="4:4" x14ac:dyDescent="0.25">
      <c r="D3112" s="9"/>
    </row>
    <row r="3113" spans="4:4" x14ac:dyDescent="0.25">
      <c r="D3113" s="9"/>
    </row>
    <row r="3114" spans="4:4" x14ac:dyDescent="0.25">
      <c r="D3114" s="9"/>
    </row>
    <row r="3115" spans="4:4" x14ac:dyDescent="0.25">
      <c r="D3115" s="9"/>
    </row>
    <row r="3116" spans="4:4" x14ac:dyDescent="0.25">
      <c r="D3116" s="9"/>
    </row>
    <row r="3117" spans="4:4" x14ac:dyDescent="0.25">
      <c r="D3117" s="9"/>
    </row>
    <row r="3118" spans="4:4" x14ac:dyDescent="0.25">
      <c r="D3118" s="9"/>
    </row>
    <row r="3119" spans="4:4" x14ac:dyDescent="0.25">
      <c r="D3119" s="9"/>
    </row>
    <row r="3120" spans="4:4" x14ac:dyDescent="0.25">
      <c r="D3120" s="9"/>
    </row>
    <row r="3121" spans="4:4" x14ac:dyDescent="0.25">
      <c r="D3121" s="9"/>
    </row>
    <row r="3122" spans="4:4" x14ac:dyDescent="0.25">
      <c r="D3122" s="9"/>
    </row>
    <row r="3123" spans="4:4" x14ac:dyDescent="0.25">
      <c r="D3123" s="9"/>
    </row>
    <row r="3124" spans="4:4" x14ac:dyDescent="0.25">
      <c r="D3124" s="9"/>
    </row>
    <row r="3125" spans="4:4" x14ac:dyDescent="0.25">
      <c r="D3125" s="9"/>
    </row>
    <row r="3126" spans="4:4" x14ac:dyDescent="0.25">
      <c r="D3126" s="9"/>
    </row>
    <row r="3127" spans="4:4" x14ac:dyDescent="0.25">
      <c r="D3127" s="9"/>
    </row>
    <row r="3128" spans="4:4" x14ac:dyDescent="0.25">
      <c r="D3128" s="9"/>
    </row>
    <row r="3129" spans="4:4" x14ac:dyDescent="0.25">
      <c r="D3129" s="9"/>
    </row>
    <row r="3130" spans="4:4" x14ac:dyDescent="0.25">
      <c r="D3130" s="9"/>
    </row>
    <row r="3131" spans="4:4" x14ac:dyDescent="0.25">
      <c r="D3131" s="9"/>
    </row>
    <row r="3132" spans="4:4" x14ac:dyDescent="0.25">
      <c r="D3132" s="9"/>
    </row>
    <row r="3133" spans="4:4" x14ac:dyDescent="0.25">
      <c r="D3133" s="9"/>
    </row>
    <row r="3134" spans="4:4" x14ac:dyDescent="0.25">
      <c r="D3134" s="9"/>
    </row>
    <row r="3135" spans="4:4" x14ac:dyDescent="0.25">
      <c r="D3135" s="9"/>
    </row>
    <row r="3136" spans="4:4" x14ac:dyDescent="0.25">
      <c r="D3136" s="9"/>
    </row>
    <row r="3137" spans="4:4" x14ac:dyDescent="0.25">
      <c r="D3137" s="9"/>
    </row>
    <row r="3138" spans="4:4" x14ac:dyDescent="0.25">
      <c r="D3138" s="9"/>
    </row>
    <row r="3139" spans="4:4" x14ac:dyDescent="0.25">
      <c r="D3139" s="9"/>
    </row>
    <row r="3140" spans="4:4" x14ac:dyDescent="0.25">
      <c r="D3140" s="9"/>
    </row>
    <row r="3141" spans="4:4" x14ac:dyDescent="0.25">
      <c r="D3141" s="9"/>
    </row>
    <row r="3142" spans="4:4" x14ac:dyDescent="0.25">
      <c r="D3142" s="9"/>
    </row>
    <row r="3143" spans="4:4" x14ac:dyDescent="0.25">
      <c r="D3143" s="9"/>
    </row>
    <row r="3144" spans="4:4" x14ac:dyDescent="0.25">
      <c r="D3144" s="9"/>
    </row>
    <row r="3145" spans="4:4" x14ac:dyDescent="0.25">
      <c r="D3145" s="9"/>
    </row>
    <row r="3146" spans="4:4" x14ac:dyDescent="0.25">
      <c r="D3146" s="9"/>
    </row>
    <row r="3147" spans="4:4" x14ac:dyDescent="0.25">
      <c r="D3147" s="9"/>
    </row>
    <row r="3148" spans="4:4" x14ac:dyDescent="0.25">
      <c r="D3148" s="9"/>
    </row>
    <row r="3149" spans="4:4" x14ac:dyDescent="0.25">
      <c r="D3149" s="9"/>
    </row>
    <row r="3150" spans="4:4" x14ac:dyDescent="0.25">
      <c r="D3150" s="9"/>
    </row>
    <row r="3151" spans="4:4" x14ac:dyDescent="0.25">
      <c r="D3151" s="9"/>
    </row>
    <row r="3152" spans="4:4" x14ac:dyDescent="0.25">
      <c r="D3152" s="9"/>
    </row>
    <row r="3153" spans="4:4" x14ac:dyDescent="0.25">
      <c r="D3153" s="9"/>
    </row>
    <row r="3154" spans="4:4" x14ac:dyDescent="0.25">
      <c r="D3154" s="9"/>
    </row>
    <row r="3155" spans="4:4" x14ac:dyDescent="0.25">
      <c r="D3155" s="9"/>
    </row>
    <row r="3156" spans="4:4" x14ac:dyDescent="0.25">
      <c r="D3156" s="9"/>
    </row>
    <row r="3157" spans="4:4" x14ac:dyDescent="0.25">
      <c r="D3157" s="9"/>
    </row>
    <row r="3158" spans="4:4" x14ac:dyDescent="0.25">
      <c r="D3158" s="9"/>
    </row>
    <row r="3159" spans="4:4" x14ac:dyDescent="0.25">
      <c r="D3159" s="9"/>
    </row>
    <row r="3160" spans="4:4" x14ac:dyDescent="0.25">
      <c r="D3160" s="9"/>
    </row>
    <row r="3161" spans="4:4" x14ac:dyDescent="0.25">
      <c r="D3161" s="9"/>
    </row>
    <row r="3162" spans="4:4" x14ac:dyDescent="0.25">
      <c r="D3162" s="9"/>
    </row>
    <row r="3163" spans="4:4" x14ac:dyDescent="0.25">
      <c r="D3163" s="9"/>
    </row>
    <row r="3164" spans="4:4" x14ac:dyDescent="0.25">
      <c r="D3164" s="9"/>
    </row>
    <row r="3165" spans="4:4" x14ac:dyDescent="0.25">
      <c r="D3165" s="9"/>
    </row>
    <row r="3166" spans="4:4" x14ac:dyDescent="0.25">
      <c r="D3166" s="9"/>
    </row>
    <row r="3167" spans="4:4" x14ac:dyDescent="0.25">
      <c r="D3167" s="9"/>
    </row>
    <row r="3168" spans="4:4" x14ac:dyDescent="0.25">
      <c r="D3168" s="9"/>
    </row>
    <row r="3169" spans="4:4" x14ac:dyDescent="0.25">
      <c r="D3169" s="9"/>
    </row>
    <row r="3170" spans="4:4" x14ac:dyDescent="0.25">
      <c r="D3170" s="9"/>
    </row>
    <row r="3171" spans="4:4" x14ac:dyDescent="0.25">
      <c r="D3171" s="9"/>
    </row>
    <row r="3172" spans="4:4" x14ac:dyDescent="0.25">
      <c r="D3172" s="9"/>
    </row>
    <row r="3173" spans="4:4" x14ac:dyDescent="0.25">
      <c r="D3173" s="9"/>
    </row>
    <row r="3174" spans="4:4" x14ac:dyDescent="0.25">
      <c r="D3174" s="9"/>
    </row>
    <row r="3175" spans="4:4" x14ac:dyDescent="0.25">
      <c r="D3175" s="9"/>
    </row>
    <row r="3176" spans="4:4" x14ac:dyDescent="0.25">
      <c r="D3176" s="9"/>
    </row>
    <row r="3177" spans="4:4" x14ac:dyDescent="0.25">
      <c r="D3177" s="9"/>
    </row>
    <row r="3178" spans="4:4" x14ac:dyDescent="0.25">
      <c r="D3178" s="9"/>
    </row>
    <row r="3179" spans="4:4" x14ac:dyDescent="0.25">
      <c r="D3179" s="9"/>
    </row>
    <row r="3180" spans="4:4" x14ac:dyDescent="0.25">
      <c r="D3180" s="9"/>
    </row>
    <row r="3181" spans="4:4" x14ac:dyDescent="0.25">
      <c r="D3181" s="9"/>
    </row>
    <row r="3182" spans="4:4" x14ac:dyDescent="0.25">
      <c r="D3182" s="9"/>
    </row>
    <row r="3183" spans="4:4" x14ac:dyDescent="0.25">
      <c r="D3183" s="9"/>
    </row>
    <row r="3184" spans="4:4" x14ac:dyDescent="0.25">
      <c r="D3184" s="9"/>
    </row>
    <row r="3185" spans="4:4" x14ac:dyDescent="0.25">
      <c r="D3185" s="9"/>
    </row>
    <row r="3186" spans="4:4" x14ac:dyDescent="0.25">
      <c r="D3186" s="9"/>
    </row>
    <row r="3187" spans="4:4" x14ac:dyDescent="0.25">
      <c r="D3187" s="9"/>
    </row>
    <row r="3188" spans="4:4" x14ac:dyDescent="0.25">
      <c r="D3188" s="9"/>
    </row>
    <row r="3189" spans="4:4" x14ac:dyDescent="0.25">
      <c r="D3189" s="9"/>
    </row>
    <row r="3190" spans="4:4" x14ac:dyDescent="0.25">
      <c r="D3190" s="9"/>
    </row>
    <row r="3191" spans="4:4" x14ac:dyDescent="0.25">
      <c r="D3191" s="9"/>
    </row>
    <row r="3192" spans="4:4" x14ac:dyDescent="0.25">
      <c r="D3192" s="9"/>
    </row>
    <row r="3193" spans="4:4" x14ac:dyDescent="0.25">
      <c r="D3193" s="9"/>
    </row>
    <row r="3194" spans="4:4" x14ac:dyDescent="0.25">
      <c r="D3194" s="9"/>
    </row>
    <row r="3195" spans="4:4" x14ac:dyDescent="0.25">
      <c r="D3195" s="9"/>
    </row>
    <row r="3196" spans="4:4" x14ac:dyDescent="0.25">
      <c r="D3196" s="9"/>
    </row>
    <row r="3197" spans="4:4" x14ac:dyDescent="0.25">
      <c r="D3197" s="9"/>
    </row>
    <row r="3198" spans="4:4" x14ac:dyDescent="0.25">
      <c r="D3198" s="9"/>
    </row>
    <row r="3199" spans="4:4" x14ac:dyDescent="0.25">
      <c r="D3199" s="9"/>
    </row>
    <row r="3200" spans="4:4" x14ac:dyDescent="0.25">
      <c r="D3200" s="9"/>
    </row>
    <row r="3201" spans="4:4" x14ac:dyDescent="0.25">
      <c r="D3201" s="9"/>
    </row>
    <row r="3202" spans="4:4" x14ac:dyDescent="0.25">
      <c r="D3202" s="9"/>
    </row>
    <row r="3203" spans="4:4" x14ac:dyDescent="0.25">
      <c r="D3203" s="9"/>
    </row>
    <row r="3204" spans="4:4" x14ac:dyDescent="0.25">
      <c r="D3204" s="9"/>
    </row>
    <row r="3205" spans="4:4" x14ac:dyDescent="0.25">
      <c r="D3205" s="9"/>
    </row>
    <row r="3206" spans="4:4" x14ac:dyDescent="0.25">
      <c r="D3206" s="9"/>
    </row>
    <row r="3207" spans="4:4" x14ac:dyDescent="0.25">
      <c r="D3207" s="9"/>
    </row>
    <row r="3208" spans="4:4" x14ac:dyDescent="0.25">
      <c r="D3208" s="9"/>
    </row>
    <row r="3209" spans="4:4" x14ac:dyDescent="0.25">
      <c r="D3209" s="9"/>
    </row>
    <row r="3210" spans="4:4" x14ac:dyDescent="0.25">
      <c r="D3210" s="9"/>
    </row>
    <row r="3211" spans="4:4" x14ac:dyDescent="0.25">
      <c r="D3211" s="9"/>
    </row>
    <row r="3212" spans="4:4" x14ac:dyDescent="0.25">
      <c r="D3212" s="9"/>
    </row>
    <row r="3213" spans="4:4" x14ac:dyDescent="0.25">
      <c r="D3213" s="9"/>
    </row>
    <row r="3214" spans="4:4" x14ac:dyDescent="0.25">
      <c r="D3214" s="9"/>
    </row>
    <row r="3215" spans="4:4" x14ac:dyDescent="0.25">
      <c r="D3215" s="9"/>
    </row>
    <row r="3216" spans="4:4" x14ac:dyDescent="0.25">
      <c r="D3216" s="9"/>
    </row>
    <row r="3217" spans="4:4" x14ac:dyDescent="0.25">
      <c r="D3217" s="9"/>
    </row>
    <row r="3218" spans="4:4" x14ac:dyDescent="0.25">
      <c r="D3218" s="9"/>
    </row>
    <row r="3219" spans="4:4" x14ac:dyDescent="0.25">
      <c r="D3219" s="9"/>
    </row>
    <row r="3220" spans="4:4" x14ac:dyDescent="0.25">
      <c r="D3220" s="9"/>
    </row>
    <row r="3221" spans="4:4" x14ac:dyDescent="0.25">
      <c r="D3221" s="9"/>
    </row>
    <row r="3222" spans="4:4" x14ac:dyDescent="0.25">
      <c r="D3222" s="9"/>
    </row>
    <row r="3223" spans="4:4" x14ac:dyDescent="0.25">
      <c r="D3223" s="9"/>
    </row>
    <row r="3224" spans="4:4" x14ac:dyDescent="0.25">
      <c r="D3224" s="9"/>
    </row>
    <row r="3225" spans="4:4" x14ac:dyDescent="0.25">
      <c r="D3225" s="9"/>
    </row>
    <row r="3226" spans="4:4" x14ac:dyDescent="0.25">
      <c r="D3226" s="9"/>
    </row>
    <row r="3227" spans="4:4" x14ac:dyDescent="0.25">
      <c r="D3227" s="9"/>
    </row>
    <row r="3228" spans="4:4" x14ac:dyDescent="0.25">
      <c r="D3228" s="9"/>
    </row>
    <row r="3229" spans="4:4" x14ac:dyDescent="0.25">
      <c r="D3229" s="9"/>
    </row>
    <row r="3230" spans="4:4" x14ac:dyDescent="0.25">
      <c r="D3230" s="9"/>
    </row>
    <row r="3231" spans="4:4" x14ac:dyDescent="0.25">
      <c r="D3231" s="9"/>
    </row>
    <row r="3232" spans="4:4" x14ac:dyDescent="0.25">
      <c r="D3232" s="9"/>
    </row>
    <row r="3233" spans="4:4" x14ac:dyDescent="0.25">
      <c r="D3233" s="9"/>
    </row>
    <row r="3234" spans="4:4" x14ac:dyDescent="0.25">
      <c r="D3234" s="9"/>
    </row>
    <row r="3235" spans="4:4" x14ac:dyDescent="0.25">
      <c r="D3235" s="9"/>
    </row>
    <row r="3236" spans="4:4" x14ac:dyDescent="0.25">
      <c r="D3236" s="9"/>
    </row>
    <row r="3237" spans="4:4" x14ac:dyDescent="0.25">
      <c r="D3237" s="9"/>
    </row>
    <row r="3238" spans="4:4" x14ac:dyDescent="0.25">
      <c r="D3238" s="9"/>
    </row>
    <row r="3239" spans="4:4" x14ac:dyDescent="0.25">
      <c r="D3239" s="9"/>
    </row>
    <row r="3240" spans="4:4" x14ac:dyDescent="0.25">
      <c r="D3240" s="9"/>
    </row>
    <row r="3241" spans="4:4" x14ac:dyDescent="0.25">
      <c r="D3241" s="9"/>
    </row>
    <row r="3242" spans="4:4" x14ac:dyDescent="0.25">
      <c r="D3242" s="9"/>
    </row>
    <row r="3243" spans="4:4" x14ac:dyDescent="0.25">
      <c r="D3243" s="9"/>
    </row>
    <row r="3244" spans="4:4" x14ac:dyDescent="0.25">
      <c r="D3244" s="9"/>
    </row>
    <row r="3245" spans="4:4" x14ac:dyDescent="0.25">
      <c r="D3245" s="9"/>
    </row>
    <row r="3246" spans="4:4" x14ac:dyDescent="0.25">
      <c r="D3246" s="9"/>
    </row>
    <row r="3247" spans="4:4" x14ac:dyDescent="0.25">
      <c r="D3247" s="9"/>
    </row>
    <row r="3248" spans="4:4" x14ac:dyDescent="0.25">
      <c r="D3248" s="9"/>
    </row>
    <row r="3249" spans="4:4" x14ac:dyDescent="0.25">
      <c r="D3249" s="9"/>
    </row>
    <row r="3250" spans="4:4" x14ac:dyDescent="0.25">
      <c r="D3250" s="9"/>
    </row>
    <row r="3251" spans="4:4" x14ac:dyDescent="0.25">
      <c r="D3251" s="9"/>
    </row>
    <row r="3252" spans="4:4" x14ac:dyDescent="0.25">
      <c r="D3252" s="9"/>
    </row>
    <row r="3253" spans="4:4" x14ac:dyDescent="0.25">
      <c r="D3253" s="9"/>
    </row>
    <row r="3254" spans="4:4" x14ac:dyDescent="0.25">
      <c r="D3254" s="9"/>
    </row>
    <row r="3255" spans="4:4" x14ac:dyDescent="0.25">
      <c r="D3255" s="9"/>
    </row>
    <row r="3256" spans="4:4" x14ac:dyDescent="0.25">
      <c r="D3256" s="9"/>
    </row>
    <row r="3257" spans="4:4" x14ac:dyDescent="0.25">
      <c r="D3257" s="9"/>
    </row>
    <row r="3258" spans="4:4" x14ac:dyDescent="0.25">
      <c r="D3258" s="9"/>
    </row>
    <row r="3259" spans="4:4" x14ac:dyDescent="0.25">
      <c r="D3259" s="9"/>
    </row>
    <row r="3260" spans="4:4" x14ac:dyDescent="0.25">
      <c r="D3260" s="9"/>
    </row>
    <row r="3261" spans="4:4" x14ac:dyDescent="0.25">
      <c r="D3261" s="9"/>
    </row>
    <row r="3262" spans="4:4" x14ac:dyDescent="0.25">
      <c r="D3262" s="9"/>
    </row>
    <row r="3263" spans="4:4" x14ac:dyDescent="0.25">
      <c r="D3263" s="9"/>
    </row>
    <row r="3264" spans="4:4" x14ac:dyDescent="0.25">
      <c r="D3264" s="9"/>
    </row>
    <row r="3265" spans="4:4" x14ac:dyDescent="0.25">
      <c r="D3265" s="9"/>
    </row>
    <row r="3266" spans="4:4" x14ac:dyDescent="0.25">
      <c r="D3266" s="9"/>
    </row>
    <row r="3267" spans="4:4" x14ac:dyDescent="0.25">
      <c r="D3267" s="9"/>
    </row>
    <row r="3268" spans="4:4" x14ac:dyDescent="0.25">
      <c r="D3268" s="9"/>
    </row>
    <row r="3269" spans="4:4" x14ac:dyDescent="0.25">
      <c r="D3269" s="9"/>
    </row>
    <row r="3270" spans="4:4" x14ac:dyDescent="0.25">
      <c r="D3270" s="9"/>
    </row>
    <row r="3271" spans="4:4" x14ac:dyDescent="0.25">
      <c r="D3271" s="9"/>
    </row>
    <row r="3272" spans="4:4" x14ac:dyDescent="0.25">
      <c r="D3272" s="9"/>
    </row>
    <row r="3273" spans="4:4" x14ac:dyDescent="0.25">
      <c r="D3273" s="9"/>
    </row>
    <row r="3274" spans="4:4" x14ac:dyDescent="0.25">
      <c r="D3274" s="9"/>
    </row>
    <row r="3275" spans="4:4" x14ac:dyDescent="0.25">
      <c r="D3275" s="9"/>
    </row>
    <row r="3276" spans="4:4" x14ac:dyDescent="0.25">
      <c r="D3276" s="9"/>
    </row>
    <row r="3277" spans="4:4" x14ac:dyDescent="0.25">
      <c r="D3277" s="9"/>
    </row>
    <row r="3278" spans="4:4" x14ac:dyDescent="0.25">
      <c r="D3278" s="9"/>
    </row>
    <row r="3279" spans="4:4" x14ac:dyDescent="0.25">
      <c r="D3279" s="9"/>
    </row>
    <row r="3280" spans="4:4" x14ac:dyDescent="0.25">
      <c r="D3280" s="9"/>
    </row>
    <row r="3281" spans="4:4" x14ac:dyDescent="0.25">
      <c r="D3281" s="9"/>
    </row>
    <row r="3282" spans="4:4" x14ac:dyDescent="0.25">
      <c r="D3282" s="9"/>
    </row>
    <row r="3283" spans="4:4" x14ac:dyDescent="0.25">
      <c r="D3283" s="9"/>
    </row>
    <row r="3284" spans="4:4" x14ac:dyDescent="0.25">
      <c r="D3284" s="9"/>
    </row>
    <row r="3285" spans="4:4" x14ac:dyDescent="0.25">
      <c r="D3285" s="9"/>
    </row>
    <row r="3286" spans="4:4" x14ac:dyDescent="0.25">
      <c r="D3286" s="9"/>
    </row>
    <row r="3287" spans="4:4" x14ac:dyDescent="0.25">
      <c r="D3287" s="9"/>
    </row>
    <row r="3288" spans="4:4" x14ac:dyDescent="0.25">
      <c r="D3288" s="9"/>
    </row>
    <row r="3289" spans="4:4" x14ac:dyDescent="0.25">
      <c r="D3289" s="9"/>
    </row>
    <row r="3290" spans="4:4" x14ac:dyDescent="0.25">
      <c r="D3290" s="9"/>
    </row>
    <row r="3291" spans="4:4" x14ac:dyDescent="0.25">
      <c r="D3291" s="9"/>
    </row>
    <row r="3292" spans="4:4" x14ac:dyDescent="0.25">
      <c r="D3292" s="9"/>
    </row>
    <row r="3293" spans="4:4" x14ac:dyDescent="0.25">
      <c r="D3293" s="9"/>
    </row>
    <row r="3294" spans="4:4" x14ac:dyDescent="0.25">
      <c r="D3294" s="9"/>
    </row>
    <row r="3295" spans="4:4" x14ac:dyDescent="0.25">
      <c r="D3295" s="9"/>
    </row>
    <row r="3296" spans="4:4" x14ac:dyDescent="0.25">
      <c r="D3296" s="9"/>
    </row>
    <row r="3297" spans="4:4" x14ac:dyDescent="0.25">
      <c r="D3297" s="9"/>
    </row>
    <row r="3298" spans="4:4" x14ac:dyDescent="0.25">
      <c r="D3298" s="9"/>
    </row>
    <row r="3299" spans="4:4" x14ac:dyDescent="0.25">
      <c r="D3299" s="9"/>
    </row>
    <row r="3300" spans="4:4" x14ac:dyDescent="0.25">
      <c r="D3300" s="9"/>
    </row>
    <row r="3301" spans="4:4" x14ac:dyDescent="0.25">
      <c r="D3301" s="9"/>
    </row>
    <row r="3302" spans="4:4" x14ac:dyDescent="0.25">
      <c r="D3302" s="9"/>
    </row>
    <row r="3303" spans="4:4" x14ac:dyDescent="0.25">
      <c r="D3303" s="9"/>
    </row>
    <row r="3304" spans="4:4" x14ac:dyDescent="0.25">
      <c r="D3304" s="9"/>
    </row>
    <row r="3305" spans="4:4" x14ac:dyDescent="0.25">
      <c r="D3305" s="9"/>
    </row>
    <row r="3306" spans="4:4" x14ac:dyDescent="0.25">
      <c r="D3306" s="9"/>
    </row>
    <row r="3307" spans="4:4" x14ac:dyDescent="0.25">
      <c r="D3307" s="9"/>
    </row>
    <row r="3308" spans="4:4" x14ac:dyDescent="0.25">
      <c r="D3308" s="9"/>
    </row>
    <row r="3309" spans="4:4" x14ac:dyDescent="0.25">
      <c r="D3309" s="9"/>
    </row>
    <row r="3310" spans="4:4" x14ac:dyDescent="0.25">
      <c r="D3310" s="9"/>
    </row>
    <row r="3311" spans="4:4" x14ac:dyDescent="0.25">
      <c r="D3311" s="9"/>
    </row>
    <row r="3312" spans="4:4" x14ac:dyDescent="0.25">
      <c r="D3312" s="9"/>
    </row>
    <row r="3313" spans="4:4" x14ac:dyDescent="0.25">
      <c r="D3313" s="9"/>
    </row>
    <row r="3314" spans="4:4" x14ac:dyDescent="0.25">
      <c r="D3314" s="9"/>
    </row>
    <row r="3315" spans="4:4" x14ac:dyDescent="0.25">
      <c r="D3315" s="9"/>
    </row>
    <row r="3316" spans="4:4" x14ac:dyDescent="0.25">
      <c r="D3316" s="9"/>
    </row>
    <row r="3317" spans="4:4" x14ac:dyDescent="0.25">
      <c r="D3317" s="9"/>
    </row>
    <row r="3318" spans="4:4" x14ac:dyDescent="0.25">
      <c r="D3318" s="9"/>
    </row>
    <row r="3319" spans="4:4" x14ac:dyDescent="0.25">
      <c r="D3319" s="9"/>
    </row>
    <row r="3320" spans="4:4" x14ac:dyDescent="0.25">
      <c r="D3320" s="9"/>
    </row>
    <row r="3321" spans="4:4" x14ac:dyDescent="0.25">
      <c r="D3321" s="9"/>
    </row>
    <row r="3322" spans="4:4" x14ac:dyDescent="0.25">
      <c r="D3322" s="9"/>
    </row>
    <row r="3323" spans="4:4" x14ac:dyDescent="0.25">
      <c r="D3323" s="9"/>
    </row>
    <row r="3324" spans="4:4" x14ac:dyDescent="0.25">
      <c r="D3324" s="9"/>
    </row>
    <row r="3325" spans="4:4" x14ac:dyDescent="0.25">
      <c r="D3325" s="9"/>
    </row>
    <row r="3326" spans="4:4" x14ac:dyDescent="0.25">
      <c r="D3326" s="9"/>
    </row>
    <row r="3327" spans="4:4" x14ac:dyDescent="0.25">
      <c r="D3327" s="9"/>
    </row>
    <row r="3328" spans="4:4" x14ac:dyDescent="0.25">
      <c r="D3328" s="9"/>
    </row>
    <row r="3329" spans="4:4" x14ac:dyDescent="0.25">
      <c r="D3329" s="9"/>
    </row>
    <row r="3330" spans="4:4" x14ac:dyDescent="0.25">
      <c r="D3330" s="9"/>
    </row>
    <row r="3331" spans="4:4" x14ac:dyDescent="0.25">
      <c r="D3331" s="9"/>
    </row>
    <row r="3332" spans="4:4" x14ac:dyDescent="0.25">
      <c r="D3332" s="9"/>
    </row>
    <row r="3333" spans="4:4" x14ac:dyDescent="0.25">
      <c r="D3333" s="9"/>
    </row>
    <row r="3334" spans="4:4" x14ac:dyDescent="0.25">
      <c r="D3334" s="9"/>
    </row>
    <row r="3335" spans="4:4" x14ac:dyDescent="0.25">
      <c r="D3335" s="9"/>
    </row>
    <row r="3336" spans="4:4" x14ac:dyDescent="0.25">
      <c r="D3336" s="9"/>
    </row>
    <row r="3337" spans="4:4" x14ac:dyDescent="0.25">
      <c r="D3337" s="9"/>
    </row>
    <row r="3338" spans="4:4" x14ac:dyDescent="0.25">
      <c r="D3338" s="9"/>
    </row>
    <row r="3339" spans="4:4" x14ac:dyDescent="0.25">
      <c r="D3339" s="9"/>
    </row>
    <row r="3340" spans="4:4" x14ac:dyDescent="0.25">
      <c r="D3340" s="9"/>
    </row>
    <row r="3341" spans="4:4" x14ac:dyDescent="0.25">
      <c r="D3341" s="9"/>
    </row>
    <row r="3342" spans="4:4" x14ac:dyDescent="0.25">
      <c r="D3342" s="9"/>
    </row>
    <row r="3343" spans="4:4" x14ac:dyDescent="0.25">
      <c r="D3343" s="9"/>
    </row>
    <row r="3344" spans="4:4" x14ac:dyDescent="0.25">
      <c r="D3344" s="9"/>
    </row>
    <row r="3345" spans="4:4" x14ac:dyDescent="0.25">
      <c r="D3345" s="9"/>
    </row>
    <row r="3346" spans="4:4" x14ac:dyDescent="0.25">
      <c r="D3346" s="9"/>
    </row>
    <row r="3347" spans="4:4" x14ac:dyDescent="0.25">
      <c r="D3347" s="9"/>
    </row>
    <row r="3348" spans="4:4" x14ac:dyDescent="0.25">
      <c r="D3348" s="9"/>
    </row>
    <row r="3349" spans="4:4" x14ac:dyDescent="0.25">
      <c r="D3349" s="9"/>
    </row>
    <row r="3350" spans="4:4" x14ac:dyDescent="0.25">
      <c r="D3350" s="9"/>
    </row>
    <row r="3351" spans="4:4" x14ac:dyDescent="0.25">
      <c r="D3351" s="9"/>
    </row>
    <row r="3352" spans="4:4" x14ac:dyDescent="0.25">
      <c r="D3352" s="9"/>
    </row>
    <row r="3353" spans="4:4" x14ac:dyDescent="0.25">
      <c r="D3353" s="9"/>
    </row>
    <row r="3354" spans="4:4" x14ac:dyDescent="0.25">
      <c r="D3354" s="9"/>
    </row>
    <row r="3355" spans="4:4" x14ac:dyDescent="0.25">
      <c r="D3355" s="9"/>
    </row>
    <row r="3356" spans="4:4" x14ac:dyDescent="0.25">
      <c r="D3356" s="9"/>
    </row>
    <row r="3357" spans="4:4" x14ac:dyDescent="0.25">
      <c r="D3357" s="9"/>
    </row>
    <row r="3358" spans="4:4" x14ac:dyDescent="0.25">
      <c r="D3358" s="9"/>
    </row>
    <row r="3359" spans="4:4" x14ac:dyDescent="0.25">
      <c r="D3359" s="9"/>
    </row>
    <row r="3360" spans="4:4" x14ac:dyDescent="0.25">
      <c r="D3360" s="9"/>
    </row>
    <row r="3361" spans="4:4" x14ac:dyDescent="0.25">
      <c r="D3361" s="9"/>
    </row>
    <row r="3362" spans="4:4" x14ac:dyDescent="0.25">
      <c r="D3362" s="9"/>
    </row>
    <row r="3363" spans="4:4" x14ac:dyDescent="0.25">
      <c r="D3363" s="9"/>
    </row>
    <row r="3364" spans="4:4" x14ac:dyDescent="0.25">
      <c r="D3364" s="9"/>
    </row>
    <row r="3365" spans="4:4" x14ac:dyDescent="0.25">
      <c r="D3365" s="9"/>
    </row>
    <row r="3366" spans="4:4" x14ac:dyDescent="0.25">
      <c r="D3366" s="9"/>
    </row>
    <row r="3367" spans="4:4" x14ac:dyDescent="0.25">
      <c r="D3367" s="9"/>
    </row>
    <row r="3368" spans="4:4" x14ac:dyDescent="0.25">
      <c r="D3368" s="9"/>
    </row>
    <row r="3369" spans="4:4" x14ac:dyDescent="0.25">
      <c r="D3369" s="9"/>
    </row>
    <row r="3370" spans="4:4" x14ac:dyDescent="0.25">
      <c r="D3370" s="9"/>
    </row>
    <row r="3371" spans="4:4" x14ac:dyDescent="0.25">
      <c r="D3371" s="9"/>
    </row>
    <row r="3372" spans="4:4" x14ac:dyDescent="0.25">
      <c r="D3372" s="9"/>
    </row>
    <row r="3373" spans="4:4" x14ac:dyDescent="0.25">
      <c r="D3373" s="9"/>
    </row>
    <row r="3374" spans="4:4" x14ac:dyDescent="0.25">
      <c r="D3374" s="9"/>
    </row>
    <row r="3375" spans="4:4" x14ac:dyDescent="0.25">
      <c r="D3375" s="9"/>
    </row>
    <row r="3376" spans="4:4" x14ac:dyDescent="0.25">
      <c r="D3376" s="9"/>
    </row>
    <row r="3377" spans="4:4" x14ac:dyDescent="0.25">
      <c r="D3377" s="9"/>
    </row>
    <row r="3378" spans="4:4" x14ac:dyDescent="0.25">
      <c r="D3378" s="9"/>
    </row>
    <row r="3379" spans="4:4" x14ac:dyDescent="0.25">
      <c r="D3379" s="9"/>
    </row>
    <row r="3380" spans="4:4" x14ac:dyDescent="0.25">
      <c r="D3380" s="9"/>
    </row>
    <row r="3381" spans="4:4" x14ac:dyDescent="0.25">
      <c r="D3381" s="9"/>
    </row>
    <row r="3382" spans="4:4" x14ac:dyDescent="0.25">
      <c r="D3382" s="9"/>
    </row>
    <row r="3383" spans="4:4" x14ac:dyDescent="0.25">
      <c r="D3383" s="9"/>
    </row>
    <row r="3384" spans="4:4" x14ac:dyDescent="0.25">
      <c r="D3384" s="9"/>
    </row>
    <row r="3385" spans="4:4" x14ac:dyDescent="0.25">
      <c r="D3385" s="9"/>
    </row>
    <row r="3386" spans="4:4" x14ac:dyDescent="0.25">
      <c r="D3386" s="9"/>
    </row>
    <row r="3387" spans="4:4" x14ac:dyDescent="0.25">
      <c r="D3387" s="9"/>
    </row>
    <row r="3388" spans="4:4" x14ac:dyDescent="0.25">
      <c r="D3388" s="9"/>
    </row>
    <row r="3389" spans="4:4" x14ac:dyDescent="0.25">
      <c r="D3389" s="9"/>
    </row>
    <row r="3390" spans="4:4" x14ac:dyDescent="0.25">
      <c r="D3390" s="9"/>
    </row>
    <row r="3391" spans="4:4" x14ac:dyDescent="0.25">
      <c r="D3391" s="9"/>
    </row>
    <row r="3392" spans="4:4" x14ac:dyDescent="0.25">
      <c r="D3392" s="9"/>
    </row>
    <row r="3393" spans="4:4" x14ac:dyDescent="0.25">
      <c r="D3393" s="9"/>
    </row>
    <row r="3394" spans="4:4" x14ac:dyDescent="0.25">
      <c r="D3394" s="9"/>
    </row>
    <row r="3395" spans="4:4" x14ac:dyDescent="0.25">
      <c r="D3395" s="9"/>
    </row>
    <row r="3396" spans="4:4" x14ac:dyDescent="0.25">
      <c r="D3396" s="9"/>
    </row>
    <row r="3397" spans="4:4" x14ac:dyDescent="0.25">
      <c r="D3397" s="9"/>
    </row>
    <row r="3398" spans="4:4" x14ac:dyDescent="0.25">
      <c r="D3398" s="9"/>
    </row>
    <row r="3399" spans="4:4" x14ac:dyDescent="0.25">
      <c r="D3399" s="9"/>
    </row>
    <row r="3400" spans="4:4" x14ac:dyDescent="0.25">
      <c r="D3400" s="9"/>
    </row>
    <row r="3401" spans="4:4" x14ac:dyDescent="0.25">
      <c r="D3401" s="9"/>
    </row>
    <row r="3402" spans="4:4" x14ac:dyDescent="0.25">
      <c r="D3402" s="9"/>
    </row>
    <row r="3403" spans="4:4" x14ac:dyDescent="0.25">
      <c r="D3403" s="9"/>
    </row>
    <row r="3404" spans="4:4" x14ac:dyDescent="0.25">
      <c r="D3404" s="9"/>
    </row>
    <row r="3405" spans="4:4" x14ac:dyDescent="0.25">
      <c r="D3405" s="9"/>
    </row>
    <row r="3406" spans="4:4" x14ac:dyDescent="0.25">
      <c r="D3406" s="9"/>
    </row>
    <row r="3407" spans="4:4" x14ac:dyDescent="0.25">
      <c r="D3407" s="9"/>
    </row>
    <row r="3408" spans="4:4" x14ac:dyDescent="0.25">
      <c r="D3408" s="9"/>
    </row>
    <row r="3409" spans="4:4" x14ac:dyDescent="0.25">
      <c r="D3409" s="9"/>
    </row>
    <row r="3410" spans="4:4" x14ac:dyDescent="0.25">
      <c r="D3410" s="9"/>
    </row>
    <row r="3411" spans="4:4" x14ac:dyDescent="0.25">
      <c r="D3411" s="9"/>
    </row>
    <row r="3412" spans="4:4" x14ac:dyDescent="0.25">
      <c r="D3412" s="9"/>
    </row>
    <row r="3413" spans="4:4" x14ac:dyDescent="0.25">
      <c r="D3413" s="9"/>
    </row>
    <row r="3414" spans="4:4" x14ac:dyDescent="0.25">
      <c r="D3414" s="9"/>
    </row>
    <row r="3415" spans="4:4" x14ac:dyDescent="0.25">
      <c r="D3415" s="9"/>
    </row>
    <row r="3416" spans="4:4" x14ac:dyDescent="0.25">
      <c r="D3416" s="9"/>
    </row>
    <row r="3417" spans="4:4" x14ac:dyDescent="0.25">
      <c r="D3417" s="9"/>
    </row>
    <row r="3418" spans="4:4" x14ac:dyDescent="0.25">
      <c r="D3418" s="9"/>
    </row>
    <row r="3419" spans="4:4" x14ac:dyDescent="0.25">
      <c r="D3419" s="9"/>
    </row>
    <row r="3420" spans="4:4" x14ac:dyDescent="0.25">
      <c r="D3420" s="9"/>
    </row>
    <row r="3421" spans="4:4" x14ac:dyDescent="0.25">
      <c r="D3421" s="9"/>
    </row>
    <row r="3422" spans="4:4" x14ac:dyDescent="0.25">
      <c r="D3422" s="9"/>
    </row>
    <row r="3423" spans="4:4" x14ac:dyDescent="0.25">
      <c r="D3423" s="9"/>
    </row>
    <row r="3424" spans="4:4" x14ac:dyDescent="0.25">
      <c r="D3424" s="9"/>
    </row>
    <row r="3425" spans="4:4" x14ac:dyDescent="0.25">
      <c r="D3425" s="9"/>
    </row>
    <row r="3426" spans="4:4" x14ac:dyDescent="0.25">
      <c r="D3426" s="9"/>
    </row>
    <row r="3427" spans="4:4" x14ac:dyDescent="0.25">
      <c r="D3427" s="9"/>
    </row>
    <row r="3428" spans="4:4" x14ac:dyDescent="0.25">
      <c r="D3428" s="9"/>
    </row>
    <row r="3429" spans="4:4" x14ac:dyDescent="0.25">
      <c r="D3429" s="9"/>
    </row>
    <row r="3430" spans="4:4" x14ac:dyDescent="0.25">
      <c r="D3430" s="9"/>
    </row>
    <row r="3431" spans="4:4" x14ac:dyDescent="0.25">
      <c r="D3431" s="9"/>
    </row>
    <row r="3432" spans="4:4" x14ac:dyDescent="0.25">
      <c r="D3432" s="9"/>
    </row>
    <row r="3433" spans="4:4" x14ac:dyDescent="0.25">
      <c r="D3433" s="9"/>
    </row>
    <row r="3434" spans="4:4" x14ac:dyDescent="0.25">
      <c r="D3434" s="9"/>
    </row>
    <row r="3435" spans="4:4" x14ac:dyDescent="0.25">
      <c r="D3435" s="9"/>
    </row>
    <row r="3436" spans="4:4" x14ac:dyDescent="0.25">
      <c r="D3436" s="9"/>
    </row>
    <row r="3437" spans="4:4" x14ac:dyDescent="0.25">
      <c r="D3437" s="9"/>
    </row>
    <row r="3438" spans="4:4" x14ac:dyDescent="0.25">
      <c r="D3438" s="9"/>
    </row>
    <row r="3439" spans="4:4" x14ac:dyDescent="0.25">
      <c r="D3439" s="9"/>
    </row>
    <row r="3440" spans="4:4" x14ac:dyDescent="0.25">
      <c r="D3440" s="9"/>
    </row>
    <row r="3441" spans="4:4" x14ac:dyDescent="0.25">
      <c r="D3441" s="9"/>
    </row>
    <row r="3442" spans="4:4" x14ac:dyDescent="0.25">
      <c r="D3442" s="9"/>
    </row>
    <row r="3443" spans="4:4" x14ac:dyDescent="0.25">
      <c r="D3443" s="9"/>
    </row>
    <row r="3444" spans="4:4" x14ac:dyDescent="0.25">
      <c r="D3444" s="9"/>
    </row>
    <row r="3445" spans="4:4" x14ac:dyDescent="0.25">
      <c r="D3445" s="9"/>
    </row>
    <row r="3446" spans="4:4" x14ac:dyDescent="0.25">
      <c r="D3446" s="9"/>
    </row>
    <row r="3447" spans="4:4" x14ac:dyDescent="0.25">
      <c r="D3447" s="9"/>
    </row>
    <row r="3448" spans="4:4" x14ac:dyDescent="0.25">
      <c r="D3448" s="9"/>
    </row>
    <row r="3449" spans="4:4" x14ac:dyDescent="0.25">
      <c r="D3449" s="9"/>
    </row>
    <row r="3450" spans="4:4" x14ac:dyDescent="0.25">
      <c r="D3450" s="9"/>
    </row>
    <row r="3451" spans="4:4" x14ac:dyDescent="0.25">
      <c r="D3451" s="9"/>
    </row>
    <row r="3452" spans="4:4" x14ac:dyDescent="0.25">
      <c r="D3452" s="9"/>
    </row>
    <row r="3453" spans="4:4" x14ac:dyDescent="0.25">
      <c r="D3453" s="9"/>
    </row>
    <row r="3454" spans="4:4" x14ac:dyDescent="0.25">
      <c r="D3454" s="9"/>
    </row>
    <row r="3455" spans="4:4" x14ac:dyDescent="0.25">
      <c r="D3455" s="9"/>
    </row>
    <row r="3456" spans="4:4" x14ac:dyDescent="0.25">
      <c r="D3456" s="9"/>
    </row>
    <row r="3457" spans="4:4" x14ac:dyDescent="0.25">
      <c r="D3457" s="9"/>
    </row>
    <row r="3458" spans="4:4" x14ac:dyDescent="0.25">
      <c r="D3458" s="9"/>
    </row>
    <row r="3459" spans="4:4" x14ac:dyDescent="0.25">
      <c r="D3459" s="9"/>
    </row>
    <row r="3460" spans="4:4" x14ac:dyDescent="0.25">
      <c r="D3460" s="9"/>
    </row>
    <row r="3461" spans="4:4" x14ac:dyDescent="0.25">
      <c r="D3461" s="9"/>
    </row>
    <row r="3462" spans="4:4" x14ac:dyDescent="0.25">
      <c r="D3462" s="9"/>
    </row>
    <row r="3463" spans="4:4" x14ac:dyDescent="0.25">
      <c r="D3463" s="9"/>
    </row>
    <row r="3464" spans="4:4" x14ac:dyDescent="0.25">
      <c r="D3464" s="9"/>
    </row>
    <row r="3465" spans="4:4" x14ac:dyDescent="0.25">
      <c r="D3465" s="9"/>
    </row>
    <row r="3466" spans="4:4" x14ac:dyDescent="0.25">
      <c r="D3466" s="9"/>
    </row>
    <row r="3467" spans="4:4" x14ac:dyDescent="0.25">
      <c r="D3467" s="9"/>
    </row>
    <row r="3468" spans="4:4" x14ac:dyDescent="0.25">
      <c r="D3468" s="9"/>
    </row>
    <row r="3469" spans="4:4" x14ac:dyDescent="0.25">
      <c r="D3469" s="9"/>
    </row>
    <row r="3470" spans="4:4" x14ac:dyDescent="0.25">
      <c r="D3470" s="9"/>
    </row>
    <row r="3471" spans="4:4" x14ac:dyDescent="0.25">
      <c r="D3471" s="9"/>
    </row>
    <row r="3472" spans="4:4" x14ac:dyDescent="0.25">
      <c r="D3472" s="9"/>
    </row>
    <row r="3473" spans="4:4" x14ac:dyDescent="0.25">
      <c r="D3473" s="9"/>
    </row>
    <row r="3474" spans="4:4" x14ac:dyDescent="0.25">
      <c r="D3474" s="9"/>
    </row>
    <row r="3475" spans="4:4" x14ac:dyDescent="0.25">
      <c r="D3475" s="9"/>
    </row>
    <row r="3476" spans="4:4" x14ac:dyDescent="0.25">
      <c r="D3476" s="9"/>
    </row>
    <row r="3477" spans="4:4" x14ac:dyDescent="0.25">
      <c r="D3477" s="9"/>
    </row>
    <row r="3478" spans="4:4" x14ac:dyDescent="0.25">
      <c r="D3478" s="9"/>
    </row>
    <row r="3479" spans="4:4" x14ac:dyDescent="0.25">
      <c r="D3479" s="9"/>
    </row>
    <row r="3480" spans="4:4" x14ac:dyDescent="0.25">
      <c r="D3480" s="9"/>
    </row>
    <row r="3481" spans="4:4" x14ac:dyDescent="0.25">
      <c r="D3481" s="9"/>
    </row>
    <row r="3482" spans="4:4" x14ac:dyDescent="0.25">
      <c r="D3482" s="9"/>
    </row>
    <row r="3483" spans="4:4" x14ac:dyDescent="0.25">
      <c r="D3483" s="9"/>
    </row>
    <row r="3484" spans="4:4" x14ac:dyDescent="0.25">
      <c r="D3484" s="9"/>
    </row>
    <row r="3485" spans="4:4" x14ac:dyDescent="0.25">
      <c r="D3485" s="9"/>
    </row>
    <row r="3486" spans="4:4" x14ac:dyDescent="0.25">
      <c r="D3486" s="9"/>
    </row>
    <row r="3487" spans="4:4" x14ac:dyDescent="0.25">
      <c r="D3487" s="9"/>
    </row>
    <row r="3488" spans="4:4" x14ac:dyDescent="0.25">
      <c r="D3488" s="9"/>
    </row>
    <row r="3489" spans="4:4" x14ac:dyDescent="0.25">
      <c r="D3489" s="9"/>
    </row>
    <row r="3490" spans="4:4" x14ac:dyDescent="0.25">
      <c r="D3490" s="9"/>
    </row>
    <row r="3491" spans="4:4" x14ac:dyDescent="0.25">
      <c r="D3491" s="9"/>
    </row>
    <row r="3492" spans="4:4" x14ac:dyDescent="0.25">
      <c r="D3492" s="9"/>
    </row>
    <row r="3493" spans="4:4" x14ac:dyDescent="0.25">
      <c r="D3493" s="9"/>
    </row>
    <row r="3494" spans="4:4" x14ac:dyDescent="0.25">
      <c r="D3494" s="9"/>
    </row>
    <row r="3495" spans="4:4" x14ac:dyDescent="0.25">
      <c r="D3495" s="9"/>
    </row>
    <row r="3496" spans="4:4" x14ac:dyDescent="0.25">
      <c r="D3496" s="9"/>
    </row>
    <row r="3497" spans="4:4" x14ac:dyDescent="0.25">
      <c r="D3497" s="9"/>
    </row>
    <row r="3498" spans="4:4" x14ac:dyDescent="0.25">
      <c r="D3498" s="9"/>
    </row>
    <row r="3499" spans="4:4" x14ac:dyDescent="0.25">
      <c r="D3499" s="9"/>
    </row>
    <row r="3500" spans="4:4" x14ac:dyDescent="0.25">
      <c r="D3500" s="9"/>
    </row>
    <row r="3501" spans="4:4" x14ac:dyDescent="0.25">
      <c r="D3501" s="9"/>
    </row>
    <row r="3502" spans="4:4" x14ac:dyDescent="0.25">
      <c r="D3502" s="9"/>
    </row>
    <row r="3503" spans="4:4" x14ac:dyDescent="0.25">
      <c r="D3503" s="9"/>
    </row>
    <row r="3504" spans="4:4" x14ac:dyDescent="0.25">
      <c r="D3504" s="9"/>
    </row>
    <row r="3505" spans="4:4" x14ac:dyDescent="0.25">
      <c r="D3505" s="9"/>
    </row>
    <row r="3506" spans="4:4" x14ac:dyDescent="0.25">
      <c r="D3506" s="9"/>
    </row>
    <row r="3507" spans="4:4" x14ac:dyDescent="0.25">
      <c r="D3507" s="9"/>
    </row>
    <row r="3508" spans="4:4" x14ac:dyDescent="0.25">
      <c r="D3508" s="9"/>
    </row>
    <row r="3509" spans="4:4" x14ac:dyDescent="0.25">
      <c r="D3509" s="9"/>
    </row>
    <row r="3510" spans="4:4" x14ac:dyDescent="0.25">
      <c r="D3510" s="9"/>
    </row>
    <row r="3511" spans="4:4" x14ac:dyDescent="0.25">
      <c r="D3511" s="9"/>
    </row>
    <row r="3512" spans="4:4" x14ac:dyDescent="0.25">
      <c r="D3512" s="9"/>
    </row>
    <row r="3513" spans="4:4" x14ac:dyDescent="0.25">
      <c r="D3513" s="9"/>
    </row>
    <row r="3514" spans="4:4" x14ac:dyDescent="0.25">
      <c r="D3514" s="9"/>
    </row>
    <row r="3515" spans="4:4" x14ac:dyDescent="0.25">
      <c r="D3515" s="9"/>
    </row>
    <row r="3516" spans="4:4" x14ac:dyDescent="0.25">
      <c r="D3516" s="9"/>
    </row>
    <row r="3517" spans="4:4" x14ac:dyDescent="0.25">
      <c r="D3517" s="9"/>
    </row>
    <row r="3518" spans="4:4" x14ac:dyDescent="0.25">
      <c r="D3518" s="9"/>
    </row>
    <row r="3519" spans="4:4" x14ac:dyDescent="0.25">
      <c r="D3519" s="9"/>
    </row>
    <row r="3520" spans="4:4" x14ac:dyDescent="0.25">
      <c r="D3520" s="9"/>
    </row>
    <row r="3521" spans="4:4" x14ac:dyDescent="0.25">
      <c r="D3521" s="9"/>
    </row>
    <row r="3522" spans="4:4" x14ac:dyDescent="0.25">
      <c r="D3522" s="9"/>
    </row>
    <row r="3523" spans="4:4" x14ac:dyDescent="0.25">
      <c r="D3523" s="9"/>
    </row>
    <row r="3524" spans="4:4" x14ac:dyDescent="0.25">
      <c r="D3524" s="9"/>
    </row>
    <row r="3525" spans="4:4" x14ac:dyDescent="0.25">
      <c r="D3525" s="9"/>
    </row>
    <row r="3526" spans="4:4" x14ac:dyDescent="0.25">
      <c r="D3526" s="9"/>
    </row>
    <row r="3527" spans="4:4" x14ac:dyDescent="0.25">
      <c r="D3527" s="9"/>
    </row>
    <row r="3528" spans="4:4" x14ac:dyDescent="0.25">
      <c r="D3528" s="9"/>
    </row>
    <row r="3529" spans="4:4" x14ac:dyDescent="0.25">
      <c r="D3529" s="9"/>
    </row>
    <row r="3530" spans="4:4" x14ac:dyDescent="0.25">
      <c r="D3530" s="9"/>
    </row>
    <row r="3531" spans="4:4" x14ac:dyDescent="0.25">
      <c r="D3531" s="9"/>
    </row>
    <row r="3532" spans="4:4" x14ac:dyDescent="0.25">
      <c r="D3532" s="9"/>
    </row>
    <row r="3533" spans="4:4" x14ac:dyDescent="0.25">
      <c r="D3533" s="9"/>
    </row>
    <row r="3534" spans="4:4" x14ac:dyDescent="0.25">
      <c r="D3534" s="9"/>
    </row>
    <row r="3535" spans="4:4" x14ac:dyDescent="0.25">
      <c r="D3535" s="9"/>
    </row>
    <row r="3536" spans="4:4" x14ac:dyDescent="0.25">
      <c r="D3536" s="9"/>
    </row>
    <row r="3537" spans="4:4" x14ac:dyDescent="0.25">
      <c r="D3537" s="9"/>
    </row>
    <row r="3538" spans="4:4" x14ac:dyDescent="0.25">
      <c r="D3538" s="9"/>
    </row>
    <row r="3539" spans="4:4" x14ac:dyDescent="0.25">
      <c r="D3539" s="9"/>
    </row>
    <row r="3540" spans="4:4" x14ac:dyDescent="0.25">
      <c r="D3540" s="9"/>
    </row>
    <row r="3541" spans="4:4" x14ac:dyDescent="0.25">
      <c r="D3541" s="9"/>
    </row>
    <row r="3542" spans="4:4" x14ac:dyDescent="0.25">
      <c r="D3542" s="9"/>
    </row>
    <row r="3543" spans="4:4" x14ac:dyDescent="0.25">
      <c r="D3543" s="9"/>
    </row>
    <row r="3544" spans="4:4" x14ac:dyDescent="0.25">
      <c r="D3544" s="9"/>
    </row>
    <row r="3545" spans="4:4" x14ac:dyDescent="0.25">
      <c r="D3545" s="9"/>
    </row>
    <row r="3546" spans="4:4" x14ac:dyDescent="0.25">
      <c r="D3546" s="9"/>
    </row>
    <row r="3547" spans="4:4" x14ac:dyDescent="0.25">
      <c r="D3547" s="9"/>
    </row>
    <row r="3548" spans="4:4" x14ac:dyDescent="0.25">
      <c r="D3548" s="9"/>
    </row>
    <row r="3549" spans="4:4" x14ac:dyDescent="0.25">
      <c r="D3549" s="9"/>
    </row>
    <row r="3550" spans="4:4" x14ac:dyDescent="0.25">
      <c r="D3550" s="9"/>
    </row>
    <row r="3551" spans="4:4" x14ac:dyDescent="0.25">
      <c r="D3551" s="9"/>
    </row>
    <row r="3552" spans="4:4" x14ac:dyDescent="0.25">
      <c r="D3552" s="9"/>
    </row>
    <row r="3553" spans="4:4" x14ac:dyDescent="0.25">
      <c r="D3553" s="9"/>
    </row>
    <row r="3554" spans="4:4" x14ac:dyDescent="0.25">
      <c r="D3554" s="9"/>
    </row>
    <row r="3555" spans="4:4" x14ac:dyDescent="0.25">
      <c r="D3555" s="9"/>
    </row>
    <row r="3556" spans="4:4" x14ac:dyDescent="0.25">
      <c r="D3556" s="9"/>
    </row>
    <row r="3557" spans="4:4" x14ac:dyDescent="0.25">
      <c r="D3557" s="9"/>
    </row>
    <row r="3558" spans="4:4" x14ac:dyDescent="0.25">
      <c r="D3558" s="9"/>
    </row>
    <row r="3559" spans="4:4" x14ac:dyDescent="0.25">
      <c r="D3559" s="9"/>
    </row>
    <row r="3560" spans="4:4" x14ac:dyDescent="0.25">
      <c r="D3560" s="9"/>
    </row>
    <row r="3561" spans="4:4" x14ac:dyDescent="0.25">
      <c r="D3561" s="9"/>
    </row>
    <row r="3562" spans="4:4" x14ac:dyDescent="0.25">
      <c r="D3562" s="9"/>
    </row>
    <row r="3563" spans="4:4" x14ac:dyDescent="0.25">
      <c r="D3563" s="9"/>
    </row>
    <row r="3564" spans="4:4" x14ac:dyDescent="0.25">
      <c r="D3564" s="9"/>
    </row>
    <row r="3565" spans="4:4" x14ac:dyDescent="0.25">
      <c r="D3565" s="9"/>
    </row>
    <row r="3566" spans="4:4" x14ac:dyDescent="0.25">
      <c r="D3566" s="9"/>
    </row>
    <row r="3567" spans="4:4" x14ac:dyDescent="0.25">
      <c r="D3567" s="9"/>
    </row>
    <row r="3568" spans="4:4" x14ac:dyDescent="0.25">
      <c r="D3568" s="9"/>
    </row>
    <row r="3569" spans="4:4" x14ac:dyDescent="0.25">
      <c r="D3569" s="9"/>
    </row>
    <row r="3570" spans="4:4" x14ac:dyDescent="0.25">
      <c r="D3570" s="9"/>
    </row>
    <row r="3571" spans="4:4" x14ac:dyDescent="0.25">
      <c r="D3571" s="9"/>
    </row>
    <row r="3572" spans="4:4" x14ac:dyDescent="0.25">
      <c r="D3572" s="9"/>
    </row>
    <row r="3573" spans="4:4" x14ac:dyDescent="0.25">
      <c r="D3573" s="9"/>
    </row>
    <row r="3574" spans="4:4" x14ac:dyDescent="0.25">
      <c r="D3574" s="9"/>
    </row>
    <row r="3575" spans="4:4" x14ac:dyDescent="0.25">
      <c r="D3575" s="9"/>
    </row>
    <row r="3576" spans="4:4" x14ac:dyDescent="0.25">
      <c r="D3576" s="9"/>
    </row>
    <row r="3577" spans="4:4" x14ac:dyDescent="0.25">
      <c r="D3577" s="9"/>
    </row>
    <row r="3578" spans="4:4" x14ac:dyDescent="0.25">
      <c r="D3578" s="9"/>
    </row>
    <row r="3579" spans="4:4" x14ac:dyDescent="0.25">
      <c r="D3579" s="9"/>
    </row>
    <row r="3580" spans="4:4" x14ac:dyDescent="0.25">
      <c r="D3580" s="9"/>
    </row>
    <row r="3581" spans="4:4" x14ac:dyDescent="0.25">
      <c r="D3581" s="9"/>
    </row>
    <row r="3582" spans="4:4" x14ac:dyDescent="0.25">
      <c r="D3582" s="9"/>
    </row>
    <row r="3583" spans="4:4" x14ac:dyDescent="0.25">
      <c r="D3583" s="9"/>
    </row>
    <row r="3584" spans="4:4" x14ac:dyDescent="0.25">
      <c r="D3584" s="9"/>
    </row>
    <row r="3585" spans="4:4" x14ac:dyDescent="0.25">
      <c r="D3585" s="9"/>
    </row>
    <row r="3586" spans="4:4" x14ac:dyDescent="0.25">
      <c r="D3586" s="9"/>
    </row>
    <row r="3587" spans="4:4" x14ac:dyDescent="0.25">
      <c r="D3587" s="9"/>
    </row>
    <row r="3588" spans="4:4" x14ac:dyDescent="0.25">
      <c r="D3588" s="9"/>
    </row>
    <row r="3589" spans="4:4" x14ac:dyDescent="0.25">
      <c r="D3589" s="9"/>
    </row>
    <row r="3590" spans="4:4" x14ac:dyDescent="0.25">
      <c r="D3590" s="9"/>
    </row>
    <row r="3591" spans="4:4" x14ac:dyDescent="0.25">
      <c r="D3591" s="9"/>
    </row>
    <row r="3592" spans="4:4" x14ac:dyDescent="0.25">
      <c r="D3592" s="9"/>
    </row>
    <row r="3593" spans="4:4" x14ac:dyDescent="0.25">
      <c r="D3593" s="9"/>
    </row>
    <row r="3594" spans="4:4" x14ac:dyDescent="0.25">
      <c r="D3594" s="9"/>
    </row>
    <row r="3595" spans="4:4" x14ac:dyDescent="0.25">
      <c r="D3595" s="9"/>
    </row>
    <row r="3596" spans="4:4" x14ac:dyDescent="0.25">
      <c r="D3596" s="9"/>
    </row>
    <row r="3597" spans="4:4" x14ac:dyDescent="0.25">
      <c r="D3597" s="9"/>
    </row>
    <row r="3598" spans="4:4" x14ac:dyDescent="0.25">
      <c r="D3598" s="9"/>
    </row>
    <row r="3599" spans="4:4" x14ac:dyDescent="0.25">
      <c r="D3599" s="9"/>
    </row>
    <row r="3600" spans="4:4" x14ac:dyDescent="0.25">
      <c r="D3600" s="9"/>
    </row>
    <row r="3601" spans="4:4" x14ac:dyDescent="0.25">
      <c r="D3601" s="9"/>
    </row>
    <row r="3602" spans="4:4" x14ac:dyDescent="0.25">
      <c r="D3602" s="9"/>
    </row>
    <row r="3603" spans="4:4" x14ac:dyDescent="0.25">
      <c r="D3603" s="9"/>
    </row>
    <row r="3604" spans="4:4" x14ac:dyDescent="0.25">
      <c r="D3604" s="9"/>
    </row>
    <row r="3605" spans="4:4" x14ac:dyDescent="0.25">
      <c r="D3605" s="9"/>
    </row>
    <row r="3606" spans="4:4" x14ac:dyDescent="0.25">
      <c r="D3606" s="9"/>
    </row>
    <row r="3607" spans="4:4" x14ac:dyDescent="0.25">
      <c r="D3607" s="9"/>
    </row>
    <row r="3608" spans="4:4" x14ac:dyDescent="0.25">
      <c r="D3608" s="9"/>
    </row>
    <row r="3609" spans="4:4" x14ac:dyDescent="0.25">
      <c r="D3609" s="9"/>
    </row>
    <row r="3610" spans="4:4" x14ac:dyDescent="0.25">
      <c r="D3610" s="9"/>
    </row>
    <row r="3611" spans="4:4" x14ac:dyDescent="0.25">
      <c r="D3611" s="9"/>
    </row>
    <row r="3612" spans="4:4" x14ac:dyDescent="0.25">
      <c r="D3612" s="9"/>
    </row>
    <row r="3613" spans="4:4" x14ac:dyDescent="0.25">
      <c r="D3613" s="9"/>
    </row>
    <row r="3614" spans="4:4" x14ac:dyDescent="0.25">
      <c r="D3614" s="9"/>
    </row>
    <row r="3615" spans="4:4" x14ac:dyDescent="0.25">
      <c r="D3615" s="9"/>
    </row>
    <row r="3616" spans="4:4" x14ac:dyDescent="0.25">
      <c r="D3616" s="9"/>
    </row>
    <row r="3617" spans="4:4" x14ac:dyDescent="0.25">
      <c r="D3617" s="9"/>
    </row>
    <row r="3618" spans="4:4" x14ac:dyDescent="0.25">
      <c r="D3618" s="9"/>
    </row>
    <row r="3619" spans="4:4" x14ac:dyDescent="0.25">
      <c r="D3619" s="9"/>
    </row>
    <row r="3620" spans="4:4" x14ac:dyDescent="0.25">
      <c r="D3620" s="9"/>
    </row>
    <row r="3621" spans="4:4" x14ac:dyDescent="0.25">
      <c r="D3621" s="9"/>
    </row>
    <row r="3622" spans="4:4" x14ac:dyDescent="0.25">
      <c r="D3622" s="9"/>
    </row>
    <row r="3623" spans="4:4" x14ac:dyDescent="0.25">
      <c r="D3623" s="9"/>
    </row>
    <row r="3624" spans="4:4" x14ac:dyDescent="0.25">
      <c r="D3624" s="9"/>
    </row>
    <row r="3625" spans="4:4" x14ac:dyDescent="0.25">
      <c r="D3625" s="9"/>
    </row>
    <row r="3626" spans="4:4" x14ac:dyDescent="0.25">
      <c r="D3626" s="9"/>
    </row>
    <row r="3627" spans="4:4" x14ac:dyDescent="0.25">
      <c r="D3627" s="9"/>
    </row>
    <row r="3628" spans="4:4" x14ac:dyDescent="0.25">
      <c r="D3628" s="9"/>
    </row>
    <row r="3629" spans="4:4" x14ac:dyDescent="0.25">
      <c r="D3629" s="9"/>
    </row>
    <row r="3630" spans="4:4" x14ac:dyDescent="0.25">
      <c r="D3630" s="9"/>
    </row>
    <row r="3631" spans="4:4" x14ac:dyDescent="0.25">
      <c r="D3631" s="9"/>
    </row>
    <row r="3632" spans="4:4" x14ac:dyDescent="0.25">
      <c r="D3632" s="9"/>
    </row>
    <row r="3633" spans="4:4" x14ac:dyDescent="0.25">
      <c r="D3633" s="9"/>
    </row>
    <row r="3634" spans="4:4" x14ac:dyDescent="0.25">
      <c r="D3634" s="9"/>
    </row>
    <row r="3635" spans="4:4" x14ac:dyDescent="0.25">
      <c r="D3635" s="9"/>
    </row>
    <row r="3636" spans="4:4" x14ac:dyDescent="0.25">
      <c r="D3636" s="9"/>
    </row>
    <row r="3637" spans="4:4" x14ac:dyDescent="0.25">
      <c r="D3637" s="9"/>
    </row>
    <row r="3638" spans="4:4" x14ac:dyDescent="0.25">
      <c r="D3638" s="9"/>
    </row>
    <row r="3639" spans="4:4" x14ac:dyDescent="0.25">
      <c r="D3639" s="9"/>
    </row>
    <row r="3640" spans="4:4" x14ac:dyDescent="0.25">
      <c r="D3640" s="9"/>
    </row>
    <row r="3641" spans="4:4" x14ac:dyDescent="0.25">
      <c r="D3641" s="9"/>
    </row>
    <row r="3642" spans="4:4" x14ac:dyDescent="0.25">
      <c r="D3642" s="9"/>
    </row>
    <row r="3643" spans="4:4" x14ac:dyDescent="0.25">
      <c r="D3643" s="9"/>
    </row>
    <row r="3644" spans="4:4" x14ac:dyDescent="0.25">
      <c r="D3644" s="9"/>
    </row>
    <row r="3645" spans="4:4" x14ac:dyDescent="0.25">
      <c r="D3645" s="9"/>
    </row>
    <row r="3646" spans="4:4" x14ac:dyDescent="0.25">
      <c r="D3646" s="9"/>
    </row>
    <row r="3647" spans="4:4" x14ac:dyDescent="0.25">
      <c r="D3647" s="9"/>
    </row>
    <row r="3648" spans="4:4" x14ac:dyDescent="0.25">
      <c r="D3648" s="9"/>
    </row>
    <row r="3649" spans="4:4" x14ac:dyDescent="0.25">
      <c r="D3649" s="9"/>
    </row>
    <row r="3650" spans="4:4" x14ac:dyDescent="0.25">
      <c r="D3650" s="9"/>
    </row>
    <row r="3651" spans="4:4" x14ac:dyDescent="0.25">
      <c r="D3651" s="9"/>
    </row>
    <row r="3652" spans="4:4" x14ac:dyDescent="0.25">
      <c r="D3652" s="9"/>
    </row>
    <row r="3653" spans="4:4" x14ac:dyDescent="0.25">
      <c r="D3653" s="9"/>
    </row>
    <row r="3654" spans="4:4" x14ac:dyDescent="0.25">
      <c r="D3654" s="9"/>
    </row>
    <row r="3655" spans="4:4" x14ac:dyDescent="0.25">
      <c r="D3655" s="9"/>
    </row>
    <row r="3656" spans="4:4" x14ac:dyDescent="0.25">
      <c r="D3656" s="9"/>
    </row>
    <row r="3657" spans="4:4" x14ac:dyDescent="0.25">
      <c r="D3657" s="9"/>
    </row>
    <row r="3658" spans="4:4" x14ac:dyDescent="0.25">
      <c r="D3658" s="9"/>
    </row>
    <row r="3659" spans="4:4" x14ac:dyDescent="0.25">
      <c r="D3659" s="9"/>
    </row>
    <row r="3660" spans="4:4" x14ac:dyDescent="0.25">
      <c r="D3660" s="9"/>
    </row>
    <row r="3661" spans="4:4" x14ac:dyDescent="0.25">
      <c r="D3661" s="9"/>
    </row>
    <row r="3662" spans="4:4" x14ac:dyDescent="0.25">
      <c r="D3662" s="9"/>
    </row>
    <row r="3663" spans="4:4" x14ac:dyDescent="0.25">
      <c r="D3663" s="9"/>
    </row>
    <row r="3664" spans="4:4" x14ac:dyDescent="0.25">
      <c r="D3664" s="9"/>
    </row>
    <row r="3665" spans="4:4" x14ac:dyDescent="0.25">
      <c r="D3665" s="9"/>
    </row>
    <row r="3666" spans="4:4" x14ac:dyDescent="0.25">
      <c r="D3666" s="9"/>
    </row>
    <row r="3667" spans="4:4" x14ac:dyDescent="0.25">
      <c r="D3667" s="9"/>
    </row>
    <row r="3668" spans="4:4" x14ac:dyDescent="0.25">
      <c r="D3668" s="9"/>
    </row>
    <row r="3669" spans="4:4" x14ac:dyDescent="0.25">
      <c r="D3669" s="9"/>
    </row>
    <row r="3670" spans="4:4" x14ac:dyDescent="0.25">
      <c r="D3670" s="9"/>
    </row>
    <row r="3671" spans="4:4" x14ac:dyDescent="0.25">
      <c r="D3671" s="9"/>
    </row>
    <row r="3672" spans="4:4" x14ac:dyDescent="0.25">
      <c r="D3672" s="9"/>
    </row>
    <row r="3673" spans="4:4" x14ac:dyDescent="0.25">
      <c r="D3673" s="9"/>
    </row>
    <row r="3674" spans="4:4" x14ac:dyDescent="0.25">
      <c r="D3674" s="9"/>
    </row>
    <row r="3675" spans="4:4" x14ac:dyDescent="0.25">
      <c r="D3675" s="9"/>
    </row>
    <row r="3676" spans="4:4" x14ac:dyDescent="0.25">
      <c r="D3676" s="9"/>
    </row>
    <row r="3677" spans="4:4" x14ac:dyDescent="0.25">
      <c r="D3677" s="9"/>
    </row>
    <row r="3678" spans="4:4" x14ac:dyDescent="0.25">
      <c r="D3678" s="9"/>
    </row>
    <row r="3679" spans="4:4" x14ac:dyDescent="0.25">
      <c r="D3679" s="9"/>
    </row>
    <row r="3680" spans="4:4" x14ac:dyDescent="0.25">
      <c r="D3680" s="9"/>
    </row>
    <row r="3681" spans="4:4" x14ac:dyDescent="0.25">
      <c r="D3681" s="9"/>
    </row>
    <row r="3682" spans="4:4" x14ac:dyDescent="0.25">
      <c r="D3682" s="9"/>
    </row>
    <row r="3683" spans="4:4" x14ac:dyDescent="0.25">
      <c r="D3683" s="9"/>
    </row>
    <row r="3684" spans="4:4" x14ac:dyDescent="0.25">
      <c r="D3684" s="9"/>
    </row>
    <row r="3685" spans="4:4" x14ac:dyDescent="0.25">
      <c r="D3685" s="9"/>
    </row>
    <row r="3686" spans="4:4" x14ac:dyDescent="0.25">
      <c r="D3686" s="9"/>
    </row>
    <row r="3687" spans="4:4" x14ac:dyDescent="0.25">
      <c r="D3687" s="9"/>
    </row>
    <row r="3688" spans="4:4" x14ac:dyDescent="0.25">
      <c r="D3688" s="9"/>
    </row>
    <row r="3689" spans="4:4" x14ac:dyDescent="0.25">
      <c r="D3689" s="9"/>
    </row>
    <row r="3690" spans="4:4" x14ac:dyDescent="0.25">
      <c r="D3690" s="9"/>
    </row>
    <row r="3691" spans="4:4" x14ac:dyDescent="0.25">
      <c r="D3691" s="9"/>
    </row>
    <row r="3692" spans="4:4" x14ac:dyDescent="0.25">
      <c r="D3692" s="9"/>
    </row>
    <row r="3693" spans="4:4" x14ac:dyDescent="0.25">
      <c r="D3693" s="9"/>
    </row>
    <row r="3694" spans="4:4" x14ac:dyDescent="0.25">
      <c r="D3694" s="9"/>
    </row>
    <row r="3695" spans="4:4" x14ac:dyDescent="0.25">
      <c r="D3695" s="9"/>
    </row>
    <row r="3696" spans="4:4" x14ac:dyDescent="0.25">
      <c r="D3696" s="9"/>
    </row>
    <row r="3697" spans="4:4" x14ac:dyDescent="0.25">
      <c r="D3697" s="9"/>
    </row>
    <row r="3698" spans="4:4" x14ac:dyDescent="0.25">
      <c r="D3698" s="9"/>
    </row>
    <row r="3699" spans="4:4" x14ac:dyDescent="0.25">
      <c r="D3699" s="9"/>
    </row>
    <row r="3700" spans="4:4" x14ac:dyDescent="0.25">
      <c r="D3700" s="9"/>
    </row>
    <row r="3701" spans="4:4" x14ac:dyDescent="0.25">
      <c r="D3701" s="9"/>
    </row>
    <row r="3702" spans="4:4" x14ac:dyDescent="0.25">
      <c r="D3702" s="9"/>
    </row>
    <row r="3703" spans="4:4" x14ac:dyDescent="0.25">
      <c r="D3703" s="9"/>
    </row>
    <row r="3704" spans="4:4" x14ac:dyDescent="0.25">
      <c r="D3704" s="9"/>
    </row>
    <row r="3705" spans="4:4" x14ac:dyDescent="0.25">
      <c r="D3705" s="9"/>
    </row>
    <row r="3706" spans="4:4" x14ac:dyDescent="0.25">
      <c r="D3706" s="9"/>
    </row>
    <row r="3707" spans="4:4" x14ac:dyDescent="0.25">
      <c r="D3707" s="9"/>
    </row>
    <row r="3708" spans="4:4" x14ac:dyDescent="0.25">
      <c r="D3708" s="9"/>
    </row>
    <row r="3709" spans="4:4" x14ac:dyDescent="0.25">
      <c r="D3709" s="9"/>
    </row>
    <row r="3710" spans="4:4" x14ac:dyDescent="0.25">
      <c r="D3710" s="9"/>
    </row>
    <row r="3711" spans="4:4" x14ac:dyDescent="0.25">
      <c r="D3711" s="9"/>
    </row>
    <row r="3712" spans="4:4" x14ac:dyDescent="0.25">
      <c r="D3712" s="9"/>
    </row>
    <row r="3713" spans="4:4" x14ac:dyDescent="0.25">
      <c r="D3713" s="9"/>
    </row>
    <row r="3714" spans="4:4" x14ac:dyDescent="0.25">
      <c r="D3714" s="9"/>
    </row>
    <row r="3715" spans="4:4" x14ac:dyDescent="0.25">
      <c r="D3715" s="9"/>
    </row>
    <row r="3716" spans="4:4" x14ac:dyDescent="0.25">
      <c r="D3716" s="9"/>
    </row>
    <row r="3717" spans="4:4" x14ac:dyDescent="0.25">
      <c r="D3717" s="9"/>
    </row>
    <row r="3718" spans="4:4" x14ac:dyDescent="0.25">
      <c r="D3718" s="9"/>
    </row>
    <row r="3719" spans="4:4" x14ac:dyDescent="0.25">
      <c r="D3719" s="9"/>
    </row>
    <row r="3720" spans="4:4" x14ac:dyDescent="0.25">
      <c r="D3720" s="9"/>
    </row>
    <row r="3721" spans="4:4" x14ac:dyDescent="0.25">
      <c r="D3721" s="9"/>
    </row>
    <row r="3722" spans="4:4" x14ac:dyDescent="0.25">
      <c r="D3722" s="9"/>
    </row>
    <row r="3723" spans="4:4" x14ac:dyDescent="0.25">
      <c r="D3723" s="9"/>
    </row>
    <row r="3724" spans="4:4" x14ac:dyDescent="0.25">
      <c r="D3724" s="9"/>
    </row>
    <row r="3725" spans="4:4" x14ac:dyDescent="0.25">
      <c r="D3725" s="9"/>
    </row>
    <row r="3726" spans="4:4" x14ac:dyDescent="0.25">
      <c r="D3726" s="9"/>
    </row>
    <row r="3727" spans="4:4" x14ac:dyDescent="0.25">
      <c r="D3727" s="9"/>
    </row>
    <row r="3728" spans="4:4" x14ac:dyDescent="0.25">
      <c r="D3728" s="9"/>
    </row>
    <row r="3729" spans="4:4" x14ac:dyDescent="0.25">
      <c r="D3729" s="9"/>
    </row>
    <row r="3730" spans="4:4" x14ac:dyDescent="0.25">
      <c r="D3730" s="9"/>
    </row>
    <row r="3731" spans="4:4" x14ac:dyDescent="0.25">
      <c r="D3731" s="9"/>
    </row>
    <row r="3732" spans="4:4" x14ac:dyDescent="0.25">
      <c r="D3732" s="9"/>
    </row>
    <row r="3733" spans="4:4" x14ac:dyDescent="0.25">
      <c r="D3733" s="9"/>
    </row>
    <row r="3734" spans="4:4" x14ac:dyDescent="0.25">
      <c r="D3734" s="9"/>
    </row>
    <row r="3735" spans="4:4" x14ac:dyDescent="0.25">
      <c r="D3735" s="9"/>
    </row>
    <row r="3736" spans="4:4" x14ac:dyDescent="0.25">
      <c r="D3736" s="9"/>
    </row>
    <row r="3737" spans="4:4" x14ac:dyDescent="0.25">
      <c r="D3737" s="9"/>
    </row>
    <row r="3738" spans="4:4" x14ac:dyDescent="0.25">
      <c r="D3738" s="9"/>
    </row>
    <row r="3739" spans="4:4" x14ac:dyDescent="0.25">
      <c r="D3739" s="9"/>
    </row>
    <row r="3740" spans="4:4" x14ac:dyDescent="0.25">
      <c r="D3740" s="9"/>
    </row>
    <row r="3741" spans="4:4" x14ac:dyDescent="0.25">
      <c r="D3741" s="9"/>
    </row>
    <row r="3742" spans="4:4" x14ac:dyDescent="0.25">
      <c r="D3742" s="9"/>
    </row>
    <row r="3743" spans="4:4" x14ac:dyDescent="0.25">
      <c r="D3743" s="9"/>
    </row>
    <row r="3744" spans="4:4" x14ac:dyDescent="0.25">
      <c r="D3744" s="9"/>
    </row>
    <row r="3745" spans="4:4" x14ac:dyDescent="0.25">
      <c r="D3745" s="9"/>
    </row>
    <row r="3746" spans="4:4" x14ac:dyDescent="0.25">
      <c r="D3746" s="9"/>
    </row>
    <row r="3747" spans="4:4" x14ac:dyDescent="0.25">
      <c r="D3747" s="9"/>
    </row>
    <row r="3748" spans="4:4" x14ac:dyDescent="0.25">
      <c r="D3748" s="9"/>
    </row>
    <row r="3749" spans="4:4" x14ac:dyDescent="0.25">
      <c r="D3749" s="9"/>
    </row>
    <row r="3750" spans="4:4" x14ac:dyDescent="0.25">
      <c r="D3750" s="9"/>
    </row>
    <row r="3751" spans="4:4" x14ac:dyDescent="0.25">
      <c r="D3751" s="9"/>
    </row>
    <row r="3752" spans="4:4" x14ac:dyDescent="0.25">
      <c r="D3752" s="9"/>
    </row>
    <row r="3753" spans="4:4" x14ac:dyDescent="0.25">
      <c r="D3753" s="9"/>
    </row>
    <row r="3754" spans="4:4" x14ac:dyDescent="0.25">
      <c r="D3754" s="9"/>
    </row>
    <row r="3755" spans="4:4" x14ac:dyDescent="0.25">
      <c r="D3755" s="9"/>
    </row>
    <row r="3756" spans="4:4" x14ac:dyDescent="0.25">
      <c r="D3756" s="9"/>
    </row>
    <row r="3757" spans="4:4" x14ac:dyDescent="0.25">
      <c r="D3757" s="9"/>
    </row>
    <row r="3758" spans="4:4" x14ac:dyDescent="0.25">
      <c r="D3758" s="9"/>
    </row>
    <row r="3759" spans="4:4" x14ac:dyDescent="0.25">
      <c r="D3759" s="9"/>
    </row>
    <row r="3760" spans="4:4" x14ac:dyDescent="0.25">
      <c r="D3760" s="9"/>
    </row>
    <row r="3761" spans="4:4" x14ac:dyDescent="0.25">
      <c r="D3761" s="9"/>
    </row>
    <row r="3762" spans="4:4" x14ac:dyDescent="0.25">
      <c r="D3762" s="9"/>
    </row>
    <row r="3763" spans="4:4" x14ac:dyDescent="0.25">
      <c r="D3763" s="9"/>
    </row>
    <row r="3764" spans="4:4" x14ac:dyDescent="0.25">
      <c r="D3764" s="9"/>
    </row>
    <row r="3765" spans="4:4" x14ac:dyDescent="0.25">
      <c r="D3765" s="9"/>
    </row>
    <row r="3766" spans="4:4" x14ac:dyDescent="0.25">
      <c r="D3766" s="9"/>
    </row>
    <row r="3767" spans="4:4" x14ac:dyDescent="0.25">
      <c r="D3767" s="9"/>
    </row>
    <row r="3768" spans="4:4" x14ac:dyDescent="0.25">
      <c r="D3768" s="9"/>
    </row>
    <row r="3769" spans="4:4" x14ac:dyDescent="0.25">
      <c r="D3769" s="9"/>
    </row>
    <row r="3770" spans="4:4" x14ac:dyDescent="0.25">
      <c r="D3770" s="9"/>
    </row>
    <row r="3771" spans="4:4" x14ac:dyDescent="0.25">
      <c r="D3771" s="9"/>
    </row>
    <row r="3772" spans="4:4" x14ac:dyDescent="0.25">
      <c r="D3772" s="9"/>
    </row>
    <row r="3773" spans="4:4" x14ac:dyDescent="0.25">
      <c r="D3773" s="9"/>
    </row>
    <row r="3774" spans="4:4" x14ac:dyDescent="0.25">
      <c r="D3774" s="9"/>
    </row>
    <row r="3775" spans="4:4" x14ac:dyDescent="0.25">
      <c r="D3775" s="9"/>
    </row>
    <row r="3776" spans="4:4" x14ac:dyDescent="0.25">
      <c r="D3776" s="9"/>
    </row>
    <row r="3777" spans="4:4" x14ac:dyDescent="0.25">
      <c r="D3777" s="9"/>
    </row>
    <row r="3778" spans="4:4" x14ac:dyDescent="0.25">
      <c r="D3778" s="9"/>
    </row>
    <row r="3779" spans="4:4" x14ac:dyDescent="0.25">
      <c r="D3779" s="9"/>
    </row>
    <row r="3780" spans="4:4" x14ac:dyDescent="0.25">
      <c r="D3780" s="9"/>
    </row>
    <row r="3781" spans="4:4" x14ac:dyDescent="0.25">
      <c r="D3781" s="9"/>
    </row>
    <row r="3782" spans="4:4" x14ac:dyDescent="0.25">
      <c r="D3782" s="9"/>
    </row>
    <row r="3783" spans="4:4" x14ac:dyDescent="0.25">
      <c r="D3783" s="9"/>
    </row>
    <row r="3784" spans="4:4" x14ac:dyDescent="0.25">
      <c r="D3784" s="9"/>
    </row>
    <row r="3785" spans="4:4" x14ac:dyDescent="0.25">
      <c r="D3785" s="9"/>
    </row>
    <row r="3786" spans="4:4" x14ac:dyDescent="0.25">
      <c r="D3786" s="9"/>
    </row>
    <row r="3787" spans="4:4" x14ac:dyDescent="0.25">
      <c r="D3787" s="9"/>
    </row>
    <row r="3788" spans="4:4" x14ac:dyDescent="0.25">
      <c r="D3788" s="9"/>
    </row>
    <row r="3789" spans="4:4" x14ac:dyDescent="0.25">
      <c r="D3789" s="9"/>
    </row>
    <row r="3790" spans="4:4" x14ac:dyDescent="0.25">
      <c r="D3790" s="9"/>
    </row>
    <row r="3791" spans="4:4" x14ac:dyDescent="0.25">
      <c r="D3791" s="9"/>
    </row>
    <row r="3792" spans="4:4" x14ac:dyDescent="0.25">
      <c r="D3792" s="9"/>
    </row>
    <row r="3793" spans="4:4" x14ac:dyDescent="0.25">
      <c r="D3793" s="9"/>
    </row>
    <row r="3794" spans="4:4" x14ac:dyDescent="0.25">
      <c r="D3794" s="9"/>
    </row>
    <row r="3795" spans="4:4" x14ac:dyDescent="0.25">
      <c r="D3795" s="9"/>
    </row>
    <row r="3796" spans="4:4" x14ac:dyDescent="0.25">
      <c r="D3796" s="9"/>
    </row>
    <row r="3797" spans="4:4" x14ac:dyDescent="0.25">
      <c r="D3797" s="9"/>
    </row>
    <row r="3798" spans="4:4" x14ac:dyDescent="0.25">
      <c r="D3798" s="9"/>
    </row>
    <row r="3799" spans="4:4" x14ac:dyDescent="0.25">
      <c r="D3799" s="9"/>
    </row>
    <row r="3800" spans="4:4" x14ac:dyDescent="0.25">
      <c r="D3800" s="9"/>
    </row>
    <row r="3801" spans="4:4" x14ac:dyDescent="0.25">
      <c r="D3801" s="9"/>
    </row>
    <row r="3802" spans="4:4" x14ac:dyDescent="0.25">
      <c r="D3802" s="9"/>
    </row>
    <row r="3803" spans="4:4" x14ac:dyDescent="0.25">
      <c r="D3803" s="9"/>
    </row>
    <row r="3804" spans="4:4" x14ac:dyDescent="0.25">
      <c r="D3804" s="9"/>
    </row>
    <row r="3805" spans="4:4" x14ac:dyDescent="0.25">
      <c r="D3805" s="9"/>
    </row>
    <row r="3806" spans="4:4" x14ac:dyDescent="0.25">
      <c r="D3806" s="9"/>
    </row>
    <row r="3807" spans="4:4" x14ac:dyDescent="0.25">
      <c r="D3807" s="9"/>
    </row>
    <row r="3808" spans="4:4" x14ac:dyDescent="0.25">
      <c r="D3808" s="9"/>
    </row>
    <row r="3809" spans="4:4" x14ac:dyDescent="0.25">
      <c r="D3809" s="9"/>
    </row>
    <row r="3810" spans="4:4" x14ac:dyDescent="0.25">
      <c r="D3810" s="9"/>
    </row>
    <row r="3811" spans="4:4" x14ac:dyDescent="0.25">
      <c r="D3811" s="9"/>
    </row>
    <row r="3812" spans="4:4" x14ac:dyDescent="0.25">
      <c r="D3812" s="9"/>
    </row>
    <row r="3813" spans="4:4" x14ac:dyDescent="0.25">
      <c r="D3813" s="9"/>
    </row>
    <row r="3814" spans="4:4" x14ac:dyDescent="0.25">
      <c r="D3814" s="9"/>
    </row>
    <row r="3815" spans="4:4" x14ac:dyDescent="0.25">
      <c r="D3815" s="9"/>
    </row>
    <row r="3816" spans="4:4" x14ac:dyDescent="0.25">
      <c r="D3816" s="9"/>
    </row>
    <row r="3817" spans="4:4" x14ac:dyDescent="0.25">
      <c r="D3817" s="9"/>
    </row>
    <row r="3818" spans="4:4" x14ac:dyDescent="0.25">
      <c r="D3818" s="9"/>
    </row>
    <row r="3819" spans="4:4" x14ac:dyDescent="0.25">
      <c r="D3819" s="9"/>
    </row>
    <row r="3820" spans="4:4" x14ac:dyDescent="0.25">
      <c r="D3820" s="9"/>
    </row>
    <row r="3821" spans="4:4" x14ac:dyDescent="0.25">
      <c r="D3821" s="9"/>
    </row>
    <row r="3822" spans="4:4" x14ac:dyDescent="0.25">
      <c r="D3822" s="9"/>
    </row>
    <row r="3823" spans="4:4" x14ac:dyDescent="0.25">
      <c r="D3823" s="9"/>
    </row>
    <row r="3824" spans="4:4" x14ac:dyDescent="0.25">
      <c r="D3824" s="9"/>
    </row>
    <row r="3825" spans="4:4" x14ac:dyDescent="0.25">
      <c r="D3825" s="9"/>
    </row>
    <row r="3826" spans="4:4" x14ac:dyDescent="0.25">
      <c r="D3826" s="9"/>
    </row>
    <row r="3827" spans="4:4" x14ac:dyDescent="0.25">
      <c r="D3827" s="9"/>
    </row>
    <row r="3828" spans="4:4" x14ac:dyDescent="0.25">
      <c r="D3828" s="9"/>
    </row>
    <row r="3829" spans="4:4" x14ac:dyDescent="0.25">
      <c r="D3829" s="9"/>
    </row>
    <row r="3830" spans="4:4" x14ac:dyDescent="0.25">
      <c r="D3830" s="9"/>
    </row>
    <row r="3831" spans="4:4" x14ac:dyDescent="0.25">
      <c r="D3831" s="9"/>
    </row>
    <row r="3832" spans="4:4" x14ac:dyDescent="0.25">
      <c r="D3832" s="9"/>
    </row>
    <row r="3833" spans="4:4" x14ac:dyDescent="0.25">
      <c r="D3833" s="9"/>
    </row>
    <row r="3834" spans="4:4" x14ac:dyDescent="0.25">
      <c r="D3834" s="9"/>
    </row>
    <row r="3835" spans="4:4" x14ac:dyDescent="0.25">
      <c r="D3835" s="9"/>
    </row>
    <row r="3836" spans="4:4" x14ac:dyDescent="0.25">
      <c r="D3836" s="9"/>
    </row>
    <row r="3837" spans="4:4" x14ac:dyDescent="0.25">
      <c r="D3837" s="9"/>
    </row>
    <row r="3838" spans="4:4" x14ac:dyDescent="0.25">
      <c r="D3838" s="9"/>
    </row>
    <row r="3839" spans="4:4" x14ac:dyDescent="0.25">
      <c r="D3839" s="9"/>
    </row>
    <row r="3840" spans="4:4" x14ac:dyDescent="0.25">
      <c r="D3840" s="9"/>
    </row>
    <row r="3841" spans="4:4" x14ac:dyDescent="0.25">
      <c r="D3841" s="9"/>
    </row>
    <row r="3842" spans="4:4" x14ac:dyDescent="0.25">
      <c r="D3842" s="9"/>
    </row>
    <row r="3843" spans="4:4" x14ac:dyDescent="0.25">
      <c r="D3843" s="9"/>
    </row>
    <row r="3844" spans="4:4" x14ac:dyDescent="0.25">
      <c r="D3844" s="9"/>
    </row>
    <row r="3845" spans="4:4" x14ac:dyDescent="0.25">
      <c r="D3845" s="9"/>
    </row>
    <row r="3846" spans="4:4" x14ac:dyDescent="0.25">
      <c r="D3846" s="9"/>
    </row>
    <row r="3847" spans="4:4" x14ac:dyDescent="0.25">
      <c r="D3847" s="9"/>
    </row>
    <row r="3848" spans="4:4" x14ac:dyDescent="0.25">
      <c r="D3848" s="9"/>
    </row>
    <row r="3849" spans="4:4" x14ac:dyDescent="0.25">
      <c r="D3849" s="9"/>
    </row>
    <row r="3850" spans="4:4" x14ac:dyDescent="0.25">
      <c r="D3850" s="9"/>
    </row>
    <row r="3851" spans="4:4" x14ac:dyDescent="0.25">
      <c r="D3851" s="9"/>
    </row>
    <row r="3852" spans="4:4" x14ac:dyDescent="0.25">
      <c r="D3852" s="9"/>
    </row>
    <row r="3853" spans="4:4" x14ac:dyDescent="0.25">
      <c r="D3853" s="9"/>
    </row>
    <row r="3854" spans="4:4" x14ac:dyDescent="0.25">
      <c r="D3854" s="9"/>
    </row>
    <row r="3855" spans="4:4" x14ac:dyDescent="0.25">
      <c r="D3855" s="9"/>
    </row>
    <row r="3856" spans="4:4" x14ac:dyDescent="0.25">
      <c r="D3856" s="9"/>
    </row>
    <row r="3857" spans="4:4" x14ac:dyDescent="0.25">
      <c r="D3857" s="9"/>
    </row>
    <row r="3858" spans="4:4" x14ac:dyDescent="0.25">
      <c r="D3858" s="9"/>
    </row>
    <row r="3859" spans="4:4" x14ac:dyDescent="0.25">
      <c r="D3859" s="9"/>
    </row>
    <row r="3860" spans="4:4" x14ac:dyDescent="0.25">
      <c r="D3860" s="9"/>
    </row>
    <row r="3861" spans="4:4" x14ac:dyDescent="0.25">
      <c r="D3861" s="9"/>
    </row>
    <row r="3862" spans="4:4" x14ac:dyDescent="0.25">
      <c r="D3862" s="9"/>
    </row>
    <row r="3863" spans="4:4" x14ac:dyDescent="0.25">
      <c r="D3863" s="9"/>
    </row>
    <row r="3864" spans="4:4" x14ac:dyDescent="0.25">
      <c r="D3864" s="9"/>
    </row>
    <row r="3865" spans="4:4" x14ac:dyDescent="0.25">
      <c r="D3865" s="9"/>
    </row>
    <row r="3866" spans="4:4" x14ac:dyDescent="0.25">
      <c r="D3866" s="9"/>
    </row>
    <row r="3867" spans="4:4" x14ac:dyDescent="0.25">
      <c r="D3867" s="9"/>
    </row>
    <row r="3868" spans="4:4" x14ac:dyDescent="0.25">
      <c r="D3868" s="9"/>
    </row>
    <row r="3869" spans="4:4" x14ac:dyDescent="0.25">
      <c r="D3869" s="9"/>
    </row>
    <row r="3870" spans="4:4" x14ac:dyDescent="0.25">
      <c r="D3870" s="9"/>
    </row>
    <row r="3871" spans="4:4" x14ac:dyDescent="0.25">
      <c r="D3871" s="9"/>
    </row>
    <row r="3872" spans="4:4" x14ac:dyDescent="0.25">
      <c r="D3872" s="9"/>
    </row>
    <row r="3873" spans="4:4" x14ac:dyDescent="0.25">
      <c r="D3873" s="9"/>
    </row>
    <row r="3874" spans="4:4" x14ac:dyDescent="0.25">
      <c r="D3874" s="9"/>
    </row>
    <row r="3875" spans="4:4" x14ac:dyDescent="0.25">
      <c r="D3875" s="9"/>
    </row>
    <row r="3876" spans="4:4" x14ac:dyDescent="0.25">
      <c r="D3876" s="9"/>
    </row>
    <row r="3877" spans="4:4" x14ac:dyDescent="0.25">
      <c r="D3877" s="9"/>
    </row>
    <row r="3878" spans="4:4" x14ac:dyDescent="0.25">
      <c r="D3878" s="9"/>
    </row>
    <row r="3879" spans="4:4" x14ac:dyDescent="0.25">
      <c r="D3879" s="9"/>
    </row>
    <row r="3880" spans="4:4" x14ac:dyDescent="0.25">
      <c r="D3880" s="9"/>
    </row>
    <row r="3881" spans="4:4" x14ac:dyDescent="0.25">
      <c r="D3881" s="9"/>
    </row>
    <row r="3882" spans="4:4" x14ac:dyDescent="0.25">
      <c r="D3882" s="9"/>
    </row>
    <row r="3883" spans="4:4" x14ac:dyDescent="0.25">
      <c r="D3883" s="9"/>
    </row>
    <row r="3884" spans="4:4" x14ac:dyDescent="0.25">
      <c r="D3884" s="9"/>
    </row>
    <row r="3885" spans="4:4" x14ac:dyDescent="0.25">
      <c r="D3885" s="9"/>
    </row>
    <row r="3886" spans="4:4" x14ac:dyDescent="0.25">
      <c r="D3886" s="9"/>
    </row>
    <row r="3887" spans="4:4" x14ac:dyDescent="0.25">
      <c r="D3887" s="9"/>
    </row>
    <row r="3888" spans="4:4" x14ac:dyDescent="0.25">
      <c r="D3888" s="9"/>
    </row>
    <row r="3889" spans="4:4" x14ac:dyDescent="0.25">
      <c r="D3889" s="9"/>
    </row>
    <row r="3890" spans="4:4" x14ac:dyDescent="0.25">
      <c r="D3890" s="9"/>
    </row>
    <row r="3891" spans="4:4" x14ac:dyDescent="0.25">
      <c r="D3891" s="9"/>
    </row>
    <row r="3892" spans="4:4" x14ac:dyDescent="0.25">
      <c r="D3892" s="9"/>
    </row>
    <row r="3893" spans="4:4" x14ac:dyDescent="0.25">
      <c r="D3893" s="9"/>
    </row>
    <row r="3894" spans="4:4" x14ac:dyDescent="0.25">
      <c r="D3894" s="9"/>
    </row>
    <row r="3895" spans="4:4" x14ac:dyDescent="0.25">
      <c r="D3895" s="9"/>
    </row>
    <row r="3896" spans="4:4" x14ac:dyDescent="0.25">
      <c r="D3896" s="9"/>
    </row>
    <row r="3897" spans="4:4" x14ac:dyDescent="0.25">
      <c r="D3897" s="9"/>
    </row>
    <row r="3898" spans="4:4" x14ac:dyDescent="0.25">
      <c r="D3898" s="9"/>
    </row>
    <row r="3899" spans="4:4" x14ac:dyDescent="0.25">
      <c r="D3899" s="9"/>
    </row>
    <row r="3900" spans="4:4" x14ac:dyDescent="0.25">
      <c r="D3900" s="9"/>
    </row>
    <row r="3901" spans="4:4" x14ac:dyDescent="0.25">
      <c r="D3901" s="9"/>
    </row>
    <row r="3902" spans="4:4" x14ac:dyDescent="0.25">
      <c r="D3902" s="9"/>
    </row>
    <row r="3903" spans="4:4" x14ac:dyDescent="0.25">
      <c r="D3903" s="9"/>
    </row>
    <row r="3904" spans="4:4" x14ac:dyDescent="0.25">
      <c r="D3904" s="9"/>
    </row>
    <row r="3905" spans="4:4" x14ac:dyDescent="0.25">
      <c r="D3905" s="9"/>
    </row>
    <row r="3906" spans="4:4" x14ac:dyDescent="0.25">
      <c r="D3906" s="9"/>
    </row>
    <row r="3907" spans="4:4" x14ac:dyDescent="0.25">
      <c r="D3907" s="9"/>
    </row>
    <row r="3908" spans="4:4" x14ac:dyDescent="0.25">
      <c r="D3908" s="9"/>
    </row>
    <row r="3909" spans="4:4" x14ac:dyDescent="0.25">
      <c r="D3909" s="9"/>
    </row>
    <row r="3910" spans="4:4" x14ac:dyDescent="0.25">
      <c r="D3910" s="9"/>
    </row>
    <row r="3911" spans="4:4" x14ac:dyDescent="0.25">
      <c r="D3911" s="9"/>
    </row>
    <row r="3912" spans="4:4" x14ac:dyDescent="0.25">
      <c r="D3912" s="9"/>
    </row>
    <row r="3913" spans="4:4" x14ac:dyDescent="0.25">
      <c r="D3913" s="9"/>
    </row>
    <row r="3914" spans="4:4" x14ac:dyDescent="0.25">
      <c r="D3914" s="9"/>
    </row>
    <row r="3915" spans="4:4" x14ac:dyDescent="0.25">
      <c r="D3915" s="9"/>
    </row>
    <row r="3916" spans="4:4" x14ac:dyDescent="0.25">
      <c r="D3916" s="9"/>
    </row>
    <row r="3917" spans="4:4" x14ac:dyDescent="0.25">
      <c r="D3917" s="9"/>
    </row>
    <row r="3918" spans="4:4" x14ac:dyDescent="0.25">
      <c r="D3918" s="9"/>
    </row>
    <row r="3919" spans="4:4" x14ac:dyDescent="0.25">
      <c r="D3919" s="9"/>
    </row>
    <row r="3920" spans="4:4" x14ac:dyDescent="0.25">
      <c r="D3920" s="9"/>
    </row>
    <row r="3921" spans="4:4" x14ac:dyDescent="0.25">
      <c r="D3921" s="9"/>
    </row>
    <row r="3922" spans="4:4" x14ac:dyDescent="0.25">
      <c r="D3922" s="9"/>
    </row>
    <row r="3923" spans="4:4" x14ac:dyDescent="0.25">
      <c r="D3923" s="9"/>
    </row>
    <row r="3924" spans="4:4" x14ac:dyDescent="0.25">
      <c r="D3924" s="9"/>
    </row>
    <row r="3925" spans="4:4" x14ac:dyDescent="0.25">
      <c r="D3925" s="9"/>
    </row>
    <row r="3926" spans="4:4" x14ac:dyDescent="0.25">
      <c r="D3926" s="9"/>
    </row>
    <row r="3927" spans="4:4" x14ac:dyDescent="0.25">
      <c r="D3927" s="9"/>
    </row>
    <row r="3928" spans="4:4" x14ac:dyDescent="0.25">
      <c r="D3928" s="9"/>
    </row>
    <row r="3929" spans="4:4" x14ac:dyDescent="0.25">
      <c r="D3929" s="9"/>
    </row>
    <row r="3930" spans="4:4" x14ac:dyDescent="0.25">
      <c r="D3930" s="9"/>
    </row>
    <row r="3931" spans="4:4" x14ac:dyDescent="0.25">
      <c r="D3931" s="9"/>
    </row>
    <row r="3932" spans="4:4" x14ac:dyDescent="0.25">
      <c r="D3932" s="9"/>
    </row>
    <row r="3933" spans="4:4" x14ac:dyDescent="0.25">
      <c r="D3933" s="9"/>
    </row>
    <row r="3934" spans="4:4" x14ac:dyDescent="0.25">
      <c r="D3934" s="9"/>
    </row>
    <row r="3935" spans="4:4" x14ac:dyDescent="0.25">
      <c r="D3935" s="9"/>
    </row>
    <row r="3936" spans="4:4" x14ac:dyDescent="0.25">
      <c r="D3936" s="9"/>
    </row>
    <row r="3937" spans="4:4" x14ac:dyDescent="0.25">
      <c r="D3937" s="9"/>
    </row>
    <row r="3938" spans="4:4" x14ac:dyDescent="0.25">
      <c r="D3938" s="9"/>
    </row>
    <row r="3939" spans="4:4" x14ac:dyDescent="0.25">
      <c r="D3939" s="9"/>
    </row>
    <row r="3940" spans="4:4" x14ac:dyDescent="0.25">
      <c r="D3940" s="9"/>
    </row>
    <row r="3941" spans="4:4" x14ac:dyDescent="0.25">
      <c r="D3941" s="9"/>
    </row>
    <row r="3942" spans="4:4" x14ac:dyDescent="0.25">
      <c r="D3942" s="9"/>
    </row>
    <row r="3943" spans="4:4" x14ac:dyDescent="0.25">
      <c r="D3943" s="9"/>
    </row>
    <row r="3944" spans="4:4" x14ac:dyDescent="0.25">
      <c r="D3944" s="9"/>
    </row>
    <row r="3945" spans="4:4" x14ac:dyDescent="0.25">
      <c r="D3945" s="9"/>
    </row>
    <row r="3946" spans="4:4" x14ac:dyDescent="0.25">
      <c r="D3946" s="9"/>
    </row>
    <row r="3947" spans="4:4" x14ac:dyDescent="0.25">
      <c r="D3947" s="9"/>
    </row>
    <row r="3948" spans="4:4" x14ac:dyDescent="0.25">
      <c r="D3948" s="9"/>
    </row>
    <row r="3949" spans="4:4" x14ac:dyDescent="0.25">
      <c r="D3949" s="9"/>
    </row>
    <row r="3950" spans="4:4" x14ac:dyDescent="0.25">
      <c r="D3950" s="9"/>
    </row>
    <row r="3951" spans="4:4" x14ac:dyDescent="0.25">
      <c r="D3951" s="9"/>
    </row>
    <row r="3952" spans="4:4" x14ac:dyDescent="0.25">
      <c r="D3952" s="9"/>
    </row>
    <row r="3953" spans="4:4" x14ac:dyDescent="0.25">
      <c r="D3953" s="9"/>
    </row>
    <row r="3954" spans="4:4" x14ac:dyDescent="0.25">
      <c r="D3954" s="9"/>
    </row>
    <row r="3955" spans="4:4" x14ac:dyDescent="0.25">
      <c r="D3955" s="9"/>
    </row>
    <row r="3956" spans="4:4" x14ac:dyDescent="0.25">
      <c r="D3956" s="9"/>
    </row>
    <row r="3957" spans="4:4" x14ac:dyDescent="0.25">
      <c r="D3957" s="9"/>
    </row>
    <row r="3958" spans="4:4" x14ac:dyDescent="0.25">
      <c r="D3958" s="9"/>
    </row>
    <row r="3959" spans="4:4" x14ac:dyDescent="0.25">
      <c r="D3959" s="9"/>
    </row>
    <row r="3960" spans="4:4" x14ac:dyDescent="0.25">
      <c r="D3960" s="9"/>
    </row>
    <row r="3961" spans="4:4" x14ac:dyDescent="0.25">
      <c r="D3961" s="9"/>
    </row>
    <row r="3962" spans="4:4" x14ac:dyDescent="0.25">
      <c r="D3962" s="9"/>
    </row>
    <row r="3963" spans="4:4" x14ac:dyDescent="0.25">
      <c r="D3963" s="9"/>
    </row>
    <row r="3964" spans="4:4" x14ac:dyDescent="0.25">
      <c r="D3964" s="9"/>
    </row>
    <row r="3965" spans="4:4" x14ac:dyDescent="0.25">
      <c r="D3965" s="9"/>
    </row>
    <row r="3966" spans="4:4" x14ac:dyDescent="0.25">
      <c r="D3966" s="9"/>
    </row>
    <row r="3967" spans="4:4" x14ac:dyDescent="0.25">
      <c r="D3967" s="9"/>
    </row>
    <row r="3968" spans="4:4" x14ac:dyDescent="0.25">
      <c r="D3968" s="9"/>
    </row>
    <row r="3969" spans="4:4" x14ac:dyDescent="0.25">
      <c r="D3969" s="9"/>
    </row>
    <row r="3970" spans="4:4" x14ac:dyDescent="0.25">
      <c r="D3970" s="9"/>
    </row>
    <row r="3971" spans="4:4" x14ac:dyDescent="0.25">
      <c r="D3971" s="9"/>
    </row>
    <row r="3972" spans="4:4" x14ac:dyDescent="0.25">
      <c r="D3972" s="9"/>
    </row>
    <row r="3973" spans="4:4" x14ac:dyDescent="0.25">
      <c r="D3973" s="9"/>
    </row>
    <row r="3974" spans="4:4" x14ac:dyDescent="0.25">
      <c r="D3974" s="9"/>
    </row>
    <row r="3975" spans="4:4" x14ac:dyDescent="0.25">
      <c r="D3975" s="9"/>
    </row>
    <row r="3976" spans="4:4" x14ac:dyDescent="0.25">
      <c r="D3976" s="9"/>
    </row>
    <row r="3977" spans="4:4" x14ac:dyDescent="0.25">
      <c r="D3977" s="9"/>
    </row>
    <row r="3978" spans="4:4" x14ac:dyDescent="0.25">
      <c r="D3978" s="9"/>
    </row>
    <row r="3979" spans="4:4" x14ac:dyDescent="0.25">
      <c r="D3979" s="9"/>
    </row>
    <row r="3980" spans="4:4" x14ac:dyDescent="0.25">
      <c r="D3980" s="9"/>
    </row>
    <row r="3981" spans="4:4" x14ac:dyDescent="0.25">
      <c r="D3981" s="9"/>
    </row>
    <row r="3982" spans="4:4" x14ac:dyDescent="0.25">
      <c r="D3982" s="9"/>
    </row>
    <row r="3983" spans="4:4" x14ac:dyDescent="0.25">
      <c r="D3983" s="9"/>
    </row>
    <row r="3984" spans="4:4" x14ac:dyDescent="0.25">
      <c r="D3984" s="9"/>
    </row>
    <row r="3985" spans="4:4" x14ac:dyDescent="0.25">
      <c r="D3985" s="9"/>
    </row>
    <row r="3986" spans="4:4" x14ac:dyDescent="0.25">
      <c r="D3986" s="9"/>
    </row>
    <row r="3987" spans="4:4" x14ac:dyDescent="0.25">
      <c r="D3987" s="9"/>
    </row>
    <row r="3988" spans="4:4" x14ac:dyDescent="0.25">
      <c r="D3988" s="9"/>
    </row>
    <row r="3989" spans="4:4" x14ac:dyDescent="0.25">
      <c r="D3989" s="9"/>
    </row>
    <row r="3990" spans="4:4" x14ac:dyDescent="0.25">
      <c r="D3990" s="9"/>
    </row>
    <row r="3991" spans="4:4" x14ac:dyDescent="0.25">
      <c r="D3991" s="9"/>
    </row>
    <row r="3992" spans="4:4" x14ac:dyDescent="0.25">
      <c r="D3992" s="9"/>
    </row>
    <row r="3993" spans="4:4" x14ac:dyDescent="0.25">
      <c r="D3993" s="9"/>
    </row>
    <row r="3994" spans="4:4" x14ac:dyDescent="0.25">
      <c r="D3994" s="9"/>
    </row>
    <row r="3995" spans="4:4" x14ac:dyDescent="0.25">
      <c r="D3995" s="9"/>
    </row>
    <row r="3996" spans="4:4" x14ac:dyDescent="0.25">
      <c r="D3996" s="9"/>
    </row>
    <row r="3997" spans="4:4" x14ac:dyDescent="0.25">
      <c r="D3997" s="9"/>
    </row>
    <row r="3998" spans="4:4" x14ac:dyDescent="0.25">
      <c r="D3998" s="9"/>
    </row>
    <row r="3999" spans="4:4" x14ac:dyDescent="0.25">
      <c r="D3999" s="9"/>
    </row>
    <row r="4000" spans="4:4" x14ac:dyDescent="0.25">
      <c r="D4000" s="9"/>
    </row>
    <row r="4001" spans="4:4" x14ac:dyDescent="0.25">
      <c r="D4001" s="9"/>
    </row>
    <row r="4002" spans="4:4" x14ac:dyDescent="0.25">
      <c r="D4002" s="9"/>
    </row>
    <row r="4003" spans="4:4" x14ac:dyDescent="0.25">
      <c r="D4003" s="9"/>
    </row>
    <row r="4004" spans="4:4" x14ac:dyDescent="0.25">
      <c r="D4004" s="9"/>
    </row>
    <row r="4005" spans="4:4" x14ac:dyDescent="0.25">
      <c r="D4005" s="9"/>
    </row>
    <row r="4006" spans="4:4" x14ac:dyDescent="0.25">
      <c r="D4006" s="9"/>
    </row>
    <row r="4007" spans="4:4" x14ac:dyDescent="0.25">
      <c r="D4007" s="9"/>
    </row>
    <row r="4008" spans="4:4" x14ac:dyDescent="0.25">
      <c r="D4008" s="9"/>
    </row>
    <row r="4009" spans="4:4" x14ac:dyDescent="0.25">
      <c r="D4009" s="9"/>
    </row>
    <row r="4010" spans="4:4" x14ac:dyDescent="0.25">
      <c r="D4010" s="9"/>
    </row>
    <row r="4011" spans="4:4" x14ac:dyDescent="0.25">
      <c r="D4011" s="9"/>
    </row>
    <row r="4012" spans="4:4" x14ac:dyDescent="0.25">
      <c r="D4012" s="9"/>
    </row>
    <row r="4013" spans="4:4" x14ac:dyDescent="0.25">
      <c r="D4013" s="9"/>
    </row>
    <row r="4014" spans="4:4" x14ac:dyDescent="0.25">
      <c r="D4014" s="9"/>
    </row>
    <row r="4015" spans="4:4" x14ac:dyDescent="0.25">
      <c r="D4015" s="9"/>
    </row>
    <row r="4016" spans="4:4" x14ac:dyDescent="0.25">
      <c r="D4016" s="9"/>
    </row>
    <row r="4017" spans="4:4" x14ac:dyDescent="0.25">
      <c r="D4017" s="9"/>
    </row>
    <row r="4018" spans="4:4" x14ac:dyDescent="0.25">
      <c r="D4018" s="9"/>
    </row>
    <row r="4019" spans="4:4" x14ac:dyDescent="0.25">
      <c r="D4019" s="9"/>
    </row>
    <row r="4020" spans="4:4" x14ac:dyDescent="0.25">
      <c r="D4020" s="9"/>
    </row>
    <row r="4021" spans="4:4" x14ac:dyDescent="0.25">
      <c r="D4021" s="9"/>
    </row>
    <row r="4022" spans="4:4" x14ac:dyDescent="0.25">
      <c r="D4022" s="9"/>
    </row>
    <row r="4023" spans="4:4" x14ac:dyDescent="0.25">
      <c r="D4023" s="9"/>
    </row>
    <row r="4024" spans="4:4" x14ac:dyDescent="0.25">
      <c r="D4024" s="9"/>
    </row>
    <row r="4025" spans="4:4" x14ac:dyDescent="0.25">
      <c r="D4025" s="9"/>
    </row>
    <row r="4026" spans="4:4" x14ac:dyDescent="0.25">
      <c r="D4026" s="9"/>
    </row>
    <row r="4027" spans="4:4" x14ac:dyDescent="0.25">
      <c r="D4027" s="9"/>
    </row>
    <row r="4028" spans="4:4" x14ac:dyDescent="0.25">
      <c r="D4028" s="9"/>
    </row>
    <row r="4029" spans="4:4" x14ac:dyDescent="0.25">
      <c r="D4029" s="9"/>
    </row>
    <row r="4030" spans="4:4" x14ac:dyDescent="0.25">
      <c r="D4030" s="9"/>
    </row>
    <row r="4031" spans="4:4" x14ac:dyDescent="0.25">
      <c r="D4031" s="9"/>
    </row>
    <row r="4032" spans="4:4" x14ac:dyDescent="0.25">
      <c r="D4032" s="9"/>
    </row>
    <row r="4033" spans="4:4" x14ac:dyDescent="0.25">
      <c r="D4033" s="9"/>
    </row>
    <row r="4034" spans="4:4" x14ac:dyDescent="0.25">
      <c r="D4034" s="9"/>
    </row>
    <row r="4035" spans="4:4" x14ac:dyDescent="0.25">
      <c r="D4035" s="9"/>
    </row>
    <row r="4036" spans="4:4" x14ac:dyDescent="0.25">
      <c r="D4036" s="9"/>
    </row>
    <row r="4037" spans="4:4" x14ac:dyDescent="0.25">
      <c r="D4037" s="9"/>
    </row>
    <row r="4038" spans="4:4" x14ac:dyDescent="0.25">
      <c r="D4038" s="9"/>
    </row>
    <row r="4039" spans="4:4" x14ac:dyDescent="0.25">
      <c r="D4039" s="9"/>
    </row>
    <row r="4040" spans="4:4" x14ac:dyDescent="0.25">
      <c r="D4040" s="9"/>
    </row>
    <row r="4041" spans="4:4" x14ac:dyDescent="0.25">
      <c r="D4041" s="9"/>
    </row>
    <row r="4042" spans="4:4" x14ac:dyDescent="0.25">
      <c r="D4042" s="9"/>
    </row>
    <row r="4043" spans="4:4" x14ac:dyDescent="0.25">
      <c r="D4043" s="9"/>
    </row>
    <row r="4044" spans="4:4" x14ac:dyDescent="0.25">
      <c r="D4044" s="9"/>
    </row>
    <row r="4045" spans="4:4" x14ac:dyDescent="0.25">
      <c r="D4045" s="9"/>
    </row>
    <row r="4046" spans="4:4" x14ac:dyDescent="0.25">
      <c r="D4046" s="9"/>
    </row>
    <row r="4047" spans="4:4" x14ac:dyDescent="0.25">
      <c r="D4047" s="9"/>
    </row>
    <row r="4048" spans="4:4" x14ac:dyDescent="0.25">
      <c r="D4048" s="9"/>
    </row>
    <row r="4049" spans="4:4" x14ac:dyDescent="0.25">
      <c r="D4049" s="9"/>
    </row>
    <row r="4050" spans="4:4" x14ac:dyDescent="0.25">
      <c r="D4050" s="9"/>
    </row>
    <row r="4051" spans="4:4" x14ac:dyDescent="0.25">
      <c r="D4051" s="9"/>
    </row>
    <row r="4052" spans="4:4" x14ac:dyDescent="0.25">
      <c r="D4052" s="9"/>
    </row>
    <row r="4053" spans="4:4" x14ac:dyDescent="0.25">
      <c r="D4053" s="9"/>
    </row>
    <row r="4054" spans="4:4" x14ac:dyDescent="0.25">
      <c r="D4054" s="9"/>
    </row>
    <row r="4055" spans="4:4" x14ac:dyDescent="0.25">
      <c r="D4055" s="9"/>
    </row>
    <row r="4056" spans="4:4" x14ac:dyDescent="0.25">
      <c r="D4056" s="9"/>
    </row>
    <row r="4057" spans="4:4" x14ac:dyDescent="0.25">
      <c r="D4057" s="9"/>
    </row>
    <row r="4058" spans="4:4" x14ac:dyDescent="0.25">
      <c r="D4058" s="9"/>
    </row>
    <row r="4059" spans="4:4" x14ac:dyDescent="0.25">
      <c r="D4059" s="9"/>
    </row>
    <row r="4060" spans="4:4" x14ac:dyDescent="0.25">
      <c r="D4060" s="9"/>
    </row>
    <row r="4061" spans="4:4" x14ac:dyDescent="0.25">
      <c r="D4061" s="9"/>
    </row>
    <row r="4062" spans="4:4" x14ac:dyDescent="0.25">
      <c r="D4062" s="9"/>
    </row>
    <row r="4063" spans="4:4" x14ac:dyDescent="0.25">
      <c r="D4063" s="9"/>
    </row>
    <row r="4064" spans="4:4" x14ac:dyDescent="0.25">
      <c r="D4064" s="9"/>
    </row>
    <row r="4065" spans="4:4" x14ac:dyDescent="0.25">
      <c r="D4065" s="9"/>
    </row>
    <row r="4066" spans="4:4" x14ac:dyDescent="0.25">
      <c r="D4066" s="9"/>
    </row>
    <row r="4067" spans="4:4" x14ac:dyDescent="0.25">
      <c r="D4067" s="9"/>
    </row>
    <row r="4068" spans="4:4" x14ac:dyDescent="0.25">
      <c r="D4068" s="9"/>
    </row>
    <row r="4069" spans="4:4" x14ac:dyDescent="0.25">
      <c r="D4069" s="9"/>
    </row>
    <row r="4070" spans="4:4" x14ac:dyDescent="0.25">
      <c r="D4070" s="9"/>
    </row>
    <row r="4071" spans="4:4" x14ac:dyDescent="0.25">
      <c r="D4071" s="9"/>
    </row>
    <row r="4072" spans="4:4" x14ac:dyDescent="0.25">
      <c r="D4072" s="9"/>
    </row>
    <row r="4073" spans="4:4" x14ac:dyDescent="0.25">
      <c r="D4073" s="9"/>
    </row>
    <row r="4074" spans="4:4" x14ac:dyDescent="0.25">
      <c r="D4074" s="9"/>
    </row>
    <row r="4075" spans="4:4" x14ac:dyDescent="0.25">
      <c r="D4075" s="9"/>
    </row>
    <row r="4076" spans="4:4" x14ac:dyDescent="0.25">
      <c r="D4076" s="9"/>
    </row>
    <row r="4077" spans="4:4" x14ac:dyDescent="0.25">
      <c r="D4077" s="9"/>
    </row>
    <row r="4078" spans="4:4" x14ac:dyDescent="0.25">
      <c r="D4078" s="9"/>
    </row>
    <row r="4079" spans="4:4" x14ac:dyDescent="0.25">
      <c r="D4079" s="9"/>
    </row>
    <row r="4080" spans="4:4" x14ac:dyDescent="0.25">
      <c r="D4080" s="9"/>
    </row>
    <row r="4081" spans="4:4" x14ac:dyDescent="0.25">
      <c r="D4081" s="9"/>
    </row>
    <row r="4082" spans="4:4" x14ac:dyDescent="0.25">
      <c r="D4082" s="9"/>
    </row>
    <row r="4083" spans="4:4" x14ac:dyDescent="0.25">
      <c r="D4083" s="9"/>
    </row>
    <row r="4084" spans="4:4" x14ac:dyDescent="0.25">
      <c r="D4084" s="9"/>
    </row>
    <row r="4085" spans="4:4" x14ac:dyDescent="0.25">
      <c r="D4085" s="9"/>
    </row>
    <row r="4086" spans="4:4" x14ac:dyDescent="0.25">
      <c r="D4086" s="9"/>
    </row>
    <row r="4087" spans="4:4" x14ac:dyDescent="0.25">
      <c r="D4087" s="9"/>
    </row>
    <row r="4088" spans="4:4" x14ac:dyDescent="0.25">
      <c r="D4088" s="9"/>
    </row>
    <row r="4089" spans="4:4" x14ac:dyDescent="0.25">
      <c r="D4089" s="9"/>
    </row>
    <row r="4090" spans="4:4" x14ac:dyDescent="0.25">
      <c r="D4090" s="9"/>
    </row>
    <row r="4091" spans="4:4" x14ac:dyDescent="0.25">
      <c r="D4091" s="9"/>
    </row>
    <row r="4092" spans="4:4" x14ac:dyDescent="0.25">
      <c r="D4092" s="9"/>
    </row>
    <row r="4093" spans="4:4" x14ac:dyDescent="0.25">
      <c r="D4093" s="9"/>
    </row>
    <row r="4094" spans="4:4" x14ac:dyDescent="0.25">
      <c r="D4094" s="9"/>
    </row>
    <row r="4095" spans="4:4" x14ac:dyDescent="0.25">
      <c r="D4095" s="9"/>
    </row>
    <row r="4096" spans="4:4" x14ac:dyDescent="0.25">
      <c r="D4096" s="9"/>
    </row>
    <row r="4097" spans="4:4" x14ac:dyDescent="0.25">
      <c r="D4097" s="9"/>
    </row>
    <row r="4098" spans="4:4" x14ac:dyDescent="0.25">
      <c r="D4098" s="9"/>
    </row>
    <row r="4099" spans="4:4" x14ac:dyDescent="0.25">
      <c r="D4099" s="9"/>
    </row>
    <row r="4100" spans="4:4" x14ac:dyDescent="0.25">
      <c r="D4100" s="9"/>
    </row>
    <row r="4101" spans="4:4" x14ac:dyDescent="0.25">
      <c r="D4101" s="9"/>
    </row>
    <row r="4102" spans="4:4" x14ac:dyDescent="0.25">
      <c r="D4102" s="9"/>
    </row>
    <row r="4103" spans="4:4" x14ac:dyDescent="0.25">
      <c r="D4103" s="9"/>
    </row>
    <row r="4104" spans="4:4" x14ac:dyDescent="0.25">
      <c r="D4104" s="9"/>
    </row>
    <row r="4105" spans="4:4" x14ac:dyDescent="0.25">
      <c r="D4105" s="9"/>
    </row>
    <row r="4106" spans="4:4" x14ac:dyDescent="0.25">
      <c r="D4106" s="9"/>
    </row>
    <row r="4107" spans="4:4" x14ac:dyDescent="0.25">
      <c r="D4107" s="9"/>
    </row>
    <row r="4108" spans="4:4" x14ac:dyDescent="0.25">
      <c r="D4108" s="9"/>
    </row>
    <row r="4109" spans="4:4" x14ac:dyDescent="0.25">
      <c r="D4109" s="9"/>
    </row>
    <row r="4110" spans="4:4" x14ac:dyDescent="0.25">
      <c r="D4110" s="9"/>
    </row>
    <row r="4111" spans="4:4" x14ac:dyDescent="0.25">
      <c r="D4111" s="9"/>
    </row>
    <row r="4112" spans="4:4" x14ac:dyDescent="0.25">
      <c r="D4112" s="9"/>
    </row>
    <row r="4113" spans="4:4" x14ac:dyDescent="0.25">
      <c r="D4113" s="9"/>
    </row>
    <row r="4114" spans="4:4" x14ac:dyDescent="0.25">
      <c r="D4114" s="9"/>
    </row>
    <row r="4115" spans="4:4" x14ac:dyDescent="0.25">
      <c r="D4115" s="9"/>
    </row>
    <row r="4116" spans="4:4" x14ac:dyDescent="0.25">
      <c r="D4116" s="9"/>
    </row>
    <row r="4117" spans="4:4" x14ac:dyDescent="0.25">
      <c r="D4117" s="9"/>
    </row>
    <row r="4118" spans="4:4" x14ac:dyDescent="0.25">
      <c r="D4118" s="9"/>
    </row>
    <row r="4119" spans="4:4" x14ac:dyDescent="0.25">
      <c r="D4119" s="9"/>
    </row>
    <row r="4120" spans="4:4" x14ac:dyDescent="0.25">
      <c r="D4120" s="9"/>
    </row>
    <row r="4121" spans="4:4" x14ac:dyDescent="0.25">
      <c r="D4121" s="9"/>
    </row>
    <row r="4122" spans="4:4" x14ac:dyDescent="0.25">
      <c r="D4122" s="9"/>
    </row>
    <row r="4123" spans="4:4" x14ac:dyDescent="0.25">
      <c r="D4123" s="9"/>
    </row>
    <row r="4124" spans="4:4" x14ac:dyDescent="0.25">
      <c r="D4124" s="9"/>
    </row>
    <row r="4125" spans="4:4" x14ac:dyDescent="0.25">
      <c r="D4125" s="9"/>
    </row>
    <row r="4126" spans="4:4" x14ac:dyDescent="0.25">
      <c r="D4126" s="9"/>
    </row>
    <row r="4127" spans="4:4" x14ac:dyDescent="0.25">
      <c r="D4127" s="9"/>
    </row>
    <row r="4128" spans="4:4" x14ac:dyDescent="0.25">
      <c r="D4128" s="9"/>
    </row>
    <row r="4129" spans="4:4" x14ac:dyDescent="0.25">
      <c r="D4129" s="9"/>
    </row>
    <row r="4130" spans="4:4" x14ac:dyDescent="0.25">
      <c r="D4130" s="9"/>
    </row>
    <row r="4131" spans="4:4" x14ac:dyDescent="0.25">
      <c r="D4131" s="9"/>
    </row>
    <row r="4132" spans="4:4" x14ac:dyDescent="0.25">
      <c r="D4132" s="9"/>
    </row>
    <row r="4133" spans="4:4" x14ac:dyDescent="0.25">
      <c r="D4133" s="9"/>
    </row>
    <row r="4134" spans="4:4" x14ac:dyDescent="0.25">
      <c r="D4134" s="9"/>
    </row>
    <row r="4135" spans="4:4" x14ac:dyDescent="0.25">
      <c r="D4135" s="9"/>
    </row>
    <row r="4136" spans="4:4" x14ac:dyDescent="0.25">
      <c r="D4136" s="9"/>
    </row>
    <row r="4137" spans="4:4" x14ac:dyDescent="0.25">
      <c r="D4137" s="9"/>
    </row>
    <row r="4138" spans="4:4" x14ac:dyDescent="0.25">
      <c r="D4138" s="9"/>
    </row>
    <row r="4139" spans="4:4" x14ac:dyDescent="0.25">
      <c r="D4139" s="9"/>
    </row>
    <row r="4140" spans="4:4" x14ac:dyDescent="0.25">
      <c r="D4140" s="9"/>
    </row>
    <row r="4141" spans="4:4" x14ac:dyDescent="0.25">
      <c r="D4141" s="9"/>
    </row>
    <row r="4142" spans="4:4" x14ac:dyDescent="0.25">
      <c r="D4142" s="9"/>
    </row>
    <row r="4143" spans="4:4" x14ac:dyDescent="0.25">
      <c r="D4143" s="9"/>
    </row>
    <row r="4144" spans="4:4" x14ac:dyDescent="0.25">
      <c r="D4144" s="9"/>
    </row>
    <row r="4145" spans="4:4" x14ac:dyDescent="0.25">
      <c r="D4145" s="9"/>
    </row>
    <row r="4146" spans="4:4" x14ac:dyDescent="0.25">
      <c r="D4146" s="9"/>
    </row>
    <row r="4147" spans="4:4" x14ac:dyDescent="0.25">
      <c r="D4147" s="9"/>
    </row>
    <row r="4148" spans="4:4" x14ac:dyDescent="0.25">
      <c r="D4148" s="9"/>
    </row>
    <row r="4149" spans="4:4" x14ac:dyDescent="0.25">
      <c r="D4149" s="9"/>
    </row>
    <row r="4150" spans="4:4" x14ac:dyDescent="0.25">
      <c r="D4150" s="9"/>
    </row>
    <row r="4151" spans="4:4" x14ac:dyDescent="0.25">
      <c r="D4151" s="9"/>
    </row>
    <row r="4152" spans="4:4" x14ac:dyDescent="0.25">
      <c r="D4152" s="9"/>
    </row>
    <row r="4153" spans="4:4" x14ac:dyDescent="0.25">
      <c r="D4153" s="9"/>
    </row>
    <row r="4154" spans="4:4" x14ac:dyDescent="0.25">
      <c r="D4154" s="9"/>
    </row>
    <row r="4155" spans="4:4" x14ac:dyDescent="0.25">
      <c r="D4155" s="9"/>
    </row>
    <row r="4156" spans="4:4" x14ac:dyDescent="0.25">
      <c r="D4156" s="9"/>
    </row>
    <row r="4157" spans="4:4" x14ac:dyDescent="0.25">
      <c r="D4157" s="9"/>
    </row>
    <row r="4158" spans="4:4" x14ac:dyDescent="0.25">
      <c r="D4158" s="9"/>
    </row>
    <row r="4159" spans="4:4" x14ac:dyDescent="0.25">
      <c r="D4159" s="9"/>
    </row>
    <row r="4160" spans="4:4" x14ac:dyDescent="0.25">
      <c r="D4160" s="9"/>
    </row>
    <row r="4161" spans="4:4" x14ac:dyDescent="0.25">
      <c r="D4161" s="9"/>
    </row>
    <row r="4162" spans="4:4" x14ac:dyDescent="0.25">
      <c r="D4162" s="9"/>
    </row>
    <row r="4163" spans="4:4" x14ac:dyDescent="0.25">
      <c r="D4163" s="9"/>
    </row>
    <row r="4164" spans="4:4" x14ac:dyDescent="0.25">
      <c r="D4164" s="9"/>
    </row>
    <row r="4165" spans="4:4" x14ac:dyDescent="0.25">
      <c r="D4165" s="9"/>
    </row>
    <row r="4166" spans="4:4" x14ac:dyDescent="0.25">
      <c r="D4166" s="9"/>
    </row>
    <row r="4167" spans="4:4" x14ac:dyDescent="0.25">
      <c r="D4167" s="9"/>
    </row>
    <row r="4168" spans="4:4" x14ac:dyDescent="0.25">
      <c r="D4168" s="9"/>
    </row>
    <row r="4169" spans="4:4" x14ac:dyDescent="0.25">
      <c r="D4169" s="9"/>
    </row>
    <row r="4170" spans="4:4" x14ac:dyDescent="0.25">
      <c r="D4170" s="9"/>
    </row>
    <row r="4171" spans="4:4" x14ac:dyDescent="0.25">
      <c r="D4171" s="9"/>
    </row>
    <row r="4172" spans="4:4" x14ac:dyDescent="0.25">
      <c r="D4172" s="9"/>
    </row>
    <row r="4173" spans="4:4" x14ac:dyDescent="0.25">
      <c r="D4173" s="9"/>
    </row>
    <row r="4174" spans="4:4" x14ac:dyDescent="0.25">
      <c r="D4174" s="9"/>
    </row>
    <row r="4175" spans="4:4" x14ac:dyDescent="0.25">
      <c r="D4175" s="9"/>
    </row>
    <row r="4176" spans="4:4" x14ac:dyDescent="0.25">
      <c r="D4176" s="9"/>
    </row>
    <row r="4177" spans="4:4" x14ac:dyDescent="0.25">
      <c r="D4177" s="9"/>
    </row>
    <row r="4178" spans="4:4" x14ac:dyDescent="0.25">
      <c r="D4178" s="9"/>
    </row>
    <row r="4179" spans="4:4" x14ac:dyDescent="0.25">
      <c r="D4179" s="9"/>
    </row>
    <row r="4180" spans="4:4" x14ac:dyDescent="0.25">
      <c r="D4180" s="9"/>
    </row>
    <row r="4181" spans="4:4" x14ac:dyDescent="0.25">
      <c r="D4181" s="9"/>
    </row>
    <row r="4182" spans="4:4" x14ac:dyDescent="0.25">
      <c r="D4182" s="9"/>
    </row>
    <row r="4183" spans="4:4" x14ac:dyDescent="0.25">
      <c r="D4183" s="9"/>
    </row>
    <row r="4184" spans="4:4" x14ac:dyDescent="0.25">
      <c r="D4184" s="9"/>
    </row>
    <row r="4185" spans="4:4" x14ac:dyDescent="0.25">
      <c r="D4185" s="9"/>
    </row>
    <row r="4186" spans="4:4" x14ac:dyDescent="0.25">
      <c r="D4186" s="9"/>
    </row>
    <row r="4187" spans="4:4" x14ac:dyDescent="0.25">
      <c r="D4187" s="9"/>
    </row>
    <row r="4188" spans="4:4" x14ac:dyDescent="0.25">
      <c r="D4188" s="9"/>
    </row>
    <row r="4189" spans="4:4" x14ac:dyDescent="0.25">
      <c r="D4189" s="9"/>
    </row>
    <row r="4190" spans="4:4" x14ac:dyDescent="0.25">
      <c r="D4190" s="9"/>
    </row>
    <row r="4191" spans="4:4" x14ac:dyDescent="0.25">
      <c r="D4191" s="9"/>
    </row>
    <row r="4192" spans="4:4" x14ac:dyDescent="0.25">
      <c r="D4192" s="9"/>
    </row>
    <row r="4193" spans="4:4" x14ac:dyDescent="0.25">
      <c r="D4193" s="9"/>
    </row>
    <row r="4194" spans="4:4" x14ac:dyDescent="0.25">
      <c r="D4194" s="9"/>
    </row>
    <row r="4195" spans="4:4" x14ac:dyDescent="0.25">
      <c r="D4195" s="9"/>
    </row>
    <row r="4196" spans="4:4" x14ac:dyDescent="0.25">
      <c r="D4196" s="9"/>
    </row>
    <row r="4197" spans="4:4" x14ac:dyDescent="0.25">
      <c r="D4197" s="9"/>
    </row>
    <row r="4198" spans="4:4" x14ac:dyDescent="0.25">
      <c r="D4198" s="9"/>
    </row>
    <row r="4199" spans="4:4" x14ac:dyDescent="0.25">
      <c r="D4199" s="9"/>
    </row>
    <row r="4200" spans="4:4" x14ac:dyDescent="0.25">
      <c r="D4200" s="9"/>
    </row>
    <row r="4201" spans="4:4" x14ac:dyDescent="0.25">
      <c r="D4201" s="9"/>
    </row>
    <row r="4202" spans="4:4" x14ac:dyDescent="0.25">
      <c r="D4202" s="9"/>
    </row>
    <row r="4203" spans="4:4" x14ac:dyDescent="0.25">
      <c r="D4203" s="9"/>
    </row>
    <row r="4204" spans="4:4" x14ac:dyDescent="0.25">
      <c r="D4204" s="9"/>
    </row>
    <row r="4205" spans="4:4" x14ac:dyDescent="0.25">
      <c r="D4205" s="9"/>
    </row>
    <row r="4206" spans="4:4" x14ac:dyDescent="0.25">
      <c r="D4206" s="9"/>
    </row>
    <row r="4207" spans="4:4" x14ac:dyDescent="0.25">
      <c r="D4207" s="9"/>
    </row>
    <row r="4208" spans="4:4" x14ac:dyDescent="0.25">
      <c r="D4208" s="9"/>
    </row>
    <row r="4209" spans="4:4" x14ac:dyDescent="0.25">
      <c r="D4209" s="9"/>
    </row>
    <row r="4210" spans="4:4" x14ac:dyDescent="0.25">
      <c r="D4210" s="9"/>
    </row>
    <row r="4211" spans="4:4" x14ac:dyDescent="0.25">
      <c r="D4211" s="9"/>
    </row>
    <row r="4212" spans="4:4" x14ac:dyDescent="0.25">
      <c r="D4212" s="9"/>
    </row>
    <row r="4213" spans="4:4" x14ac:dyDescent="0.25">
      <c r="D4213" s="9"/>
    </row>
    <row r="4214" spans="4:4" x14ac:dyDescent="0.25">
      <c r="D4214" s="9"/>
    </row>
    <row r="4215" spans="4:4" x14ac:dyDescent="0.25">
      <c r="D4215" s="9"/>
    </row>
    <row r="4216" spans="4:4" x14ac:dyDescent="0.25">
      <c r="D4216" s="9"/>
    </row>
    <row r="4217" spans="4:4" x14ac:dyDescent="0.25">
      <c r="D4217" s="9"/>
    </row>
    <row r="4218" spans="4:4" x14ac:dyDescent="0.25">
      <c r="D4218" s="9"/>
    </row>
    <row r="4219" spans="4:4" x14ac:dyDescent="0.25">
      <c r="D4219" s="9"/>
    </row>
    <row r="4220" spans="4:4" x14ac:dyDescent="0.25">
      <c r="D4220" s="9"/>
    </row>
    <row r="4221" spans="4:4" x14ac:dyDescent="0.25">
      <c r="D4221" s="9"/>
    </row>
    <row r="4222" spans="4:4" x14ac:dyDescent="0.25">
      <c r="D4222" s="9"/>
    </row>
    <row r="4223" spans="4:4" x14ac:dyDescent="0.25">
      <c r="D4223" s="9"/>
    </row>
    <row r="4224" spans="4:4" x14ac:dyDescent="0.25">
      <c r="D4224" s="9"/>
    </row>
    <row r="4225" spans="4:4" x14ac:dyDescent="0.25">
      <c r="D4225" s="9"/>
    </row>
    <row r="4226" spans="4:4" x14ac:dyDescent="0.25">
      <c r="D4226" s="9"/>
    </row>
    <row r="4227" spans="4:4" x14ac:dyDescent="0.25">
      <c r="D4227" s="9"/>
    </row>
    <row r="4228" spans="4:4" x14ac:dyDescent="0.25">
      <c r="D4228" s="9"/>
    </row>
    <row r="4229" spans="4:4" x14ac:dyDescent="0.25">
      <c r="D4229" s="9"/>
    </row>
    <row r="4230" spans="4:4" x14ac:dyDescent="0.25">
      <c r="D4230" s="9"/>
    </row>
    <row r="4231" spans="4:4" x14ac:dyDescent="0.25">
      <c r="D4231" s="9"/>
    </row>
    <row r="4232" spans="4:4" x14ac:dyDescent="0.25">
      <c r="D4232" s="9"/>
    </row>
    <row r="4233" spans="4:4" x14ac:dyDescent="0.25">
      <c r="D4233" s="9"/>
    </row>
    <row r="4234" spans="4:4" x14ac:dyDescent="0.25">
      <c r="D4234" s="9"/>
    </row>
    <row r="4235" spans="4:4" x14ac:dyDescent="0.25">
      <c r="D4235" s="9"/>
    </row>
    <row r="4236" spans="4:4" x14ac:dyDescent="0.25">
      <c r="D4236" s="9"/>
    </row>
    <row r="4237" spans="4:4" x14ac:dyDescent="0.25">
      <c r="D4237" s="9"/>
    </row>
    <row r="4238" spans="4:4" x14ac:dyDescent="0.25">
      <c r="D4238" s="9"/>
    </row>
    <row r="4239" spans="4:4" x14ac:dyDescent="0.25">
      <c r="D4239" s="9"/>
    </row>
    <row r="4240" spans="4:4" x14ac:dyDescent="0.25">
      <c r="D4240" s="9"/>
    </row>
    <row r="4241" spans="4:4" x14ac:dyDescent="0.25">
      <c r="D4241" s="9"/>
    </row>
    <row r="4242" spans="4:4" x14ac:dyDescent="0.25">
      <c r="D4242" s="9"/>
    </row>
    <row r="4243" spans="4:4" x14ac:dyDescent="0.25">
      <c r="D4243" s="9"/>
    </row>
    <row r="4244" spans="4:4" x14ac:dyDescent="0.25">
      <c r="D4244" s="9"/>
    </row>
    <row r="4245" spans="4:4" x14ac:dyDescent="0.25">
      <c r="D4245" s="9"/>
    </row>
    <row r="4246" spans="4:4" x14ac:dyDescent="0.25">
      <c r="D4246" s="9"/>
    </row>
    <row r="4247" spans="4:4" x14ac:dyDescent="0.25">
      <c r="D4247" s="9"/>
    </row>
    <row r="4248" spans="4:4" x14ac:dyDescent="0.25">
      <c r="D4248" s="9"/>
    </row>
    <row r="4249" spans="4:4" x14ac:dyDescent="0.25">
      <c r="D4249" s="9"/>
    </row>
    <row r="4250" spans="4:4" x14ac:dyDescent="0.25">
      <c r="D4250" s="9"/>
    </row>
    <row r="4251" spans="4:4" x14ac:dyDescent="0.25">
      <c r="D4251" s="9"/>
    </row>
    <row r="4252" spans="4:4" x14ac:dyDescent="0.25">
      <c r="D4252" s="9"/>
    </row>
    <row r="4253" spans="4:4" x14ac:dyDescent="0.25">
      <c r="D4253" s="9"/>
    </row>
    <row r="4254" spans="4:4" x14ac:dyDescent="0.25">
      <c r="D4254" s="9"/>
    </row>
    <row r="4255" spans="4:4" x14ac:dyDescent="0.25">
      <c r="D4255" s="9"/>
    </row>
    <row r="4256" spans="4:4" x14ac:dyDescent="0.25">
      <c r="D4256" s="9"/>
    </row>
    <row r="4257" spans="4:4" x14ac:dyDescent="0.25">
      <c r="D4257" s="9"/>
    </row>
    <row r="4258" spans="4:4" x14ac:dyDescent="0.25">
      <c r="D4258" s="9"/>
    </row>
    <row r="4259" spans="4:4" x14ac:dyDescent="0.25">
      <c r="D4259" s="9"/>
    </row>
    <row r="4260" spans="4:4" x14ac:dyDescent="0.25">
      <c r="D4260" s="9"/>
    </row>
    <row r="4261" spans="4:4" x14ac:dyDescent="0.25">
      <c r="D4261" s="9"/>
    </row>
    <row r="4262" spans="4:4" x14ac:dyDescent="0.25">
      <c r="D4262" s="9"/>
    </row>
    <row r="4263" spans="4:4" x14ac:dyDescent="0.25">
      <c r="D4263" s="9"/>
    </row>
    <row r="4264" spans="4:4" x14ac:dyDescent="0.25">
      <c r="D4264" s="9"/>
    </row>
    <row r="4265" spans="4:4" x14ac:dyDescent="0.25">
      <c r="D4265" s="9"/>
    </row>
    <row r="4266" spans="4:4" x14ac:dyDescent="0.25">
      <c r="D4266" s="9"/>
    </row>
    <row r="4267" spans="4:4" x14ac:dyDescent="0.25">
      <c r="D4267" s="9"/>
    </row>
    <row r="4268" spans="4:4" x14ac:dyDescent="0.25">
      <c r="D4268" s="9"/>
    </row>
    <row r="4269" spans="4:4" x14ac:dyDescent="0.25">
      <c r="D4269" s="9"/>
    </row>
    <row r="4270" spans="4:4" x14ac:dyDescent="0.25">
      <c r="D4270" s="9"/>
    </row>
    <row r="4271" spans="4:4" x14ac:dyDescent="0.25">
      <c r="D4271" s="9"/>
    </row>
    <row r="4272" spans="4:4" x14ac:dyDescent="0.25">
      <c r="D4272" s="9"/>
    </row>
    <row r="4273" spans="4:4" x14ac:dyDescent="0.25">
      <c r="D4273" s="9"/>
    </row>
    <row r="4274" spans="4:4" x14ac:dyDescent="0.25">
      <c r="D4274" s="9"/>
    </row>
    <row r="4275" spans="4:4" x14ac:dyDescent="0.25">
      <c r="D4275" s="9"/>
    </row>
    <row r="4276" spans="4:4" x14ac:dyDescent="0.25">
      <c r="D4276" s="9"/>
    </row>
    <row r="4277" spans="4:4" x14ac:dyDescent="0.25">
      <c r="D4277" s="9"/>
    </row>
    <row r="4278" spans="4:4" x14ac:dyDescent="0.25">
      <c r="D4278" s="9"/>
    </row>
    <row r="4279" spans="4:4" x14ac:dyDescent="0.25">
      <c r="D4279" s="9"/>
    </row>
    <row r="4280" spans="4:4" x14ac:dyDescent="0.25">
      <c r="D4280" s="9"/>
    </row>
    <row r="4281" spans="4:4" x14ac:dyDescent="0.25">
      <c r="D4281" s="9"/>
    </row>
    <row r="4282" spans="4:4" x14ac:dyDescent="0.25">
      <c r="D4282" s="9"/>
    </row>
    <row r="4283" spans="4:4" x14ac:dyDescent="0.25">
      <c r="D4283" s="9"/>
    </row>
    <row r="4284" spans="4:4" x14ac:dyDescent="0.25">
      <c r="D4284" s="9"/>
    </row>
    <row r="4285" spans="4:4" x14ac:dyDescent="0.25">
      <c r="D4285" s="9"/>
    </row>
    <row r="4286" spans="4:4" x14ac:dyDescent="0.25">
      <c r="D4286" s="9"/>
    </row>
    <row r="4287" spans="4:4" x14ac:dyDescent="0.25">
      <c r="D4287" s="9"/>
    </row>
    <row r="4288" spans="4:4" x14ac:dyDescent="0.25">
      <c r="D4288" s="9"/>
    </row>
    <row r="4289" spans="4:4" x14ac:dyDescent="0.25">
      <c r="D4289" s="9"/>
    </row>
    <row r="4290" spans="4:4" x14ac:dyDescent="0.25">
      <c r="D4290" s="9"/>
    </row>
    <row r="4291" spans="4:4" x14ac:dyDescent="0.25">
      <c r="D4291" s="9"/>
    </row>
    <row r="4292" spans="4:4" x14ac:dyDescent="0.25">
      <c r="D4292" s="9"/>
    </row>
    <row r="4293" spans="4:4" x14ac:dyDescent="0.25">
      <c r="D4293" s="9"/>
    </row>
    <row r="4294" spans="4:4" x14ac:dyDescent="0.25">
      <c r="D4294" s="9"/>
    </row>
    <row r="4295" spans="4:4" x14ac:dyDescent="0.25">
      <c r="D4295" s="9"/>
    </row>
    <row r="4296" spans="4:4" x14ac:dyDescent="0.25">
      <c r="D4296" s="9"/>
    </row>
    <row r="4297" spans="4:4" x14ac:dyDescent="0.25">
      <c r="D4297" s="9"/>
    </row>
    <row r="4298" spans="4:4" x14ac:dyDescent="0.25">
      <c r="D4298" s="9"/>
    </row>
    <row r="4299" spans="4:4" x14ac:dyDescent="0.25">
      <c r="D4299" s="9"/>
    </row>
    <row r="4300" spans="4:4" x14ac:dyDescent="0.25">
      <c r="D4300" s="9"/>
    </row>
    <row r="4301" spans="4:4" x14ac:dyDescent="0.25">
      <c r="D4301" s="9"/>
    </row>
    <row r="4302" spans="4:4" x14ac:dyDescent="0.25">
      <c r="D4302" s="9"/>
    </row>
    <row r="4303" spans="4:4" x14ac:dyDescent="0.25">
      <c r="D4303" s="9"/>
    </row>
    <row r="4304" spans="4:4" x14ac:dyDescent="0.25">
      <c r="D4304" s="9"/>
    </row>
    <row r="4305" spans="4:4" x14ac:dyDescent="0.25">
      <c r="D4305" s="9"/>
    </row>
    <row r="4306" spans="4:4" x14ac:dyDescent="0.25">
      <c r="D4306" s="9"/>
    </row>
    <row r="4307" spans="4:4" x14ac:dyDescent="0.25">
      <c r="D4307" s="9"/>
    </row>
    <row r="4308" spans="4:4" x14ac:dyDescent="0.25">
      <c r="D4308" s="9"/>
    </row>
    <row r="4309" spans="4:4" x14ac:dyDescent="0.25">
      <c r="D4309" s="9"/>
    </row>
    <row r="4310" spans="4:4" x14ac:dyDescent="0.25">
      <c r="D4310" s="9"/>
    </row>
    <row r="4311" spans="4:4" x14ac:dyDescent="0.25">
      <c r="D4311" s="9"/>
    </row>
    <row r="4312" spans="4:4" x14ac:dyDescent="0.25">
      <c r="D4312" s="9"/>
    </row>
    <row r="4313" spans="4:4" x14ac:dyDescent="0.25">
      <c r="D4313" s="9"/>
    </row>
    <row r="4314" spans="4:4" x14ac:dyDescent="0.25">
      <c r="D4314" s="9"/>
    </row>
    <row r="4315" spans="4:4" x14ac:dyDescent="0.25">
      <c r="D4315" s="9"/>
    </row>
    <row r="4316" spans="4:4" x14ac:dyDescent="0.25">
      <c r="D4316" s="9"/>
    </row>
    <row r="4317" spans="4:4" x14ac:dyDescent="0.25">
      <c r="D4317" s="9"/>
    </row>
    <row r="4318" spans="4:4" x14ac:dyDescent="0.25">
      <c r="D4318" s="9"/>
    </row>
    <row r="4319" spans="4:4" x14ac:dyDescent="0.25">
      <c r="D4319" s="9"/>
    </row>
    <row r="4320" spans="4:4" x14ac:dyDescent="0.25">
      <c r="D4320" s="9"/>
    </row>
    <row r="4321" spans="4:4" x14ac:dyDescent="0.25">
      <c r="D4321" s="9"/>
    </row>
    <row r="4322" spans="4:4" x14ac:dyDescent="0.25">
      <c r="D4322" s="9"/>
    </row>
    <row r="4323" spans="4:4" x14ac:dyDescent="0.25">
      <c r="D4323" s="9"/>
    </row>
    <row r="4324" spans="4:4" x14ac:dyDescent="0.25">
      <c r="D4324" s="9"/>
    </row>
    <row r="4325" spans="4:4" x14ac:dyDescent="0.25">
      <c r="D4325" s="9"/>
    </row>
    <row r="4326" spans="4:4" x14ac:dyDescent="0.25">
      <c r="D4326" s="9"/>
    </row>
    <row r="4327" spans="4:4" x14ac:dyDescent="0.25">
      <c r="D4327" s="9"/>
    </row>
    <row r="4328" spans="4:4" x14ac:dyDescent="0.25">
      <c r="D4328" s="9"/>
    </row>
    <row r="4329" spans="4:4" x14ac:dyDescent="0.25">
      <c r="D4329" s="9"/>
    </row>
    <row r="4330" spans="4:4" x14ac:dyDescent="0.25">
      <c r="D4330" s="9"/>
    </row>
    <row r="4331" spans="4:4" x14ac:dyDescent="0.25">
      <c r="D4331" s="9"/>
    </row>
    <row r="4332" spans="4:4" x14ac:dyDescent="0.25">
      <c r="D4332" s="9"/>
    </row>
    <row r="4333" spans="4:4" x14ac:dyDescent="0.25">
      <c r="D4333" s="9"/>
    </row>
    <row r="4334" spans="4:4" x14ac:dyDescent="0.25">
      <c r="D4334" s="9"/>
    </row>
    <row r="4335" spans="4:4" x14ac:dyDescent="0.25">
      <c r="D4335" s="9"/>
    </row>
    <row r="4336" spans="4:4" x14ac:dyDescent="0.25">
      <c r="D4336" s="9"/>
    </row>
    <row r="4337" spans="4:4" x14ac:dyDescent="0.25">
      <c r="D4337" s="9"/>
    </row>
    <row r="4338" spans="4:4" x14ac:dyDescent="0.25">
      <c r="D4338" s="9"/>
    </row>
    <row r="4339" spans="4:4" x14ac:dyDescent="0.25">
      <c r="D4339" s="9"/>
    </row>
    <row r="4340" spans="4:4" x14ac:dyDescent="0.25">
      <c r="D4340" s="9"/>
    </row>
    <row r="4341" spans="4:4" x14ac:dyDescent="0.25">
      <c r="D4341" s="9"/>
    </row>
    <row r="4342" spans="4:4" x14ac:dyDescent="0.25">
      <c r="D4342" s="9"/>
    </row>
    <row r="4343" spans="4:4" x14ac:dyDescent="0.25">
      <c r="D4343" s="9"/>
    </row>
    <row r="4344" spans="4:4" x14ac:dyDescent="0.25">
      <c r="D4344" s="9"/>
    </row>
    <row r="4345" spans="4:4" x14ac:dyDescent="0.25">
      <c r="D4345" s="9"/>
    </row>
    <row r="4346" spans="4:4" x14ac:dyDescent="0.25">
      <c r="D4346" s="9"/>
    </row>
    <row r="4347" spans="4:4" x14ac:dyDescent="0.25">
      <c r="D4347" s="9"/>
    </row>
    <row r="4348" spans="4:4" x14ac:dyDescent="0.25">
      <c r="D4348" s="9"/>
    </row>
    <row r="4349" spans="4:4" x14ac:dyDescent="0.25">
      <c r="D4349" s="9"/>
    </row>
    <row r="4350" spans="4:4" x14ac:dyDescent="0.25">
      <c r="D4350" s="9"/>
    </row>
    <row r="4351" spans="4:4" x14ac:dyDescent="0.25">
      <c r="D4351" s="9"/>
    </row>
    <row r="4352" spans="4:4" x14ac:dyDescent="0.25">
      <c r="D4352" s="9"/>
    </row>
    <row r="4353" spans="4:4" x14ac:dyDescent="0.25">
      <c r="D4353" s="9"/>
    </row>
    <row r="4354" spans="4:4" x14ac:dyDescent="0.25">
      <c r="D4354" s="9"/>
    </row>
    <row r="4355" spans="4:4" x14ac:dyDescent="0.25">
      <c r="D4355" s="9"/>
    </row>
    <row r="4356" spans="4:4" x14ac:dyDescent="0.25">
      <c r="D4356" s="9"/>
    </row>
    <row r="4357" spans="4:4" x14ac:dyDescent="0.25">
      <c r="D4357" s="9"/>
    </row>
    <row r="4358" spans="4:4" x14ac:dyDescent="0.25">
      <c r="D4358" s="9"/>
    </row>
    <row r="4359" spans="4:4" x14ac:dyDescent="0.25">
      <c r="D4359" s="9"/>
    </row>
    <row r="4360" spans="4:4" x14ac:dyDescent="0.25">
      <c r="D4360" s="9"/>
    </row>
    <row r="4361" spans="4:4" x14ac:dyDescent="0.25">
      <c r="D4361" s="9"/>
    </row>
    <row r="4362" spans="4:4" x14ac:dyDescent="0.25">
      <c r="D4362" s="9"/>
    </row>
    <row r="4363" spans="4:4" x14ac:dyDescent="0.25">
      <c r="D4363" s="9"/>
    </row>
    <row r="4364" spans="4:4" x14ac:dyDescent="0.25">
      <c r="D4364" s="9"/>
    </row>
    <row r="4365" spans="4:4" x14ac:dyDescent="0.25">
      <c r="D4365" s="9"/>
    </row>
    <row r="4366" spans="4:4" x14ac:dyDescent="0.25">
      <c r="D4366" s="9"/>
    </row>
    <row r="4367" spans="4:4" x14ac:dyDescent="0.25">
      <c r="D4367" s="9"/>
    </row>
    <row r="4368" spans="4:4" x14ac:dyDescent="0.25">
      <c r="D4368" s="9"/>
    </row>
    <row r="4369" spans="4:4" x14ac:dyDescent="0.25">
      <c r="D4369" s="9"/>
    </row>
    <row r="4370" spans="4:4" x14ac:dyDescent="0.25">
      <c r="D4370" s="9"/>
    </row>
    <row r="4371" spans="4:4" x14ac:dyDescent="0.25">
      <c r="D4371" s="9"/>
    </row>
    <row r="4372" spans="4:4" x14ac:dyDescent="0.25">
      <c r="D4372" s="9"/>
    </row>
    <row r="4373" spans="4:4" x14ac:dyDescent="0.25">
      <c r="D4373" s="9"/>
    </row>
    <row r="4374" spans="4:4" x14ac:dyDescent="0.25">
      <c r="D4374" s="9"/>
    </row>
    <row r="4375" spans="4:4" x14ac:dyDescent="0.25">
      <c r="D4375" s="9"/>
    </row>
    <row r="4376" spans="4:4" x14ac:dyDescent="0.25">
      <c r="D4376" s="9"/>
    </row>
    <row r="4377" spans="4:4" x14ac:dyDescent="0.25">
      <c r="D4377" s="9"/>
    </row>
    <row r="4378" spans="4:4" x14ac:dyDescent="0.25">
      <c r="D4378" s="9"/>
    </row>
    <row r="4379" spans="4:4" x14ac:dyDescent="0.25">
      <c r="D4379" s="9"/>
    </row>
    <row r="4380" spans="4:4" x14ac:dyDescent="0.25">
      <c r="D4380" s="9"/>
    </row>
    <row r="4381" spans="4:4" x14ac:dyDescent="0.25">
      <c r="D4381" s="9"/>
    </row>
    <row r="4382" spans="4:4" x14ac:dyDescent="0.25">
      <c r="D4382" s="9"/>
    </row>
    <row r="4383" spans="4:4" x14ac:dyDescent="0.25">
      <c r="D4383" s="9"/>
    </row>
    <row r="4384" spans="4:4" x14ac:dyDescent="0.25">
      <c r="D4384" s="9"/>
    </row>
    <row r="4385" spans="4:4" x14ac:dyDescent="0.25">
      <c r="D4385" s="9"/>
    </row>
    <row r="4386" spans="4:4" x14ac:dyDescent="0.25">
      <c r="D4386" s="9"/>
    </row>
    <row r="4387" spans="4:4" x14ac:dyDescent="0.25">
      <c r="D4387" s="9"/>
    </row>
    <row r="4388" spans="4:4" x14ac:dyDescent="0.25">
      <c r="D4388" s="9"/>
    </row>
    <row r="4389" spans="4:4" x14ac:dyDescent="0.25">
      <c r="D4389" s="9"/>
    </row>
    <row r="4390" spans="4:4" x14ac:dyDescent="0.25">
      <c r="D4390" s="9"/>
    </row>
    <row r="4391" spans="4:4" x14ac:dyDescent="0.25">
      <c r="D4391" s="9"/>
    </row>
    <row r="4392" spans="4:4" x14ac:dyDescent="0.25">
      <c r="D4392" s="9"/>
    </row>
    <row r="4393" spans="4:4" x14ac:dyDescent="0.25">
      <c r="D4393" s="9"/>
    </row>
    <row r="4394" spans="4:4" x14ac:dyDescent="0.25">
      <c r="D4394" s="9"/>
    </row>
    <row r="4395" spans="4:4" x14ac:dyDescent="0.25">
      <c r="D4395" s="9"/>
    </row>
    <row r="4396" spans="4:4" x14ac:dyDescent="0.25">
      <c r="D4396" s="9"/>
    </row>
    <row r="4397" spans="4:4" x14ac:dyDescent="0.25">
      <c r="D4397" s="9"/>
    </row>
    <row r="4398" spans="4:4" x14ac:dyDescent="0.25">
      <c r="D4398" s="9"/>
    </row>
    <row r="4399" spans="4:4" x14ac:dyDescent="0.25">
      <c r="D4399" s="9"/>
    </row>
    <row r="4400" spans="4:4" x14ac:dyDescent="0.25">
      <c r="D4400" s="9"/>
    </row>
    <row r="4401" spans="4:4" x14ac:dyDescent="0.25">
      <c r="D4401" s="9"/>
    </row>
    <row r="4402" spans="4:4" x14ac:dyDescent="0.25">
      <c r="D4402" s="9"/>
    </row>
    <row r="4403" spans="4:4" x14ac:dyDescent="0.25">
      <c r="D4403" s="9"/>
    </row>
    <row r="4404" spans="4:4" x14ac:dyDescent="0.25">
      <c r="D4404" s="9"/>
    </row>
    <row r="4405" spans="4:4" x14ac:dyDescent="0.25">
      <c r="D4405" s="9"/>
    </row>
    <row r="4406" spans="4:4" x14ac:dyDescent="0.25">
      <c r="D4406" s="9"/>
    </row>
    <row r="4407" spans="4:4" x14ac:dyDescent="0.25">
      <c r="D4407" s="9"/>
    </row>
    <row r="4408" spans="4:4" x14ac:dyDescent="0.25">
      <c r="D4408" s="9"/>
    </row>
    <row r="4409" spans="4:4" x14ac:dyDescent="0.25">
      <c r="D4409" s="9"/>
    </row>
    <row r="4410" spans="4:4" x14ac:dyDescent="0.25">
      <c r="D4410" s="9"/>
    </row>
    <row r="4411" spans="4:4" x14ac:dyDescent="0.25">
      <c r="D4411" s="9"/>
    </row>
    <row r="4412" spans="4:4" x14ac:dyDescent="0.25">
      <c r="D4412" s="9"/>
    </row>
    <row r="4413" spans="4:4" x14ac:dyDescent="0.25">
      <c r="D4413" s="9"/>
    </row>
    <row r="4414" spans="4:4" x14ac:dyDescent="0.25">
      <c r="D4414" s="9"/>
    </row>
    <row r="4415" spans="4:4" x14ac:dyDescent="0.25">
      <c r="D4415" s="9"/>
    </row>
    <row r="4416" spans="4:4" x14ac:dyDescent="0.25">
      <c r="D4416" s="9"/>
    </row>
    <row r="4417" spans="4:4" x14ac:dyDescent="0.25">
      <c r="D4417" s="9"/>
    </row>
    <row r="4418" spans="4:4" x14ac:dyDescent="0.25">
      <c r="D4418" s="9"/>
    </row>
    <row r="4419" spans="4:4" x14ac:dyDescent="0.25">
      <c r="D4419" s="9"/>
    </row>
    <row r="4420" spans="4:4" x14ac:dyDescent="0.25">
      <c r="D4420" s="9"/>
    </row>
    <row r="4421" spans="4:4" x14ac:dyDescent="0.25">
      <c r="D4421" s="9"/>
    </row>
    <row r="4422" spans="4:4" x14ac:dyDescent="0.25">
      <c r="D4422" s="9"/>
    </row>
    <row r="4423" spans="4:4" x14ac:dyDescent="0.25">
      <c r="D4423" s="9"/>
    </row>
    <row r="4424" spans="4:4" x14ac:dyDescent="0.25">
      <c r="D4424" s="9"/>
    </row>
    <row r="4425" spans="4:4" x14ac:dyDescent="0.25">
      <c r="D4425" s="9"/>
    </row>
    <row r="4426" spans="4:4" x14ac:dyDescent="0.25">
      <c r="D4426" s="9"/>
    </row>
    <row r="4427" spans="4:4" x14ac:dyDescent="0.25">
      <c r="D4427" s="9"/>
    </row>
    <row r="4428" spans="4:4" x14ac:dyDescent="0.25">
      <c r="D4428" s="9"/>
    </row>
    <row r="4429" spans="4:4" x14ac:dyDescent="0.25">
      <c r="D4429" s="9"/>
    </row>
    <row r="4430" spans="4:4" x14ac:dyDescent="0.25">
      <c r="D4430" s="9"/>
    </row>
    <row r="4431" spans="4:4" x14ac:dyDescent="0.25">
      <c r="D4431" s="9"/>
    </row>
    <row r="4432" spans="4:4" x14ac:dyDescent="0.25">
      <c r="D4432" s="9"/>
    </row>
    <row r="4433" spans="4:4" x14ac:dyDescent="0.25">
      <c r="D4433" s="9"/>
    </row>
    <row r="4434" spans="4:4" x14ac:dyDescent="0.25">
      <c r="D4434" s="9"/>
    </row>
    <row r="4435" spans="4:4" x14ac:dyDescent="0.25">
      <c r="D4435" s="9"/>
    </row>
    <row r="4436" spans="4:4" x14ac:dyDescent="0.25">
      <c r="D4436" s="9"/>
    </row>
    <row r="4437" spans="4:4" x14ac:dyDescent="0.25">
      <c r="D4437" s="9"/>
    </row>
    <row r="4438" spans="4:4" x14ac:dyDescent="0.25">
      <c r="D4438" s="9"/>
    </row>
    <row r="4439" spans="4:4" x14ac:dyDescent="0.25">
      <c r="D4439" s="9"/>
    </row>
    <row r="4440" spans="4:4" x14ac:dyDescent="0.25">
      <c r="D4440" s="9"/>
    </row>
    <row r="4441" spans="4:4" x14ac:dyDescent="0.25">
      <c r="D4441" s="9"/>
    </row>
    <row r="4442" spans="4:4" x14ac:dyDescent="0.25">
      <c r="D4442" s="9"/>
    </row>
    <row r="4443" spans="4:4" x14ac:dyDescent="0.25">
      <c r="D4443" s="9"/>
    </row>
    <row r="4444" spans="4:4" x14ac:dyDescent="0.25">
      <c r="D4444" s="9"/>
    </row>
    <row r="4445" spans="4:4" x14ac:dyDescent="0.25">
      <c r="D4445" s="9"/>
    </row>
    <row r="4446" spans="4:4" x14ac:dyDescent="0.25">
      <c r="D4446" s="9"/>
    </row>
    <row r="4447" spans="4:4" x14ac:dyDescent="0.25">
      <c r="D4447" s="9"/>
    </row>
    <row r="4448" spans="4:4" x14ac:dyDescent="0.25">
      <c r="D4448" s="9"/>
    </row>
    <row r="4449" spans="4:4" x14ac:dyDescent="0.25">
      <c r="D4449" s="9"/>
    </row>
    <row r="4450" spans="4:4" x14ac:dyDescent="0.25">
      <c r="D4450" s="9"/>
    </row>
    <row r="4451" spans="4:4" x14ac:dyDescent="0.25">
      <c r="D4451" s="9"/>
    </row>
    <row r="4452" spans="4:4" x14ac:dyDescent="0.25">
      <c r="D4452" s="9"/>
    </row>
    <row r="4453" spans="4:4" x14ac:dyDescent="0.25">
      <c r="D4453" s="9"/>
    </row>
    <row r="4454" spans="4:4" x14ac:dyDescent="0.25">
      <c r="D4454" s="9"/>
    </row>
    <row r="4455" spans="4:4" x14ac:dyDescent="0.25">
      <c r="D4455" s="9"/>
    </row>
    <row r="4456" spans="4:4" x14ac:dyDescent="0.25">
      <c r="D4456" s="9"/>
    </row>
    <row r="4457" spans="4:4" x14ac:dyDescent="0.25">
      <c r="D4457" s="9"/>
    </row>
    <row r="4458" spans="4:4" x14ac:dyDescent="0.25">
      <c r="D4458" s="9"/>
    </row>
    <row r="4459" spans="4:4" x14ac:dyDescent="0.25">
      <c r="D4459" s="9"/>
    </row>
    <row r="4460" spans="4:4" x14ac:dyDescent="0.25">
      <c r="D4460" s="9"/>
    </row>
    <row r="4461" spans="4:4" x14ac:dyDescent="0.25">
      <c r="D4461" s="9"/>
    </row>
    <row r="4462" spans="4:4" x14ac:dyDescent="0.25">
      <c r="D4462" s="9"/>
    </row>
    <row r="4463" spans="4:4" x14ac:dyDescent="0.25">
      <c r="D4463" s="9"/>
    </row>
    <row r="4464" spans="4:4" x14ac:dyDescent="0.25">
      <c r="D4464" s="9"/>
    </row>
    <row r="4465" spans="4:4" x14ac:dyDescent="0.25">
      <c r="D4465" s="9"/>
    </row>
    <row r="4466" spans="4:4" x14ac:dyDescent="0.25">
      <c r="D4466" s="9"/>
    </row>
    <row r="4467" spans="4:4" x14ac:dyDescent="0.25">
      <c r="D4467" s="9"/>
    </row>
    <row r="4468" spans="4:4" x14ac:dyDescent="0.25">
      <c r="D4468" s="9"/>
    </row>
    <row r="4469" spans="4:4" x14ac:dyDescent="0.25">
      <c r="D4469" s="9"/>
    </row>
    <row r="4470" spans="4:4" x14ac:dyDescent="0.25">
      <c r="D4470" s="9"/>
    </row>
    <row r="4471" spans="4:4" x14ac:dyDescent="0.25">
      <c r="D4471" s="9"/>
    </row>
    <row r="4472" spans="4:4" x14ac:dyDescent="0.25">
      <c r="D4472" s="9"/>
    </row>
    <row r="4473" spans="4:4" x14ac:dyDescent="0.25">
      <c r="D4473" s="9"/>
    </row>
    <row r="4474" spans="4:4" x14ac:dyDescent="0.25">
      <c r="D4474" s="9"/>
    </row>
    <row r="4475" spans="4:4" x14ac:dyDescent="0.25">
      <c r="D4475" s="9"/>
    </row>
    <row r="4476" spans="4:4" x14ac:dyDescent="0.25">
      <c r="D4476" s="9"/>
    </row>
    <row r="4477" spans="4:4" x14ac:dyDescent="0.25">
      <c r="D4477" s="9"/>
    </row>
    <row r="4478" spans="4:4" x14ac:dyDescent="0.25">
      <c r="D4478" s="9"/>
    </row>
    <row r="4479" spans="4:4" x14ac:dyDescent="0.25">
      <c r="D4479" s="9"/>
    </row>
    <row r="4480" spans="4:4" x14ac:dyDescent="0.25">
      <c r="D4480" s="9"/>
    </row>
    <row r="4481" spans="4:4" x14ac:dyDescent="0.25">
      <c r="D4481" s="9"/>
    </row>
    <row r="4482" spans="4:4" x14ac:dyDescent="0.25">
      <c r="D4482" s="9"/>
    </row>
    <row r="4483" spans="4:4" x14ac:dyDescent="0.25">
      <c r="D4483" s="9"/>
    </row>
    <row r="4484" spans="4:4" x14ac:dyDescent="0.25">
      <c r="D4484" s="9"/>
    </row>
    <row r="4485" spans="4:4" x14ac:dyDescent="0.25">
      <c r="D4485" s="9"/>
    </row>
    <row r="4486" spans="4:4" x14ac:dyDescent="0.25">
      <c r="D4486" s="9"/>
    </row>
    <row r="4487" spans="4:4" x14ac:dyDescent="0.25">
      <c r="D4487" s="9"/>
    </row>
    <row r="4488" spans="4:4" x14ac:dyDescent="0.25">
      <c r="D4488" s="9"/>
    </row>
    <row r="4489" spans="4:4" x14ac:dyDescent="0.25">
      <c r="D4489" s="9"/>
    </row>
    <row r="4490" spans="4:4" x14ac:dyDescent="0.25">
      <c r="D4490" s="9"/>
    </row>
    <row r="4491" spans="4:4" x14ac:dyDescent="0.25">
      <c r="D4491" s="9"/>
    </row>
    <row r="4492" spans="4:4" x14ac:dyDescent="0.25">
      <c r="D4492" s="9"/>
    </row>
    <row r="4493" spans="4:4" x14ac:dyDescent="0.25">
      <c r="D4493" s="9"/>
    </row>
    <row r="4494" spans="4:4" x14ac:dyDescent="0.25">
      <c r="D4494" s="9"/>
    </row>
    <row r="4495" spans="4:4" x14ac:dyDescent="0.25">
      <c r="D4495" s="9"/>
    </row>
    <row r="4496" spans="4:4" x14ac:dyDescent="0.25">
      <c r="D4496" s="9"/>
    </row>
    <row r="4497" spans="4:4" x14ac:dyDescent="0.25">
      <c r="D4497" s="9"/>
    </row>
    <row r="4498" spans="4:4" x14ac:dyDescent="0.25">
      <c r="D4498" s="9"/>
    </row>
    <row r="4499" spans="4:4" x14ac:dyDescent="0.25">
      <c r="D4499" s="9"/>
    </row>
    <row r="4500" spans="4:4" x14ac:dyDescent="0.25">
      <c r="D4500" s="9"/>
    </row>
    <row r="4501" spans="4:4" x14ac:dyDescent="0.25">
      <c r="D4501" s="9"/>
    </row>
    <row r="4502" spans="4:4" x14ac:dyDescent="0.25">
      <c r="D4502" s="9"/>
    </row>
    <row r="4503" spans="4:4" x14ac:dyDescent="0.25">
      <c r="D4503" s="9"/>
    </row>
    <row r="4504" spans="4:4" x14ac:dyDescent="0.25">
      <c r="D4504" s="9"/>
    </row>
    <row r="4505" spans="4:4" x14ac:dyDescent="0.25">
      <c r="D4505" s="9"/>
    </row>
    <row r="4506" spans="4:4" x14ac:dyDescent="0.25">
      <c r="D4506" s="9"/>
    </row>
    <row r="4507" spans="4:4" x14ac:dyDescent="0.25">
      <c r="D4507" s="9"/>
    </row>
    <row r="4508" spans="4:4" x14ac:dyDescent="0.25">
      <c r="D4508" s="9"/>
    </row>
    <row r="4509" spans="4:4" x14ac:dyDescent="0.25">
      <c r="D4509" s="9"/>
    </row>
    <row r="4510" spans="4:4" x14ac:dyDescent="0.25">
      <c r="D4510" s="9"/>
    </row>
    <row r="4511" spans="4:4" x14ac:dyDescent="0.25">
      <c r="D4511" s="9"/>
    </row>
    <row r="4512" spans="4:4" x14ac:dyDescent="0.25">
      <c r="D4512" s="9"/>
    </row>
    <row r="4513" spans="4:4" x14ac:dyDescent="0.25">
      <c r="D4513" s="9"/>
    </row>
    <row r="4514" spans="4:4" x14ac:dyDescent="0.25">
      <c r="D4514" s="9"/>
    </row>
    <row r="4515" spans="4:4" x14ac:dyDescent="0.25">
      <c r="D4515" s="9"/>
    </row>
    <row r="4516" spans="4:4" x14ac:dyDescent="0.25">
      <c r="D4516" s="9"/>
    </row>
    <row r="4517" spans="4:4" x14ac:dyDescent="0.25">
      <c r="D4517" s="9"/>
    </row>
    <row r="4518" spans="4:4" x14ac:dyDescent="0.25">
      <c r="D4518" s="9"/>
    </row>
    <row r="4519" spans="4:4" x14ac:dyDescent="0.25">
      <c r="D4519" s="9"/>
    </row>
    <row r="4520" spans="4:4" x14ac:dyDescent="0.25">
      <c r="D4520" s="9"/>
    </row>
    <row r="4521" spans="4:4" x14ac:dyDescent="0.25">
      <c r="D4521" s="9"/>
    </row>
    <row r="4522" spans="4:4" x14ac:dyDescent="0.25">
      <c r="D4522" s="9"/>
    </row>
    <row r="4523" spans="4:4" x14ac:dyDescent="0.25">
      <c r="D4523" s="9"/>
    </row>
    <row r="4524" spans="4:4" x14ac:dyDescent="0.25">
      <c r="D4524" s="9"/>
    </row>
    <row r="4525" spans="4:4" x14ac:dyDescent="0.25">
      <c r="D4525" s="9"/>
    </row>
    <row r="4526" spans="4:4" x14ac:dyDescent="0.25">
      <c r="D4526" s="9"/>
    </row>
    <row r="4527" spans="4:4" x14ac:dyDescent="0.25">
      <c r="D4527" s="9"/>
    </row>
    <row r="4528" spans="4:4" x14ac:dyDescent="0.25">
      <c r="D4528" s="9"/>
    </row>
    <row r="4529" spans="4:4" x14ac:dyDescent="0.25">
      <c r="D4529" s="9"/>
    </row>
    <row r="4530" spans="4:4" x14ac:dyDescent="0.25">
      <c r="D4530" s="9"/>
    </row>
    <row r="4531" spans="4:4" x14ac:dyDescent="0.25">
      <c r="D4531" s="9"/>
    </row>
    <row r="4532" spans="4:4" x14ac:dyDescent="0.25">
      <c r="D4532" s="9"/>
    </row>
    <row r="4533" spans="4:4" x14ac:dyDescent="0.25">
      <c r="D4533" s="9"/>
    </row>
    <row r="4534" spans="4:4" x14ac:dyDescent="0.25">
      <c r="D4534" s="9"/>
    </row>
    <row r="4535" spans="4:4" x14ac:dyDescent="0.25">
      <c r="D4535" s="9"/>
    </row>
    <row r="4536" spans="4:4" x14ac:dyDescent="0.25">
      <c r="D4536" s="9"/>
    </row>
    <row r="4537" spans="4:4" x14ac:dyDescent="0.25">
      <c r="D4537" s="9"/>
    </row>
    <row r="4538" spans="4:4" x14ac:dyDescent="0.25">
      <c r="D4538" s="9"/>
    </row>
    <row r="4539" spans="4:4" x14ac:dyDescent="0.25">
      <c r="D4539" s="9"/>
    </row>
    <row r="4540" spans="4:4" x14ac:dyDescent="0.25">
      <c r="D4540" s="9"/>
    </row>
    <row r="4541" spans="4:4" x14ac:dyDescent="0.25">
      <c r="D4541" s="9"/>
    </row>
    <row r="4542" spans="4:4" x14ac:dyDescent="0.25">
      <c r="D4542" s="9"/>
    </row>
    <row r="4543" spans="4:4" x14ac:dyDescent="0.25">
      <c r="D4543" s="9"/>
    </row>
    <row r="4544" spans="4:4" x14ac:dyDescent="0.25">
      <c r="D4544" s="9"/>
    </row>
    <row r="4545" spans="4:4" x14ac:dyDescent="0.25">
      <c r="D4545" s="9"/>
    </row>
    <row r="4546" spans="4:4" x14ac:dyDescent="0.25">
      <c r="D4546" s="9"/>
    </row>
    <row r="4547" spans="4:4" x14ac:dyDescent="0.25">
      <c r="D4547" s="9"/>
    </row>
    <row r="4548" spans="4:4" x14ac:dyDescent="0.25">
      <c r="D4548" s="9"/>
    </row>
    <row r="4549" spans="4:4" x14ac:dyDescent="0.25">
      <c r="D4549" s="9"/>
    </row>
    <row r="4550" spans="4:4" x14ac:dyDescent="0.25">
      <c r="D4550" s="9"/>
    </row>
    <row r="4551" spans="4:4" x14ac:dyDescent="0.25">
      <c r="D4551" s="9"/>
    </row>
    <row r="4552" spans="4:4" x14ac:dyDescent="0.25">
      <c r="D4552" s="9"/>
    </row>
    <row r="4553" spans="4:4" x14ac:dyDescent="0.25">
      <c r="D4553" s="9"/>
    </row>
    <row r="4554" spans="4:4" x14ac:dyDescent="0.25">
      <c r="D4554" s="9"/>
    </row>
    <row r="4555" spans="4:4" x14ac:dyDescent="0.25">
      <c r="D4555" s="9"/>
    </row>
    <row r="4556" spans="4:4" x14ac:dyDescent="0.25">
      <c r="D4556" s="9"/>
    </row>
    <row r="4557" spans="4:4" x14ac:dyDescent="0.25">
      <c r="D4557" s="9"/>
    </row>
    <row r="4558" spans="4:4" x14ac:dyDescent="0.25">
      <c r="D4558" s="9"/>
    </row>
    <row r="4559" spans="4:4" x14ac:dyDescent="0.25">
      <c r="D4559" s="9"/>
    </row>
    <row r="4560" spans="4:4" x14ac:dyDescent="0.25">
      <c r="D4560" s="9"/>
    </row>
    <row r="4561" spans="4:4" x14ac:dyDescent="0.25">
      <c r="D4561" s="9"/>
    </row>
    <row r="4562" spans="4:4" x14ac:dyDescent="0.25">
      <c r="D4562" s="9"/>
    </row>
    <row r="4563" spans="4:4" x14ac:dyDescent="0.25">
      <c r="D4563" s="9"/>
    </row>
    <row r="4564" spans="4:4" x14ac:dyDescent="0.25">
      <c r="D4564" s="9"/>
    </row>
    <row r="4565" spans="4:4" x14ac:dyDescent="0.25">
      <c r="D4565" s="9"/>
    </row>
    <row r="4566" spans="4:4" x14ac:dyDescent="0.25">
      <c r="D4566" s="9"/>
    </row>
    <row r="4567" spans="4:4" x14ac:dyDescent="0.25">
      <c r="D4567" s="9"/>
    </row>
    <row r="4568" spans="4:4" x14ac:dyDescent="0.25">
      <c r="D4568" s="9"/>
    </row>
    <row r="4569" spans="4:4" x14ac:dyDescent="0.25">
      <c r="D4569" s="9"/>
    </row>
    <row r="4570" spans="4:4" x14ac:dyDescent="0.25">
      <c r="D4570" s="9"/>
    </row>
    <row r="4571" spans="4:4" x14ac:dyDescent="0.25">
      <c r="D4571" s="9"/>
    </row>
    <row r="4572" spans="4:4" x14ac:dyDescent="0.25">
      <c r="D4572" s="9"/>
    </row>
    <row r="4573" spans="4:4" x14ac:dyDescent="0.25">
      <c r="D4573" s="9"/>
    </row>
    <row r="4574" spans="4:4" x14ac:dyDescent="0.25">
      <c r="D4574" s="9"/>
    </row>
    <row r="4575" spans="4:4" x14ac:dyDescent="0.25">
      <c r="D4575" s="9"/>
    </row>
    <row r="4576" spans="4:4" x14ac:dyDescent="0.25">
      <c r="D4576" s="9"/>
    </row>
    <row r="4577" spans="4:4" x14ac:dyDescent="0.25">
      <c r="D4577" s="9"/>
    </row>
    <row r="4578" spans="4:4" x14ac:dyDescent="0.25">
      <c r="D4578" s="9"/>
    </row>
    <row r="4579" spans="4:4" x14ac:dyDescent="0.25">
      <c r="D4579" s="9"/>
    </row>
    <row r="4580" spans="4:4" x14ac:dyDescent="0.25">
      <c r="D4580" s="9"/>
    </row>
    <row r="4581" spans="4:4" x14ac:dyDescent="0.25">
      <c r="D4581" s="9"/>
    </row>
    <row r="4582" spans="4:4" x14ac:dyDescent="0.25">
      <c r="D4582" s="9"/>
    </row>
    <row r="4583" spans="4:4" x14ac:dyDescent="0.25">
      <c r="D4583" s="9"/>
    </row>
    <row r="4584" spans="4:4" x14ac:dyDescent="0.25">
      <c r="D4584" s="9"/>
    </row>
    <row r="4585" spans="4:4" x14ac:dyDescent="0.25">
      <c r="D4585" s="9"/>
    </row>
    <row r="4586" spans="4:4" x14ac:dyDescent="0.25">
      <c r="D4586" s="9"/>
    </row>
    <row r="4587" spans="4:4" x14ac:dyDescent="0.25">
      <c r="D4587" s="9"/>
    </row>
    <row r="4588" spans="4:4" x14ac:dyDescent="0.25">
      <c r="D4588" s="9"/>
    </row>
    <row r="4589" spans="4:4" x14ac:dyDescent="0.25">
      <c r="D4589" s="9"/>
    </row>
    <row r="4590" spans="4:4" x14ac:dyDescent="0.25">
      <c r="D4590" s="9"/>
    </row>
    <row r="4591" spans="4:4" x14ac:dyDescent="0.25">
      <c r="D4591" s="9"/>
    </row>
    <row r="4592" spans="4:4" x14ac:dyDescent="0.25">
      <c r="D4592" s="9"/>
    </row>
    <row r="4593" spans="4:4" x14ac:dyDescent="0.25">
      <c r="D4593" s="9"/>
    </row>
    <row r="4594" spans="4:4" x14ac:dyDescent="0.25">
      <c r="D4594" s="9"/>
    </row>
    <row r="4595" spans="4:4" x14ac:dyDescent="0.25">
      <c r="D4595" s="9"/>
    </row>
    <row r="4596" spans="4:4" x14ac:dyDescent="0.25">
      <c r="D4596" s="9"/>
    </row>
    <row r="4597" spans="4:4" x14ac:dyDescent="0.25">
      <c r="D4597" s="9"/>
    </row>
    <row r="4598" spans="4:4" x14ac:dyDescent="0.25">
      <c r="D4598" s="9"/>
    </row>
    <row r="4599" spans="4:4" x14ac:dyDescent="0.25">
      <c r="D4599" s="9"/>
    </row>
    <row r="4600" spans="4:4" x14ac:dyDescent="0.25">
      <c r="D4600" s="9"/>
    </row>
    <row r="4601" spans="4:4" x14ac:dyDescent="0.25">
      <c r="D4601" s="9"/>
    </row>
    <row r="4602" spans="4:4" x14ac:dyDescent="0.25">
      <c r="D4602" s="9"/>
    </row>
    <row r="4603" spans="4:4" x14ac:dyDescent="0.25">
      <c r="D4603" s="9"/>
    </row>
    <row r="4604" spans="4:4" x14ac:dyDescent="0.25">
      <c r="D4604" s="9"/>
    </row>
    <row r="4605" spans="4:4" x14ac:dyDescent="0.25">
      <c r="D4605" s="9"/>
    </row>
    <row r="4606" spans="4:4" x14ac:dyDescent="0.25">
      <c r="D4606" s="9"/>
    </row>
    <row r="4607" spans="4:4" x14ac:dyDescent="0.25">
      <c r="D4607" s="9"/>
    </row>
    <row r="4608" spans="4:4" x14ac:dyDescent="0.25">
      <c r="D4608" s="9"/>
    </row>
    <row r="4609" spans="4:4" x14ac:dyDescent="0.25">
      <c r="D4609" s="9"/>
    </row>
    <row r="4610" spans="4:4" x14ac:dyDescent="0.25">
      <c r="D4610" s="9"/>
    </row>
    <row r="4611" spans="4:4" x14ac:dyDescent="0.25">
      <c r="D4611" s="9"/>
    </row>
    <row r="4612" spans="4:4" x14ac:dyDescent="0.25">
      <c r="D4612" s="9"/>
    </row>
    <row r="4613" spans="4:4" x14ac:dyDescent="0.25">
      <c r="D4613" s="9"/>
    </row>
    <row r="4614" spans="4:4" x14ac:dyDescent="0.25">
      <c r="D4614" s="9"/>
    </row>
    <row r="4615" spans="4:4" x14ac:dyDescent="0.25">
      <c r="D4615" s="9"/>
    </row>
    <row r="4616" spans="4:4" x14ac:dyDescent="0.25">
      <c r="D4616" s="9"/>
    </row>
    <row r="4617" spans="4:4" x14ac:dyDescent="0.25">
      <c r="D4617" s="9"/>
    </row>
    <row r="4618" spans="4:4" x14ac:dyDescent="0.25">
      <c r="D4618" s="9"/>
    </row>
    <row r="4619" spans="4:4" x14ac:dyDescent="0.25">
      <c r="D4619" s="9"/>
    </row>
    <row r="4620" spans="4:4" x14ac:dyDescent="0.25">
      <c r="D4620" s="9"/>
    </row>
    <row r="4621" spans="4:4" x14ac:dyDescent="0.25">
      <c r="D4621" s="9"/>
    </row>
    <row r="4622" spans="4:4" x14ac:dyDescent="0.25">
      <c r="D4622" s="9"/>
    </row>
    <row r="4623" spans="4:4" x14ac:dyDescent="0.25">
      <c r="D4623" s="9"/>
    </row>
    <row r="4624" spans="4:4" x14ac:dyDescent="0.25">
      <c r="D4624" s="9"/>
    </row>
    <row r="4625" spans="4:4" x14ac:dyDescent="0.25">
      <c r="D4625" s="9"/>
    </row>
    <row r="4626" spans="4:4" x14ac:dyDescent="0.25">
      <c r="D4626" s="9"/>
    </row>
    <row r="4627" spans="4:4" x14ac:dyDescent="0.25">
      <c r="D4627" s="9"/>
    </row>
    <row r="4628" spans="4:4" x14ac:dyDescent="0.25">
      <c r="D4628" s="9"/>
    </row>
    <row r="4629" spans="4:4" x14ac:dyDescent="0.25">
      <c r="D4629" s="9"/>
    </row>
    <row r="4630" spans="4:4" x14ac:dyDescent="0.25">
      <c r="D4630" s="9"/>
    </row>
    <row r="4631" spans="4:4" x14ac:dyDescent="0.25">
      <c r="D4631" s="9"/>
    </row>
    <row r="4632" spans="4:4" x14ac:dyDescent="0.25">
      <c r="D4632" s="9"/>
    </row>
    <row r="4633" spans="4:4" x14ac:dyDescent="0.25">
      <c r="D4633" s="9"/>
    </row>
    <row r="4634" spans="4:4" x14ac:dyDescent="0.25">
      <c r="D4634" s="9"/>
    </row>
    <row r="4635" spans="4:4" x14ac:dyDescent="0.25">
      <c r="D4635" s="9"/>
    </row>
    <row r="4636" spans="4:4" x14ac:dyDescent="0.25">
      <c r="D4636" s="9"/>
    </row>
    <row r="4637" spans="4:4" x14ac:dyDescent="0.25">
      <c r="D4637" s="9"/>
    </row>
    <row r="4638" spans="4:4" x14ac:dyDescent="0.25">
      <c r="D4638" s="9"/>
    </row>
    <row r="4639" spans="4:4" x14ac:dyDescent="0.25">
      <c r="D4639" s="9"/>
    </row>
    <row r="4640" spans="4:4" x14ac:dyDescent="0.25">
      <c r="D4640" s="9"/>
    </row>
    <row r="4641" spans="4:4" x14ac:dyDescent="0.25">
      <c r="D4641" s="9"/>
    </row>
    <row r="4642" spans="4:4" x14ac:dyDescent="0.25">
      <c r="D4642" s="9"/>
    </row>
    <row r="4643" spans="4:4" x14ac:dyDescent="0.25">
      <c r="D4643" s="9"/>
    </row>
    <row r="4644" spans="4:4" x14ac:dyDescent="0.25">
      <c r="D4644" s="9"/>
    </row>
    <row r="4645" spans="4:4" x14ac:dyDescent="0.25">
      <c r="D4645" s="9"/>
    </row>
    <row r="4646" spans="4:4" x14ac:dyDescent="0.25">
      <c r="D4646" s="9"/>
    </row>
    <row r="4647" spans="4:4" x14ac:dyDescent="0.25">
      <c r="D4647" s="9"/>
    </row>
    <row r="4648" spans="4:4" x14ac:dyDescent="0.25">
      <c r="D4648" s="9"/>
    </row>
    <row r="4649" spans="4:4" x14ac:dyDescent="0.25">
      <c r="D4649" s="9"/>
    </row>
    <row r="4650" spans="4:4" x14ac:dyDescent="0.25">
      <c r="D4650" s="9"/>
    </row>
    <row r="4651" spans="4:4" x14ac:dyDescent="0.25">
      <c r="D4651" s="9"/>
    </row>
    <row r="4652" spans="4:4" x14ac:dyDescent="0.25">
      <c r="D4652" s="9"/>
    </row>
    <row r="4653" spans="4:4" x14ac:dyDescent="0.25">
      <c r="D4653" s="9"/>
    </row>
    <row r="4654" spans="4:4" x14ac:dyDescent="0.25">
      <c r="D4654" s="9"/>
    </row>
    <row r="4655" spans="4:4" x14ac:dyDescent="0.25">
      <c r="D4655" s="9"/>
    </row>
    <row r="4656" spans="4:4" x14ac:dyDescent="0.25">
      <c r="D4656" s="9"/>
    </row>
    <row r="4657" spans="4:4" x14ac:dyDescent="0.25">
      <c r="D4657" s="9"/>
    </row>
    <row r="4658" spans="4:4" x14ac:dyDescent="0.25">
      <c r="D4658" s="9"/>
    </row>
    <row r="4659" spans="4:4" x14ac:dyDescent="0.25">
      <c r="D4659" s="9"/>
    </row>
    <row r="4660" spans="4:4" x14ac:dyDescent="0.25">
      <c r="D4660" s="9"/>
    </row>
    <row r="4661" spans="4:4" x14ac:dyDescent="0.25">
      <c r="D4661" s="9"/>
    </row>
    <row r="4662" spans="4:4" x14ac:dyDescent="0.25">
      <c r="D4662" s="9"/>
    </row>
    <row r="4663" spans="4:4" x14ac:dyDescent="0.25">
      <c r="D4663" s="9"/>
    </row>
    <row r="4664" spans="4:4" x14ac:dyDescent="0.25">
      <c r="D4664" s="9"/>
    </row>
    <row r="4665" spans="4:4" x14ac:dyDescent="0.25">
      <c r="D4665" s="9"/>
    </row>
    <row r="4666" spans="4:4" x14ac:dyDescent="0.25">
      <c r="D4666" s="9"/>
    </row>
    <row r="4667" spans="4:4" x14ac:dyDescent="0.25">
      <c r="D4667" s="9"/>
    </row>
    <row r="4668" spans="4:4" x14ac:dyDescent="0.25">
      <c r="D4668" s="9"/>
    </row>
    <row r="4669" spans="4:4" x14ac:dyDescent="0.25">
      <c r="D4669" s="9"/>
    </row>
    <row r="4670" spans="4:4" x14ac:dyDescent="0.25">
      <c r="D4670" s="9"/>
    </row>
    <row r="4671" spans="4:4" x14ac:dyDescent="0.25">
      <c r="D4671" s="9"/>
    </row>
    <row r="4672" spans="4:4" x14ac:dyDescent="0.25">
      <c r="D4672" s="9"/>
    </row>
    <row r="4673" spans="4:4" x14ac:dyDescent="0.25">
      <c r="D4673" s="9"/>
    </row>
    <row r="4674" spans="4:4" x14ac:dyDescent="0.25">
      <c r="D4674" s="9"/>
    </row>
    <row r="4675" spans="4:4" x14ac:dyDescent="0.25">
      <c r="D4675" s="9"/>
    </row>
    <row r="4676" spans="4:4" x14ac:dyDescent="0.25">
      <c r="D4676" s="9"/>
    </row>
    <row r="4677" spans="4:4" x14ac:dyDescent="0.25">
      <c r="D4677" s="9"/>
    </row>
    <row r="4678" spans="4:4" x14ac:dyDescent="0.25">
      <c r="D4678" s="9"/>
    </row>
    <row r="4679" spans="4:4" x14ac:dyDescent="0.25">
      <c r="D4679" s="9"/>
    </row>
    <row r="4680" spans="4:4" x14ac:dyDescent="0.25">
      <c r="D4680" s="9"/>
    </row>
    <row r="4681" spans="4:4" x14ac:dyDescent="0.25">
      <c r="D4681" s="9"/>
    </row>
    <row r="4682" spans="4:4" x14ac:dyDescent="0.25">
      <c r="D4682" s="9"/>
    </row>
    <row r="4683" spans="4:4" x14ac:dyDescent="0.25">
      <c r="D4683" s="9"/>
    </row>
    <row r="4684" spans="4:4" x14ac:dyDescent="0.25">
      <c r="D4684" s="9"/>
    </row>
    <row r="4685" spans="4:4" x14ac:dyDescent="0.25">
      <c r="D4685" s="9"/>
    </row>
    <row r="4686" spans="4:4" x14ac:dyDescent="0.25">
      <c r="D4686" s="9"/>
    </row>
    <row r="4687" spans="4:4" x14ac:dyDescent="0.25">
      <c r="D4687" s="9"/>
    </row>
    <row r="4688" spans="4:4" x14ac:dyDescent="0.25">
      <c r="D4688" s="9"/>
    </row>
    <row r="4689" spans="4:4" x14ac:dyDescent="0.25">
      <c r="D4689" s="9"/>
    </row>
    <row r="4690" spans="4:4" x14ac:dyDescent="0.25">
      <c r="D4690" s="9"/>
    </row>
    <row r="4691" spans="4:4" x14ac:dyDescent="0.25">
      <c r="D4691" s="9"/>
    </row>
    <row r="4692" spans="4:4" x14ac:dyDescent="0.25">
      <c r="D4692" s="9"/>
    </row>
    <row r="4693" spans="4:4" x14ac:dyDescent="0.25">
      <c r="D4693" s="9"/>
    </row>
    <row r="4694" spans="4:4" x14ac:dyDescent="0.25">
      <c r="D4694" s="9"/>
    </row>
    <row r="4695" spans="4:4" x14ac:dyDescent="0.25">
      <c r="D4695" s="9"/>
    </row>
    <row r="4696" spans="4:4" x14ac:dyDescent="0.25">
      <c r="D4696" s="9"/>
    </row>
    <row r="4697" spans="4:4" x14ac:dyDescent="0.25">
      <c r="D4697" s="9"/>
    </row>
    <row r="4698" spans="4:4" x14ac:dyDescent="0.25">
      <c r="D4698" s="9"/>
    </row>
    <row r="4699" spans="4:4" x14ac:dyDescent="0.25">
      <c r="D4699" s="9"/>
    </row>
    <row r="4700" spans="4:4" x14ac:dyDescent="0.25">
      <c r="D4700" s="9"/>
    </row>
    <row r="4701" spans="4:4" x14ac:dyDescent="0.25">
      <c r="D4701" s="9"/>
    </row>
    <row r="4702" spans="4:4" x14ac:dyDescent="0.25">
      <c r="D4702" s="9"/>
    </row>
    <row r="4703" spans="4:4" x14ac:dyDescent="0.25">
      <c r="D4703" s="9"/>
    </row>
    <row r="4704" spans="4:4" x14ac:dyDescent="0.25">
      <c r="D4704" s="9"/>
    </row>
    <row r="4705" spans="4:4" x14ac:dyDescent="0.25">
      <c r="D4705" s="9"/>
    </row>
    <row r="4706" spans="4:4" x14ac:dyDescent="0.25">
      <c r="D4706" s="9"/>
    </row>
    <row r="4707" spans="4:4" x14ac:dyDescent="0.25">
      <c r="D4707" s="9"/>
    </row>
    <row r="4708" spans="4:4" x14ac:dyDescent="0.25">
      <c r="D4708" s="9"/>
    </row>
    <row r="4709" spans="4:4" x14ac:dyDescent="0.25">
      <c r="D4709" s="9"/>
    </row>
    <row r="4710" spans="4:4" x14ac:dyDescent="0.25">
      <c r="D4710" s="9"/>
    </row>
    <row r="4711" spans="4:4" x14ac:dyDescent="0.25">
      <c r="D4711" s="9"/>
    </row>
    <row r="4712" spans="4:4" x14ac:dyDescent="0.25">
      <c r="D4712" s="9"/>
    </row>
    <row r="4713" spans="4:4" x14ac:dyDescent="0.25">
      <c r="D4713" s="9"/>
    </row>
    <row r="4714" spans="4:4" x14ac:dyDescent="0.25">
      <c r="D4714" s="9"/>
    </row>
    <row r="4715" spans="4:4" x14ac:dyDescent="0.25">
      <c r="D4715" s="9"/>
    </row>
    <row r="4716" spans="4:4" x14ac:dyDescent="0.25">
      <c r="D4716" s="9"/>
    </row>
    <row r="4717" spans="4:4" x14ac:dyDescent="0.25">
      <c r="D4717" s="9"/>
    </row>
    <row r="4718" spans="4:4" x14ac:dyDescent="0.25">
      <c r="D4718" s="9"/>
    </row>
    <row r="4719" spans="4:4" x14ac:dyDescent="0.25">
      <c r="D4719" s="9"/>
    </row>
    <row r="4720" spans="4:4" x14ac:dyDescent="0.25">
      <c r="D4720" s="9"/>
    </row>
    <row r="4721" spans="4:4" x14ac:dyDescent="0.25">
      <c r="D4721" s="9"/>
    </row>
    <row r="4722" spans="4:4" x14ac:dyDescent="0.25">
      <c r="D4722" s="9"/>
    </row>
    <row r="4723" spans="4:4" x14ac:dyDescent="0.25">
      <c r="D4723" s="9"/>
    </row>
    <row r="4724" spans="4:4" x14ac:dyDescent="0.25">
      <c r="D4724" s="9"/>
    </row>
    <row r="4725" spans="4:4" x14ac:dyDescent="0.25">
      <c r="D4725" s="9"/>
    </row>
    <row r="4726" spans="4:4" x14ac:dyDescent="0.25">
      <c r="D4726" s="9"/>
    </row>
    <row r="4727" spans="4:4" x14ac:dyDescent="0.25">
      <c r="D4727" s="9"/>
    </row>
    <row r="4728" spans="4:4" x14ac:dyDescent="0.25">
      <c r="D4728" s="9"/>
    </row>
    <row r="4729" spans="4:4" x14ac:dyDescent="0.25">
      <c r="D4729" s="9"/>
    </row>
    <row r="4730" spans="4:4" x14ac:dyDescent="0.25">
      <c r="D4730" s="9"/>
    </row>
    <row r="4731" spans="4:4" x14ac:dyDescent="0.25">
      <c r="D4731" s="9"/>
    </row>
    <row r="4732" spans="4:4" x14ac:dyDescent="0.25">
      <c r="D4732" s="9"/>
    </row>
    <row r="4733" spans="4:4" x14ac:dyDescent="0.25">
      <c r="D4733" s="9"/>
    </row>
    <row r="4734" spans="4:4" x14ac:dyDescent="0.25">
      <c r="D4734" s="9"/>
    </row>
    <row r="4735" spans="4:4" x14ac:dyDescent="0.25">
      <c r="D4735" s="9"/>
    </row>
    <row r="4736" spans="4:4" x14ac:dyDescent="0.25">
      <c r="D4736" s="9"/>
    </row>
    <row r="4737" spans="4:4" x14ac:dyDescent="0.25">
      <c r="D4737" s="9"/>
    </row>
    <row r="4738" spans="4:4" x14ac:dyDescent="0.25">
      <c r="D4738" s="9"/>
    </row>
    <row r="4739" spans="4:4" x14ac:dyDescent="0.25">
      <c r="D4739" s="9"/>
    </row>
    <row r="4740" spans="4:4" x14ac:dyDescent="0.25">
      <c r="D4740" s="9"/>
    </row>
    <row r="4741" spans="4:4" x14ac:dyDescent="0.25">
      <c r="D4741" s="9"/>
    </row>
    <row r="4742" spans="4:4" x14ac:dyDescent="0.25">
      <c r="D4742" s="9"/>
    </row>
    <row r="4743" spans="4:4" x14ac:dyDescent="0.25">
      <c r="D4743" s="9"/>
    </row>
    <row r="4744" spans="4:4" x14ac:dyDescent="0.25">
      <c r="D4744" s="9"/>
    </row>
    <row r="4745" spans="4:4" x14ac:dyDescent="0.25">
      <c r="D4745" s="9"/>
    </row>
    <row r="4746" spans="4:4" x14ac:dyDescent="0.25">
      <c r="D4746" s="9"/>
    </row>
    <row r="4747" spans="4:4" x14ac:dyDescent="0.25">
      <c r="D4747" s="9"/>
    </row>
    <row r="4748" spans="4:4" x14ac:dyDescent="0.25">
      <c r="D4748" s="9"/>
    </row>
    <row r="4749" spans="4:4" x14ac:dyDescent="0.25">
      <c r="D4749" s="9"/>
    </row>
    <row r="4750" spans="4:4" x14ac:dyDescent="0.25">
      <c r="D4750" s="9"/>
    </row>
    <row r="4751" spans="4:4" x14ac:dyDescent="0.25">
      <c r="D4751" s="9"/>
    </row>
    <row r="4752" spans="4:4" x14ac:dyDescent="0.25">
      <c r="D4752" s="9"/>
    </row>
    <row r="4753" spans="4:4" x14ac:dyDescent="0.25">
      <c r="D4753" s="9"/>
    </row>
    <row r="4754" spans="4:4" x14ac:dyDescent="0.25">
      <c r="D4754" s="9"/>
    </row>
    <row r="4755" spans="4:4" x14ac:dyDescent="0.25">
      <c r="D4755" s="9"/>
    </row>
    <row r="4756" spans="4:4" x14ac:dyDescent="0.25">
      <c r="D4756" s="9"/>
    </row>
    <row r="4757" spans="4:4" x14ac:dyDescent="0.25">
      <c r="D4757" s="9"/>
    </row>
    <row r="4758" spans="4:4" x14ac:dyDescent="0.25">
      <c r="D4758" s="9"/>
    </row>
    <row r="4759" spans="4:4" x14ac:dyDescent="0.25">
      <c r="D4759" s="9"/>
    </row>
    <row r="4760" spans="4:4" x14ac:dyDescent="0.25">
      <c r="D4760" s="9"/>
    </row>
    <row r="4761" spans="4:4" x14ac:dyDescent="0.25">
      <c r="D4761" s="9"/>
    </row>
    <row r="4762" spans="4:4" x14ac:dyDescent="0.25">
      <c r="D4762" s="9"/>
    </row>
    <row r="4763" spans="4:4" x14ac:dyDescent="0.25">
      <c r="D4763" s="9"/>
    </row>
    <row r="4764" spans="4:4" x14ac:dyDescent="0.25">
      <c r="D4764" s="9"/>
    </row>
    <row r="4765" spans="4:4" x14ac:dyDescent="0.25">
      <c r="D4765" s="9"/>
    </row>
    <row r="4766" spans="4:4" x14ac:dyDescent="0.25">
      <c r="D4766" s="9"/>
    </row>
    <row r="4767" spans="4:4" x14ac:dyDescent="0.25">
      <c r="D4767" s="9"/>
    </row>
    <row r="4768" spans="4:4" x14ac:dyDescent="0.25">
      <c r="D4768" s="9"/>
    </row>
    <row r="4769" spans="4:4" x14ac:dyDescent="0.25">
      <c r="D4769" s="9"/>
    </row>
    <row r="4770" spans="4:4" x14ac:dyDescent="0.25">
      <c r="D4770" s="9"/>
    </row>
    <row r="4771" spans="4:4" x14ac:dyDescent="0.25">
      <c r="D4771" s="9"/>
    </row>
    <row r="4772" spans="4:4" x14ac:dyDescent="0.25">
      <c r="D4772" s="9"/>
    </row>
    <row r="4773" spans="4:4" x14ac:dyDescent="0.25">
      <c r="D4773" s="9"/>
    </row>
    <row r="4774" spans="4:4" x14ac:dyDescent="0.25">
      <c r="D4774" s="9"/>
    </row>
    <row r="4775" spans="4:4" x14ac:dyDescent="0.25">
      <c r="D4775" s="9"/>
    </row>
    <row r="4776" spans="4:4" x14ac:dyDescent="0.25">
      <c r="D4776" s="9"/>
    </row>
    <row r="4777" spans="4:4" x14ac:dyDescent="0.25">
      <c r="D4777" s="9"/>
    </row>
    <row r="4778" spans="4:4" x14ac:dyDescent="0.25">
      <c r="D4778" s="9"/>
    </row>
    <row r="4779" spans="4:4" x14ac:dyDescent="0.25">
      <c r="D4779" s="9"/>
    </row>
    <row r="4780" spans="4:4" x14ac:dyDescent="0.25">
      <c r="D4780" s="9"/>
    </row>
    <row r="4781" spans="4:4" x14ac:dyDescent="0.25">
      <c r="D4781" s="9"/>
    </row>
    <row r="4782" spans="4:4" x14ac:dyDescent="0.25">
      <c r="D4782" s="9"/>
    </row>
    <row r="4783" spans="4:4" x14ac:dyDescent="0.25">
      <c r="D4783" s="9"/>
    </row>
    <row r="4784" spans="4:4" x14ac:dyDescent="0.25">
      <c r="D4784" s="9"/>
    </row>
    <row r="4785" spans="4:4" x14ac:dyDescent="0.25">
      <c r="D4785" s="9"/>
    </row>
    <row r="4786" spans="4:4" x14ac:dyDescent="0.25">
      <c r="D4786" s="9"/>
    </row>
    <row r="4787" spans="4:4" x14ac:dyDescent="0.25">
      <c r="D4787" s="9"/>
    </row>
    <row r="4788" spans="4:4" x14ac:dyDescent="0.25">
      <c r="D4788" s="9"/>
    </row>
    <row r="4789" spans="4:4" x14ac:dyDescent="0.25">
      <c r="D4789" s="9"/>
    </row>
    <row r="4790" spans="4:4" x14ac:dyDescent="0.25">
      <c r="D4790" s="9"/>
    </row>
    <row r="4791" spans="4:4" x14ac:dyDescent="0.25">
      <c r="D4791" s="9"/>
    </row>
    <row r="4792" spans="4:4" x14ac:dyDescent="0.25">
      <c r="D4792" s="9"/>
    </row>
    <row r="4793" spans="4:4" x14ac:dyDescent="0.25">
      <c r="D4793" s="9"/>
    </row>
    <row r="4794" spans="4:4" x14ac:dyDescent="0.25">
      <c r="D4794" s="9"/>
    </row>
    <row r="4795" spans="4:4" x14ac:dyDescent="0.25">
      <c r="D4795" s="9"/>
    </row>
    <row r="4796" spans="4:4" x14ac:dyDescent="0.25">
      <c r="D4796" s="9"/>
    </row>
    <row r="4797" spans="4:4" x14ac:dyDescent="0.25">
      <c r="D4797" s="9"/>
    </row>
    <row r="4798" spans="4:4" x14ac:dyDescent="0.25">
      <c r="D4798" s="9"/>
    </row>
    <row r="4799" spans="4:4" x14ac:dyDescent="0.25">
      <c r="D4799" s="9"/>
    </row>
    <row r="4800" spans="4:4" x14ac:dyDescent="0.25">
      <c r="D4800" s="9"/>
    </row>
    <row r="4801" spans="4:4" x14ac:dyDescent="0.25">
      <c r="D4801" s="9"/>
    </row>
    <row r="4802" spans="4:4" x14ac:dyDescent="0.25">
      <c r="D4802" s="9"/>
    </row>
    <row r="4803" spans="4:4" x14ac:dyDescent="0.25">
      <c r="D4803" s="9"/>
    </row>
    <row r="4804" spans="4:4" x14ac:dyDescent="0.25">
      <c r="D4804" s="9"/>
    </row>
    <row r="4805" spans="4:4" x14ac:dyDescent="0.25">
      <c r="D4805" s="9"/>
    </row>
    <row r="4806" spans="4:4" x14ac:dyDescent="0.25">
      <c r="D4806" s="9"/>
    </row>
    <row r="4807" spans="4:4" x14ac:dyDescent="0.25">
      <c r="D4807" s="9"/>
    </row>
    <row r="4808" spans="4:4" x14ac:dyDescent="0.25">
      <c r="D4808" s="9"/>
    </row>
    <row r="4809" spans="4:4" x14ac:dyDescent="0.25">
      <c r="D4809" s="9"/>
    </row>
    <row r="4810" spans="4:4" x14ac:dyDescent="0.25">
      <c r="D4810" s="9"/>
    </row>
    <row r="4811" spans="4:4" x14ac:dyDescent="0.25">
      <c r="D4811" s="9"/>
    </row>
    <row r="4812" spans="4:4" x14ac:dyDescent="0.25">
      <c r="D4812" s="9"/>
    </row>
    <row r="4813" spans="4:4" x14ac:dyDescent="0.25">
      <c r="D4813" s="9"/>
    </row>
    <row r="4814" spans="4:4" x14ac:dyDescent="0.25">
      <c r="D4814" s="9"/>
    </row>
    <row r="4815" spans="4:4" x14ac:dyDescent="0.25">
      <c r="D4815" s="9"/>
    </row>
    <row r="4816" spans="4:4" x14ac:dyDescent="0.25">
      <c r="D4816" s="9"/>
    </row>
    <row r="4817" spans="4:4" x14ac:dyDescent="0.25">
      <c r="D4817" s="9"/>
    </row>
    <row r="4818" spans="4:4" x14ac:dyDescent="0.25">
      <c r="D4818" s="9"/>
    </row>
    <row r="4819" spans="4:4" x14ac:dyDescent="0.25">
      <c r="D4819" s="9"/>
    </row>
    <row r="4820" spans="4:4" x14ac:dyDescent="0.25">
      <c r="D4820" s="9"/>
    </row>
    <row r="4821" spans="4:4" x14ac:dyDescent="0.25">
      <c r="D4821" s="9"/>
    </row>
    <row r="4822" spans="4:4" x14ac:dyDescent="0.25">
      <c r="D4822" s="9"/>
    </row>
    <row r="4823" spans="4:4" x14ac:dyDescent="0.25">
      <c r="D4823" s="9"/>
    </row>
    <row r="4824" spans="4:4" x14ac:dyDescent="0.25">
      <c r="D4824" s="9"/>
    </row>
    <row r="4825" spans="4:4" x14ac:dyDescent="0.25">
      <c r="D4825" s="9"/>
    </row>
    <row r="4826" spans="4:4" x14ac:dyDescent="0.25">
      <c r="D4826" s="9"/>
    </row>
    <row r="4827" spans="4:4" x14ac:dyDescent="0.25">
      <c r="D4827" s="9"/>
    </row>
    <row r="4828" spans="4:4" x14ac:dyDescent="0.25">
      <c r="D4828" s="9"/>
    </row>
    <row r="4829" spans="4:4" x14ac:dyDescent="0.25">
      <c r="D4829" s="9"/>
    </row>
    <row r="4830" spans="4:4" x14ac:dyDescent="0.25">
      <c r="D4830" s="9"/>
    </row>
    <row r="4831" spans="4:4" x14ac:dyDescent="0.25">
      <c r="D4831" s="9"/>
    </row>
    <row r="4832" spans="4:4" x14ac:dyDescent="0.25">
      <c r="D4832" s="9"/>
    </row>
    <row r="4833" spans="4:4" x14ac:dyDescent="0.25">
      <c r="D4833" s="9"/>
    </row>
    <row r="4834" spans="4:4" x14ac:dyDescent="0.25">
      <c r="D4834" s="9"/>
    </row>
    <row r="4835" spans="4:4" x14ac:dyDescent="0.25">
      <c r="D4835" s="9"/>
    </row>
    <row r="4836" spans="4:4" x14ac:dyDescent="0.25">
      <c r="D4836" s="9"/>
    </row>
    <row r="4837" spans="4:4" x14ac:dyDescent="0.25">
      <c r="D4837" s="9"/>
    </row>
    <row r="4838" spans="4:4" x14ac:dyDescent="0.25">
      <c r="D4838" s="9"/>
    </row>
    <row r="4839" spans="4:4" x14ac:dyDescent="0.25">
      <c r="D4839" s="9"/>
    </row>
    <row r="4840" spans="4:4" x14ac:dyDescent="0.25">
      <c r="D4840" s="9"/>
    </row>
    <row r="4841" spans="4:4" x14ac:dyDescent="0.25">
      <c r="D4841" s="9"/>
    </row>
    <row r="4842" spans="4:4" x14ac:dyDescent="0.25">
      <c r="D4842" s="9"/>
    </row>
    <row r="4843" spans="4:4" x14ac:dyDescent="0.25">
      <c r="D4843" s="9"/>
    </row>
    <row r="4844" spans="4:4" x14ac:dyDescent="0.25">
      <c r="D4844" s="9"/>
    </row>
    <row r="4845" spans="4:4" x14ac:dyDescent="0.25">
      <c r="D4845" s="9"/>
    </row>
    <row r="4846" spans="4:4" x14ac:dyDescent="0.25">
      <c r="D4846" s="9"/>
    </row>
    <row r="4847" spans="4:4" x14ac:dyDescent="0.25">
      <c r="D4847" s="9"/>
    </row>
    <row r="4848" spans="4:4" x14ac:dyDescent="0.25">
      <c r="D4848" s="9"/>
    </row>
    <row r="4849" spans="4:4" x14ac:dyDescent="0.25">
      <c r="D4849" s="9"/>
    </row>
    <row r="4850" spans="4:4" x14ac:dyDescent="0.25">
      <c r="D4850" s="9"/>
    </row>
    <row r="4851" spans="4:4" x14ac:dyDescent="0.25">
      <c r="D4851" s="9"/>
    </row>
    <row r="4852" spans="4:4" x14ac:dyDescent="0.25">
      <c r="D4852" s="9"/>
    </row>
    <row r="4853" spans="4:4" x14ac:dyDescent="0.25">
      <c r="D4853" s="9"/>
    </row>
    <row r="4854" spans="4:4" x14ac:dyDescent="0.25">
      <c r="D4854" s="9"/>
    </row>
    <row r="4855" spans="4:4" x14ac:dyDescent="0.25">
      <c r="D4855" s="9"/>
    </row>
    <row r="4856" spans="4:4" x14ac:dyDescent="0.25">
      <c r="D4856" s="9"/>
    </row>
    <row r="4857" spans="4:4" x14ac:dyDescent="0.25">
      <c r="D4857" s="9"/>
    </row>
    <row r="4858" spans="4:4" x14ac:dyDescent="0.25">
      <c r="D4858" s="9"/>
    </row>
    <row r="4859" spans="4:4" x14ac:dyDescent="0.25">
      <c r="D4859" s="9"/>
    </row>
    <row r="4860" spans="4:4" x14ac:dyDescent="0.25">
      <c r="D4860" s="9"/>
    </row>
    <row r="4861" spans="4:4" x14ac:dyDescent="0.25">
      <c r="D4861" s="9"/>
    </row>
    <row r="4862" spans="4:4" x14ac:dyDescent="0.25">
      <c r="D4862" s="9"/>
    </row>
    <row r="4863" spans="4:4" x14ac:dyDescent="0.25">
      <c r="D4863" s="9"/>
    </row>
    <row r="4864" spans="4:4" x14ac:dyDescent="0.25">
      <c r="D4864" s="9"/>
    </row>
    <row r="4865" spans="4:4" x14ac:dyDescent="0.25">
      <c r="D4865" s="9"/>
    </row>
    <row r="4866" spans="4:4" x14ac:dyDescent="0.25">
      <c r="D4866" s="9"/>
    </row>
    <row r="4867" spans="4:4" x14ac:dyDescent="0.25">
      <c r="D4867" s="9"/>
    </row>
    <row r="4868" spans="4:4" x14ac:dyDescent="0.25">
      <c r="D4868" s="9"/>
    </row>
    <row r="4869" spans="4:4" x14ac:dyDescent="0.25">
      <c r="D4869" s="9"/>
    </row>
    <row r="4870" spans="4:4" x14ac:dyDescent="0.25">
      <c r="D4870" s="9"/>
    </row>
    <row r="4871" spans="4:4" x14ac:dyDescent="0.25">
      <c r="D4871" s="9"/>
    </row>
    <row r="4872" spans="4:4" x14ac:dyDescent="0.25">
      <c r="D4872" s="9"/>
    </row>
    <row r="4873" spans="4:4" x14ac:dyDescent="0.25">
      <c r="D4873" s="9"/>
    </row>
    <row r="4874" spans="4:4" x14ac:dyDescent="0.25">
      <c r="D4874" s="9"/>
    </row>
    <row r="4875" spans="4:4" x14ac:dyDescent="0.25">
      <c r="D4875" s="9"/>
    </row>
    <row r="4876" spans="4:4" x14ac:dyDescent="0.25">
      <c r="D4876" s="9"/>
    </row>
    <row r="4877" spans="4:4" x14ac:dyDescent="0.25">
      <c r="D4877" s="9"/>
    </row>
    <row r="4878" spans="4:4" x14ac:dyDescent="0.25">
      <c r="D4878" s="9"/>
    </row>
    <row r="4879" spans="4:4" x14ac:dyDescent="0.25">
      <c r="D4879" s="9"/>
    </row>
    <row r="4880" spans="4:4" x14ac:dyDescent="0.25">
      <c r="D4880" s="9"/>
    </row>
    <row r="4881" spans="4:4" x14ac:dyDescent="0.25">
      <c r="D4881" s="9"/>
    </row>
    <row r="4882" spans="4:4" x14ac:dyDescent="0.25">
      <c r="D4882" s="9"/>
    </row>
    <row r="4883" spans="4:4" x14ac:dyDescent="0.25">
      <c r="D4883" s="9"/>
    </row>
    <row r="4884" spans="4:4" x14ac:dyDescent="0.25">
      <c r="D4884" s="9"/>
    </row>
    <row r="4885" spans="4:4" x14ac:dyDescent="0.25">
      <c r="D4885" s="9"/>
    </row>
    <row r="4886" spans="4:4" x14ac:dyDescent="0.25">
      <c r="D4886" s="9"/>
    </row>
    <row r="4887" spans="4:4" x14ac:dyDescent="0.25">
      <c r="D4887" s="9"/>
    </row>
    <row r="4888" spans="4:4" x14ac:dyDescent="0.25">
      <c r="D4888" s="9"/>
    </row>
    <row r="4889" spans="4:4" x14ac:dyDescent="0.25">
      <c r="D4889" s="9"/>
    </row>
    <row r="4890" spans="4:4" x14ac:dyDescent="0.25">
      <c r="D4890" s="9"/>
    </row>
    <row r="4891" spans="4:4" x14ac:dyDescent="0.25">
      <c r="D4891" s="9"/>
    </row>
    <row r="4892" spans="4:4" x14ac:dyDescent="0.25">
      <c r="D4892" s="9"/>
    </row>
    <row r="4893" spans="4:4" x14ac:dyDescent="0.25">
      <c r="D4893" s="9"/>
    </row>
    <row r="4894" spans="4:4" x14ac:dyDescent="0.25">
      <c r="D4894" s="9"/>
    </row>
    <row r="4895" spans="4:4" x14ac:dyDescent="0.25">
      <c r="D4895" s="9"/>
    </row>
    <row r="4896" spans="4:4" x14ac:dyDescent="0.25">
      <c r="D4896" s="9"/>
    </row>
    <row r="4897" spans="4:4" x14ac:dyDescent="0.25">
      <c r="D4897" s="9"/>
    </row>
    <row r="4898" spans="4:4" x14ac:dyDescent="0.25">
      <c r="D4898" s="9"/>
    </row>
    <row r="4899" spans="4:4" x14ac:dyDescent="0.25">
      <c r="D4899" s="9"/>
    </row>
    <row r="4900" spans="4:4" x14ac:dyDescent="0.25">
      <c r="D4900" s="9"/>
    </row>
    <row r="4901" spans="4:4" x14ac:dyDescent="0.25">
      <c r="D4901" s="9"/>
    </row>
    <row r="4902" spans="4:4" x14ac:dyDescent="0.25">
      <c r="D4902" s="9"/>
    </row>
    <row r="4903" spans="4:4" x14ac:dyDescent="0.25">
      <c r="D4903" s="9"/>
    </row>
    <row r="4904" spans="4:4" x14ac:dyDescent="0.25">
      <c r="D4904" s="9"/>
    </row>
    <row r="4905" spans="4:4" x14ac:dyDescent="0.25">
      <c r="D4905" s="9"/>
    </row>
    <row r="4906" spans="4:4" x14ac:dyDescent="0.25">
      <c r="D4906" s="9"/>
    </row>
    <row r="4907" spans="4:4" x14ac:dyDescent="0.25">
      <c r="D4907" s="9"/>
    </row>
    <row r="4908" spans="4:4" x14ac:dyDescent="0.25">
      <c r="D4908" s="9"/>
    </row>
    <row r="4909" spans="4:4" x14ac:dyDescent="0.25">
      <c r="D4909" s="9"/>
    </row>
    <row r="4910" spans="4:4" x14ac:dyDescent="0.25">
      <c r="D4910" s="9"/>
    </row>
    <row r="4911" spans="4:4" x14ac:dyDescent="0.25">
      <c r="D4911" s="9"/>
    </row>
    <row r="4912" spans="4:4" x14ac:dyDescent="0.25">
      <c r="D4912" s="9"/>
    </row>
    <row r="4913" spans="4:4" x14ac:dyDescent="0.25">
      <c r="D4913" s="9"/>
    </row>
    <row r="4914" spans="4:4" x14ac:dyDescent="0.25">
      <c r="D4914" s="9"/>
    </row>
    <row r="4915" spans="4:4" x14ac:dyDescent="0.25">
      <c r="D4915" s="9"/>
    </row>
    <row r="4916" spans="4:4" x14ac:dyDescent="0.25">
      <c r="D4916" s="9"/>
    </row>
    <row r="4917" spans="4:4" x14ac:dyDescent="0.25">
      <c r="D4917" s="9"/>
    </row>
    <row r="4918" spans="4:4" x14ac:dyDescent="0.25">
      <c r="D4918" s="9"/>
    </row>
    <row r="4919" spans="4:4" x14ac:dyDescent="0.25">
      <c r="D4919" s="9"/>
    </row>
    <row r="4920" spans="4:4" x14ac:dyDescent="0.25">
      <c r="D4920" s="9"/>
    </row>
    <row r="4921" spans="4:4" x14ac:dyDescent="0.25">
      <c r="D4921" s="9"/>
    </row>
    <row r="4922" spans="4:4" x14ac:dyDescent="0.25">
      <c r="D4922" s="9"/>
    </row>
    <row r="4923" spans="4:4" x14ac:dyDescent="0.25">
      <c r="D4923" s="9"/>
    </row>
    <row r="4924" spans="4:4" x14ac:dyDescent="0.25">
      <c r="D4924" s="9"/>
    </row>
    <row r="4925" spans="4:4" x14ac:dyDescent="0.25">
      <c r="D4925" s="9"/>
    </row>
    <row r="4926" spans="4:4" x14ac:dyDescent="0.25">
      <c r="D4926" s="9"/>
    </row>
    <row r="4927" spans="4:4" x14ac:dyDescent="0.25">
      <c r="D4927" s="9"/>
    </row>
    <row r="4928" spans="4:4" x14ac:dyDescent="0.25">
      <c r="D4928" s="9"/>
    </row>
    <row r="4929" spans="4:4" x14ac:dyDescent="0.25">
      <c r="D4929" s="9"/>
    </row>
    <row r="4930" spans="4:4" x14ac:dyDescent="0.25">
      <c r="D4930" s="9"/>
    </row>
    <row r="4931" spans="4:4" x14ac:dyDescent="0.25">
      <c r="D4931" s="9"/>
    </row>
    <row r="4932" spans="4:4" x14ac:dyDescent="0.25">
      <c r="D4932" s="9"/>
    </row>
    <row r="4933" spans="4:4" x14ac:dyDescent="0.25">
      <c r="D4933" s="9"/>
    </row>
    <row r="4934" spans="4:4" x14ac:dyDescent="0.25">
      <c r="D4934" s="9"/>
    </row>
    <row r="4935" spans="4:4" x14ac:dyDescent="0.25">
      <c r="D4935" s="9"/>
    </row>
    <row r="4936" spans="4:4" x14ac:dyDescent="0.25">
      <c r="D4936" s="9"/>
    </row>
    <row r="4937" spans="4:4" x14ac:dyDescent="0.25">
      <c r="D4937" s="9"/>
    </row>
    <row r="4938" spans="4:4" x14ac:dyDescent="0.25">
      <c r="D4938" s="9"/>
    </row>
    <row r="4939" spans="4:4" x14ac:dyDescent="0.25">
      <c r="D4939" s="9"/>
    </row>
    <row r="4940" spans="4:4" x14ac:dyDescent="0.25">
      <c r="D4940" s="9"/>
    </row>
    <row r="4941" spans="4:4" x14ac:dyDescent="0.25">
      <c r="D4941" s="9"/>
    </row>
    <row r="4942" spans="4:4" x14ac:dyDescent="0.25">
      <c r="D4942" s="9"/>
    </row>
    <row r="4943" spans="4:4" x14ac:dyDescent="0.25">
      <c r="D4943" s="9"/>
    </row>
    <row r="4944" spans="4:4" x14ac:dyDescent="0.25">
      <c r="D4944" s="9"/>
    </row>
    <row r="4945" spans="4:4" x14ac:dyDescent="0.25">
      <c r="D4945" s="9"/>
    </row>
    <row r="4946" spans="4:4" x14ac:dyDescent="0.25">
      <c r="D4946" s="9"/>
    </row>
    <row r="4947" spans="4:4" x14ac:dyDescent="0.25">
      <c r="D4947" s="9"/>
    </row>
    <row r="4948" spans="4:4" x14ac:dyDescent="0.25">
      <c r="D4948" s="9"/>
    </row>
    <row r="4949" spans="4:4" x14ac:dyDescent="0.25">
      <c r="D4949" s="9"/>
    </row>
    <row r="4950" spans="4:4" x14ac:dyDescent="0.25">
      <c r="D4950" s="9"/>
    </row>
    <row r="4951" spans="4:4" x14ac:dyDescent="0.25">
      <c r="D4951" s="9"/>
    </row>
    <row r="4952" spans="4:4" x14ac:dyDescent="0.25">
      <c r="D4952" s="9"/>
    </row>
    <row r="4953" spans="4:4" x14ac:dyDescent="0.25">
      <c r="D4953" s="9"/>
    </row>
    <row r="4954" spans="4:4" x14ac:dyDescent="0.25">
      <c r="D4954" s="9"/>
    </row>
    <row r="4955" spans="4:4" x14ac:dyDescent="0.25">
      <c r="D4955" s="9"/>
    </row>
    <row r="4956" spans="4:4" x14ac:dyDescent="0.25">
      <c r="D4956" s="9"/>
    </row>
    <row r="4957" spans="4:4" x14ac:dyDescent="0.25">
      <c r="D4957" s="9"/>
    </row>
    <row r="4958" spans="4:4" x14ac:dyDescent="0.25">
      <c r="D4958" s="9"/>
    </row>
    <row r="4959" spans="4:4" x14ac:dyDescent="0.25">
      <c r="D4959" s="9"/>
    </row>
    <row r="4960" spans="4:4" x14ac:dyDescent="0.25">
      <c r="D4960" s="9"/>
    </row>
    <row r="4961" spans="4:4" x14ac:dyDescent="0.25">
      <c r="D4961" s="9"/>
    </row>
    <row r="4962" spans="4:4" x14ac:dyDescent="0.25">
      <c r="D4962" s="9"/>
    </row>
    <row r="4963" spans="4:4" x14ac:dyDescent="0.25">
      <c r="D4963" s="9"/>
    </row>
    <row r="4964" spans="4:4" x14ac:dyDescent="0.25">
      <c r="D4964" s="9"/>
    </row>
    <row r="4965" spans="4:4" x14ac:dyDescent="0.25">
      <c r="D4965" s="9"/>
    </row>
    <row r="4966" spans="4:4" x14ac:dyDescent="0.25">
      <c r="D4966" s="9"/>
    </row>
    <row r="4967" spans="4:4" x14ac:dyDescent="0.25">
      <c r="D4967" s="9"/>
    </row>
    <row r="4968" spans="4:4" x14ac:dyDescent="0.25">
      <c r="D4968" s="9"/>
    </row>
    <row r="4969" spans="4:4" x14ac:dyDescent="0.25">
      <c r="D4969" s="9"/>
    </row>
    <row r="4970" spans="4:4" x14ac:dyDescent="0.25">
      <c r="D4970" s="9"/>
    </row>
    <row r="4971" spans="4:4" x14ac:dyDescent="0.25">
      <c r="D4971" s="9"/>
    </row>
    <row r="4972" spans="4:4" x14ac:dyDescent="0.25">
      <c r="D4972" s="9"/>
    </row>
    <row r="4973" spans="4:4" x14ac:dyDescent="0.25">
      <c r="D4973" s="9"/>
    </row>
    <row r="4974" spans="4:4" x14ac:dyDescent="0.25">
      <c r="D4974" s="9"/>
    </row>
    <row r="4975" spans="4:4" x14ac:dyDescent="0.25">
      <c r="D4975" s="9"/>
    </row>
    <row r="4976" spans="4:4" x14ac:dyDescent="0.25">
      <c r="D4976" s="9"/>
    </row>
    <row r="4977" spans="4:4" x14ac:dyDescent="0.25">
      <c r="D4977" s="9"/>
    </row>
    <row r="4978" spans="4:4" x14ac:dyDescent="0.25">
      <c r="D4978" s="9"/>
    </row>
    <row r="4979" spans="4:4" x14ac:dyDescent="0.25">
      <c r="D4979" s="9"/>
    </row>
    <row r="4980" spans="4:4" x14ac:dyDescent="0.25">
      <c r="D4980" s="9"/>
    </row>
    <row r="4981" spans="4:4" x14ac:dyDescent="0.25">
      <c r="D4981" s="9"/>
    </row>
    <row r="4982" spans="4:4" x14ac:dyDescent="0.25">
      <c r="D4982" s="9"/>
    </row>
    <row r="4983" spans="4:4" x14ac:dyDescent="0.25">
      <c r="D4983" s="9"/>
    </row>
    <row r="4984" spans="4:4" x14ac:dyDescent="0.25">
      <c r="D4984" s="9"/>
    </row>
    <row r="4985" spans="4:4" x14ac:dyDescent="0.25">
      <c r="D4985" s="9"/>
    </row>
    <row r="4986" spans="4:4" x14ac:dyDescent="0.25">
      <c r="D4986" s="9"/>
    </row>
    <row r="4987" spans="4:4" x14ac:dyDescent="0.25">
      <c r="D4987" s="9"/>
    </row>
    <row r="4988" spans="4:4" x14ac:dyDescent="0.25">
      <c r="D4988" s="9"/>
    </row>
    <row r="4989" spans="4:4" x14ac:dyDescent="0.25">
      <c r="D4989" s="9"/>
    </row>
    <row r="4990" spans="4:4" x14ac:dyDescent="0.25">
      <c r="D4990" s="9"/>
    </row>
    <row r="4991" spans="4:4" x14ac:dyDescent="0.25">
      <c r="D4991" s="9"/>
    </row>
    <row r="4992" spans="4:4" x14ac:dyDescent="0.25">
      <c r="D4992" s="9"/>
    </row>
    <row r="4993" spans="4:4" x14ac:dyDescent="0.25">
      <c r="D4993" s="9"/>
    </row>
    <row r="4994" spans="4:4" x14ac:dyDescent="0.25">
      <c r="D4994" s="9"/>
    </row>
    <row r="4995" spans="4:4" x14ac:dyDescent="0.25">
      <c r="D4995" s="9"/>
    </row>
    <row r="4996" spans="4:4" x14ac:dyDescent="0.25">
      <c r="D4996" s="9"/>
    </row>
    <row r="4997" spans="4:4" x14ac:dyDescent="0.25">
      <c r="D4997" s="9"/>
    </row>
    <row r="4998" spans="4:4" x14ac:dyDescent="0.25">
      <c r="D4998" s="9"/>
    </row>
    <row r="4999" spans="4:4" x14ac:dyDescent="0.25">
      <c r="D4999" s="9"/>
    </row>
    <row r="5000" spans="4:4" x14ac:dyDescent="0.25">
      <c r="D5000" s="9"/>
    </row>
    <row r="5001" spans="4:4" x14ac:dyDescent="0.25">
      <c r="D5001" s="9"/>
    </row>
    <row r="5002" spans="4:4" x14ac:dyDescent="0.25">
      <c r="D5002" s="9"/>
    </row>
    <row r="5003" spans="4:4" x14ac:dyDescent="0.25">
      <c r="D5003" s="9"/>
    </row>
    <row r="5004" spans="4:4" x14ac:dyDescent="0.25">
      <c r="D5004" s="9"/>
    </row>
    <row r="5005" spans="4:4" x14ac:dyDescent="0.25">
      <c r="D5005" s="9"/>
    </row>
    <row r="5006" spans="4:4" x14ac:dyDescent="0.25">
      <c r="D5006" s="9"/>
    </row>
    <row r="5007" spans="4:4" x14ac:dyDescent="0.25">
      <c r="D5007" s="9"/>
    </row>
    <row r="5008" spans="4:4" x14ac:dyDescent="0.25">
      <c r="D5008" s="9"/>
    </row>
    <row r="5009" spans="4:4" x14ac:dyDescent="0.25">
      <c r="D5009" s="9"/>
    </row>
    <row r="5010" spans="4:4" x14ac:dyDescent="0.25">
      <c r="D5010" s="9"/>
    </row>
    <row r="5011" spans="4:4" x14ac:dyDescent="0.25">
      <c r="D5011" s="9"/>
    </row>
    <row r="5012" spans="4:4" x14ac:dyDescent="0.25">
      <c r="D5012" s="9"/>
    </row>
    <row r="5013" spans="4:4" x14ac:dyDescent="0.25">
      <c r="D5013" s="9"/>
    </row>
    <row r="5014" spans="4:4" x14ac:dyDescent="0.25">
      <c r="D5014" s="9"/>
    </row>
    <row r="5015" spans="4:4" x14ac:dyDescent="0.25">
      <c r="D5015" s="9"/>
    </row>
    <row r="5016" spans="4:4" x14ac:dyDescent="0.25">
      <c r="D5016" s="9"/>
    </row>
    <row r="5017" spans="4:4" x14ac:dyDescent="0.25">
      <c r="D5017" s="9"/>
    </row>
    <row r="5018" spans="4:4" x14ac:dyDescent="0.25">
      <c r="D5018" s="9"/>
    </row>
    <row r="5019" spans="4:4" x14ac:dyDescent="0.25">
      <c r="D5019" s="9"/>
    </row>
    <row r="5020" spans="4:4" x14ac:dyDescent="0.25">
      <c r="D5020" s="9"/>
    </row>
    <row r="5021" spans="4:4" x14ac:dyDescent="0.25">
      <c r="D5021" s="9"/>
    </row>
    <row r="5022" spans="4:4" x14ac:dyDescent="0.25">
      <c r="D5022" s="9"/>
    </row>
    <row r="5023" spans="4:4" x14ac:dyDescent="0.25">
      <c r="D5023" s="9"/>
    </row>
    <row r="5024" spans="4:4" x14ac:dyDescent="0.25">
      <c r="D5024" s="9"/>
    </row>
    <row r="5025" spans="4:4" x14ac:dyDescent="0.25">
      <c r="D5025" s="9"/>
    </row>
    <row r="5026" spans="4:4" x14ac:dyDescent="0.25">
      <c r="D5026" s="9"/>
    </row>
    <row r="5027" spans="4:4" x14ac:dyDescent="0.25">
      <c r="D5027" s="9"/>
    </row>
    <row r="5028" spans="4:4" x14ac:dyDescent="0.25">
      <c r="D5028" s="9"/>
    </row>
    <row r="5029" spans="4:4" x14ac:dyDescent="0.25">
      <c r="D5029" s="9"/>
    </row>
    <row r="5030" spans="4:4" x14ac:dyDescent="0.25">
      <c r="D5030" s="9"/>
    </row>
    <row r="5031" spans="4:4" x14ac:dyDescent="0.25">
      <c r="D5031" s="9"/>
    </row>
    <row r="5032" spans="4:4" x14ac:dyDescent="0.25">
      <c r="D5032" s="9"/>
    </row>
    <row r="5033" spans="4:4" x14ac:dyDescent="0.25">
      <c r="D5033" s="9"/>
    </row>
    <row r="5034" spans="4:4" x14ac:dyDescent="0.25">
      <c r="D5034" s="9"/>
    </row>
    <row r="5035" spans="4:4" x14ac:dyDescent="0.25">
      <c r="D5035" s="9"/>
    </row>
    <row r="5036" spans="4:4" x14ac:dyDescent="0.25">
      <c r="D5036" s="9"/>
    </row>
    <row r="5037" spans="4:4" x14ac:dyDescent="0.25">
      <c r="D5037" s="9"/>
    </row>
    <row r="5038" spans="4:4" x14ac:dyDescent="0.25">
      <c r="D5038" s="9"/>
    </row>
    <row r="5039" spans="4:4" x14ac:dyDescent="0.25">
      <c r="D5039" s="9"/>
    </row>
    <row r="5040" spans="4:4" x14ac:dyDescent="0.25">
      <c r="D5040" s="9"/>
    </row>
    <row r="5041" spans="4:4" x14ac:dyDescent="0.25">
      <c r="D5041" s="9"/>
    </row>
    <row r="5042" spans="4:4" x14ac:dyDescent="0.25">
      <c r="D5042" s="9"/>
    </row>
    <row r="5043" spans="4:4" x14ac:dyDescent="0.25">
      <c r="D5043" s="9"/>
    </row>
    <row r="5044" spans="4:4" x14ac:dyDescent="0.25">
      <c r="D5044" s="9"/>
    </row>
    <row r="5045" spans="4:4" x14ac:dyDescent="0.25">
      <c r="D5045" s="9"/>
    </row>
    <row r="5046" spans="4:4" x14ac:dyDescent="0.25">
      <c r="D5046" s="9"/>
    </row>
    <row r="5047" spans="4:4" x14ac:dyDescent="0.25">
      <c r="D5047" s="9"/>
    </row>
    <row r="5048" spans="4:4" x14ac:dyDescent="0.25">
      <c r="D5048" s="9"/>
    </row>
    <row r="5049" spans="4:4" x14ac:dyDescent="0.25">
      <c r="D5049" s="9"/>
    </row>
    <row r="5050" spans="4:4" x14ac:dyDescent="0.25">
      <c r="D5050" s="9"/>
    </row>
    <row r="5051" spans="4:4" x14ac:dyDescent="0.25">
      <c r="D5051" s="9"/>
    </row>
    <row r="5052" spans="4:4" x14ac:dyDescent="0.25">
      <c r="D5052" s="9"/>
    </row>
    <row r="5053" spans="4:4" x14ac:dyDescent="0.25">
      <c r="D5053" s="9"/>
    </row>
    <row r="5054" spans="4:4" x14ac:dyDescent="0.25">
      <c r="D5054" s="9"/>
    </row>
    <row r="5055" spans="4:4" x14ac:dyDescent="0.25">
      <c r="D5055" s="9"/>
    </row>
    <row r="5056" spans="4:4" x14ac:dyDescent="0.25">
      <c r="D5056" s="9"/>
    </row>
    <row r="5057" spans="4:4" x14ac:dyDescent="0.25">
      <c r="D5057" s="9"/>
    </row>
    <row r="5058" spans="4:4" x14ac:dyDescent="0.25">
      <c r="D5058" s="9"/>
    </row>
    <row r="5059" spans="4:4" x14ac:dyDescent="0.25">
      <c r="D5059" s="9"/>
    </row>
    <row r="5060" spans="4:4" x14ac:dyDescent="0.25">
      <c r="D5060" s="9"/>
    </row>
    <row r="5061" spans="4:4" x14ac:dyDescent="0.25">
      <c r="D5061" s="9"/>
    </row>
    <row r="5062" spans="4:4" x14ac:dyDescent="0.25">
      <c r="D5062" s="9"/>
    </row>
    <row r="5063" spans="4:4" x14ac:dyDescent="0.25">
      <c r="D5063" s="9"/>
    </row>
    <row r="5064" spans="4:4" x14ac:dyDescent="0.25">
      <c r="D5064" s="9"/>
    </row>
    <row r="5065" spans="4:4" x14ac:dyDescent="0.25">
      <c r="D5065" s="9"/>
    </row>
    <row r="5066" spans="4:4" x14ac:dyDescent="0.25">
      <c r="D5066" s="9"/>
    </row>
    <row r="5067" spans="4:4" x14ac:dyDescent="0.25">
      <c r="D5067" s="9"/>
    </row>
    <row r="5068" spans="4:4" x14ac:dyDescent="0.25">
      <c r="D5068" s="9"/>
    </row>
    <row r="5069" spans="4:4" x14ac:dyDescent="0.25">
      <c r="D5069" s="9"/>
    </row>
    <row r="5070" spans="4:4" x14ac:dyDescent="0.25">
      <c r="D5070" s="9"/>
    </row>
    <row r="5071" spans="4:4" x14ac:dyDescent="0.25">
      <c r="D5071" s="9"/>
    </row>
    <row r="5072" spans="4:4" x14ac:dyDescent="0.25">
      <c r="D5072" s="9"/>
    </row>
    <row r="5073" spans="4:4" x14ac:dyDescent="0.25">
      <c r="D5073" s="9"/>
    </row>
    <row r="5074" spans="4:4" x14ac:dyDescent="0.25">
      <c r="D5074" s="9"/>
    </row>
    <row r="5075" spans="4:4" x14ac:dyDescent="0.25">
      <c r="D5075" s="9"/>
    </row>
    <row r="5076" spans="4:4" x14ac:dyDescent="0.25">
      <c r="D5076" s="9"/>
    </row>
    <row r="5077" spans="4:4" x14ac:dyDescent="0.25">
      <c r="D5077" s="9"/>
    </row>
    <row r="5078" spans="4:4" x14ac:dyDescent="0.25">
      <c r="D5078" s="9"/>
    </row>
    <row r="5079" spans="4:4" x14ac:dyDescent="0.25">
      <c r="D5079" s="9"/>
    </row>
    <row r="5080" spans="4:4" x14ac:dyDescent="0.25">
      <c r="D5080" s="9"/>
    </row>
    <row r="5081" spans="4:4" x14ac:dyDescent="0.25">
      <c r="D5081" s="9"/>
    </row>
    <row r="5082" spans="4:4" x14ac:dyDescent="0.25">
      <c r="D5082" s="9"/>
    </row>
    <row r="5083" spans="4:4" x14ac:dyDescent="0.25">
      <c r="D5083" s="9"/>
    </row>
    <row r="5084" spans="4:4" x14ac:dyDescent="0.25">
      <c r="D5084" s="9"/>
    </row>
    <row r="5085" spans="4:4" x14ac:dyDescent="0.25">
      <c r="D5085" s="9"/>
    </row>
    <row r="5086" spans="4:4" x14ac:dyDescent="0.25">
      <c r="D5086" s="9"/>
    </row>
    <row r="5087" spans="4:4" x14ac:dyDescent="0.25">
      <c r="D5087" s="9"/>
    </row>
    <row r="5088" spans="4:4" x14ac:dyDescent="0.25">
      <c r="D5088" s="9"/>
    </row>
    <row r="5089" spans="4:4" x14ac:dyDescent="0.25">
      <c r="D5089" s="9"/>
    </row>
    <row r="5090" spans="4:4" x14ac:dyDescent="0.25">
      <c r="D5090" s="9"/>
    </row>
    <row r="5091" spans="4:4" x14ac:dyDescent="0.25">
      <c r="D5091" s="9"/>
    </row>
    <row r="5092" spans="4:4" x14ac:dyDescent="0.25">
      <c r="D5092" s="9"/>
    </row>
    <row r="5093" spans="4:4" x14ac:dyDescent="0.25">
      <c r="D5093" s="9"/>
    </row>
    <row r="5094" spans="4:4" x14ac:dyDescent="0.25">
      <c r="D5094" s="9"/>
    </row>
    <row r="5095" spans="4:4" x14ac:dyDescent="0.25">
      <c r="D5095" s="9"/>
    </row>
    <row r="5096" spans="4:4" x14ac:dyDescent="0.25">
      <c r="D5096" s="9"/>
    </row>
    <row r="5097" spans="4:4" x14ac:dyDescent="0.25">
      <c r="D5097" s="9"/>
    </row>
    <row r="5098" spans="4:4" x14ac:dyDescent="0.25">
      <c r="D5098" s="9"/>
    </row>
    <row r="5099" spans="4:4" x14ac:dyDescent="0.25">
      <c r="D5099" s="9"/>
    </row>
    <row r="5100" spans="4:4" x14ac:dyDescent="0.25">
      <c r="D5100" s="9"/>
    </row>
    <row r="5101" spans="4:4" x14ac:dyDescent="0.25">
      <c r="D5101" s="9"/>
    </row>
    <row r="5102" spans="4:4" x14ac:dyDescent="0.25">
      <c r="D5102" s="9"/>
    </row>
    <row r="5103" spans="4:4" x14ac:dyDescent="0.25">
      <c r="D5103" s="9"/>
    </row>
    <row r="5104" spans="4:4" x14ac:dyDescent="0.25">
      <c r="D5104" s="9"/>
    </row>
    <row r="5105" spans="4:4" x14ac:dyDescent="0.25">
      <c r="D5105" s="9"/>
    </row>
    <row r="5106" spans="4:4" x14ac:dyDescent="0.25">
      <c r="D5106" s="9"/>
    </row>
    <row r="5107" spans="4:4" x14ac:dyDescent="0.25">
      <c r="D5107" s="9"/>
    </row>
    <row r="5108" spans="4:4" x14ac:dyDescent="0.25">
      <c r="D5108" s="9"/>
    </row>
    <row r="5109" spans="4:4" x14ac:dyDescent="0.25">
      <c r="D5109" s="9"/>
    </row>
    <row r="5110" spans="4:4" x14ac:dyDescent="0.25">
      <c r="D5110" s="9"/>
    </row>
    <row r="5111" spans="4:4" x14ac:dyDescent="0.25">
      <c r="D5111" s="9"/>
    </row>
    <row r="5112" spans="4:4" x14ac:dyDescent="0.25">
      <c r="D5112" s="9"/>
    </row>
    <row r="5113" spans="4:4" x14ac:dyDescent="0.25">
      <c r="D5113" s="9"/>
    </row>
    <row r="5114" spans="4:4" x14ac:dyDescent="0.25">
      <c r="D5114" s="9"/>
    </row>
    <row r="5115" spans="4:4" x14ac:dyDescent="0.25">
      <c r="D5115" s="9"/>
    </row>
    <row r="5116" spans="4:4" x14ac:dyDescent="0.25">
      <c r="D5116" s="9"/>
    </row>
    <row r="5117" spans="4:4" x14ac:dyDescent="0.25">
      <c r="D5117" s="9"/>
    </row>
    <row r="5118" spans="4:4" x14ac:dyDescent="0.25">
      <c r="D5118" s="9"/>
    </row>
    <row r="5119" spans="4:4" x14ac:dyDescent="0.25">
      <c r="D5119" s="9"/>
    </row>
    <row r="5120" spans="4:4" x14ac:dyDescent="0.25">
      <c r="D5120" s="9"/>
    </row>
    <row r="5121" spans="4:4" x14ac:dyDescent="0.25">
      <c r="D5121" s="9"/>
    </row>
    <row r="5122" spans="4:4" x14ac:dyDescent="0.25">
      <c r="D5122" s="9"/>
    </row>
    <row r="5123" spans="4:4" x14ac:dyDescent="0.25">
      <c r="D5123" s="9"/>
    </row>
    <row r="5124" spans="4:4" x14ac:dyDescent="0.25">
      <c r="D5124" s="9"/>
    </row>
    <row r="5125" spans="4:4" x14ac:dyDescent="0.25">
      <c r="D5125" s="9"/>
    </row>
    <row r="5126" spans="4:4" x14ac:dyDescent="0.25">
      <c r="D5126" s="9"/>
    </row>
    <row r="5127" spans="4:4" x14ac:dyDescent="0.25">
      <c r="D5127" s="9"/>
    </row>
    <row r="5128" spans="4:4" x14ac:dyDescent="0.25">
      <c r="D5128" s="9"/>
    </row>
    <row r="5129" spans="4:4" x14ac:dyDescent="0.25">
      <c r="D5129" s="9"/>
    </row>
    <row r="5130" spans="4:4" x14ac:dyDescent="0.25">
      <c r="D5130" s="9"/>
    </row>
    <row r="5131" spans="4:4" x14ac:dyDescent="0.25">
      <c r="D5131" s="9"/>
    </row>
    <row r="5132" spans="4:4" x14ac:dyDescent="0.25">
      <c r="D5132" s="9"/>
    </row>
    <row r="5133" spans="4:4" x14ac:dyDescent="0.25">
      <c r="D5133" s="9"/>
    </row>
    <row r="5134" spans="4:4" x14ac:dyDescent="0.25">
      <c r="D5134" s="9"/>
    </row>
    <row r="5135" spans="4:4" x14ac:dyDescent="0.25">
      <c r="D5135" s="9"/>
    </row>
    <row r="5136" spans="4:4" x14ac:dyDescent="0.25">
      <c r="D5136" s="9"/>
    </row>
    <row r="5137" spans="4:4" x14ac:dyDescent="0.25">
      <c r="D5137" s="9"/>
    </row>
    <row r="5138" spans="4:4" x14ac:dyDescent="0.25">
      <c r="D5138" s="9"/>
    </row>
    <row r="5139" spans="4:4" x14ac:dyDescent="0.25">
      <c r="D5139" s="9"/>
    </row>
    <row r="5140" spans="4:4" x14ac:dyDescent="0.25">
      <c r="D5140" s="9"/>
    </row>
    <row r="5141" spans="4:4" x14ac:dyDescent="0.25">
      <c r="D5141" s="9"/>
    </row>
    <row r="5142" spans="4:4" x14ac:dyDescent="0.25">
      <c r="D5142" s="9"/>
    </row>
    <row r="5143" spans="4:4" x14ac:dyDescent="0.25">
      <c r="D5143" s="9"/>
    </row>
    <row r="5144" spans="4:4" x14ac:dyDescent="0.25">
      <c r="D5144" s="9"/>
    </row>
    <row r="5145" spans="4:4" x14ac:dyDescent="0.25">
      <c r="D5145" s="9"/>
    </row>
    <row r="5146" spans="4:4" x14ac:dyDescent="0.25">
      <c r="D5146" s="9"/>
    </row>
    <row r="5147" spans="4:4" x14ac:dyDescent="0.25">
      <c r="D5147" s="9"/>
    </row>
    <row r="5148" spans="4:4" x14ac:dyDescent="0.25">
      <c r="D5148" s="9"/>
    </row>
    <row r="5149" spans="4:4" x14ac:dyDescent="0.25">
      <c r="D5149" s="9"/>
    </row>
    <row r="5150" spans="4:4" x14ac:dyDescent="0.25">
      <c r="D5150" s="9"/>
    </row>
    <row r="5151" spans="4:4" x14ac:dyDescent="0.25">
      <c r="D5151" s="9"/>
    </row>
    <row r="5152" spans="4:4" x14ac:dyDescent="0.25">
      <c r="D5152" s="9"/>
    </row>
    <row r="5153" spans="4:4" x14ac:dyDescent="0.25">
      <c r="D5153" s="9"/>
    </row>
    <row r="5154" spans="4:4" x14ac:dyDescent="0.25">
      <c r="D5154" s="9"/>
    </row>
    <row r="5155" spans="4:4" x14ac:dyDescent="0.25">
      <c r="D5155" s="9"/>
    </row>
    <row r="5156" spans="4:4" x14ac:dyDescent="0.25">
      <c r="D5156" s="9"/>
    </row>
    <row r="5157" spans="4:4" x14ac:dyDescent="0.25">
      <c r="D5157" s="9"/>
    </row>
    <row r="5158" spans="4:4" x14ac:dyDescent="0.25">
      <c r="D5158" s="9"/>
    </row>
    <row r="5159" spans="4:4" x14ac:dyDescent="0.25">
      <c r="D5159" s="9"/>
    </row>
    <row r="5160" spans="4:4" x14ac:dyDescent="0.25">
      <c r="D5160" s="9"/>
    </row>
    <row r="5161" spans="4:4" x14ac:dyDescent="0.25">
      <c r="D5161" s="9"/>
    </row>
    <row r="5162" spans="4:4" x14ac:dyDescent="0.25">
      <c r="D5162" s="9"/>
    </row>
    <row r="5163" spans="4:4" x14ac:dyDescent="0.25">
      <c r="D5163" s="9"/>
    </row>
    <row r="5164" spans="4:4" x14ac:dyDescent="0.25">
      <c r="D5164" s="9"/>
    </row>
    <row r="5165" spans="4:4" x14ac:dyDescent="0.25">
      <c r="D5165" s="9"/>
    </row>
    <row r="5166" spans="4:4" x14ac:dyDescent="0.25">
      <c r="D5166" s="9"/>
    </row>
    <row r="5167" spans="4:4" x14ac:dyDescent="0.25">
      <c r="D5167" s="9"/>
    </row>
    <row r="5168" spans="4:4" x14ac:dyDescent="0.25">
      <c r="D5168" s="9"/>
    </row>
    <row r="5169" spans="4:4" x14ac:dyDescent="0.25">
      <c r="D5169" s="9"/>
    </row>
    <row r="5170" spans="4:4" x14ac:dyDescent="0.25">
      <c r="D5170" s="9"/>
    </row>
    <row r="5171" spans="4:4" x14ac:dyDescent="0.25">
      <c r="D5171" s="9"/>
    </row>
    <row r="5172" spans="4:4" x14ac:dyDescent="0.25">
      <c r="D5172" s="9"/>
    </row>
    <row r="5173" spans="4:4" x14ac:dyDescent="0.25">
      <c r="D5173" s="9"/>
    </row>
    <row r="5174" spans="4:4" x14ac:dyDescent="0.25">
      <c r="D5174" s="9"/>
    </row>
    <row r="5175" spans="4:4" x14ac:dyDescent="0.25">
      <c r="D5175" s="9"/>
    </row>
    <row r="5176" spans="4:4" x14ac:dyDescent="0.25">
      <c r="D5176" s="9"/>
    </row>
    <row r="5177" spans="4:4" x14ac:dyDescent="0.25">
      <c r="D5177" s="9"/>
    </row>
    <row r="5178" spans="4:4" x14ac:dyDescent="0.25">
      <c r="D5178" s="9"/>
    </row>
    <row r="5179" spans="4:4" x14ac:dyDescent="0.25">
      <c r="D5179" s="9"/>
    </row>
    <row r="5180" spans="4:4" x14ac:dyDescent="0.25">
      <c r="D5180" s="9"/>
    </row>
    <row r="5181" spans="4:4" x14ac:dyDescent="0.25">
      <c r="D5181" s="9"/>
    </row>
    <row r="5182" spans="4:4" x14ac:dyDescent="0.25">
      <c r="D5182" s="9"/>
    </row>
    <row r="5183" spans="4:4" x14ac:dyDescent="0.25">
      <c r="D5183" s="9"/>
    </row>
    <row r="5184" spans="4:4" x14ac:dyDescent="0.25">
      <c r="D5184" s="9"/>
    </row>
    <row r="5185" spans="4:4" x14ac:dyDescent="0.25">
      <c r="D5185" s="9"/>
    </row>
    <row r="5186" spans="4:4" x14ac:dyDescent="0.25">
      <c r="D5186" s="9"/>
    </row>
    <row r="5187" spans="4:4" x14ac:dyDescent="0.25">
      <c r="D5187" s="9"/>
    </row>
    <row r="5188" spans="4:4" x14ac:dyDescent="0.25">
      <c r="D5188" s="9"/>
    </row>
    <row r="5189" spans="4:4" x14ac:dyDescent="0.25">
      <c r="D5189" s="9"/>
    </row>
    <row r="5190" spans="4:4" x14ac:dyDescent="0.25">
      <c r="D5190" s="9"/>
    </row>
    <row r="5191" spans="4:4" x14ac:dyDescent="0.25">
      <c r="D5191" s="9"/>
    </row>
    <row r="5192" spans="4:4" x14ac:dyDescent="0.25">
      <c r="D5192" s="9"/>
    </row>
    <row r="5193" spans="4:4" x14ac:dyDescent="0.25">
      <c r="D5193" s="9"/>
    </row>
    <row r="5194" spans="4:4" x14ac:dyDescent="0.25">
      <c r="D5194" s="9"/>
    </row>
    <row r="5195" spans="4:4" x14ac:dyDescent="0.25">
      <c r="D5195" s="9"/>
    </row>
    <row r="5196" spans="4:4" x14ac:dyDescent="0.25">
      <c r="D5196" s="9"/>
    </row>
    <row r="5197" spans="4:4" x14ac:dyDescent="0.25">
      <c r="D5197" s="9"/>
    </row>
    <row r="5198" spans="4:4" x14ac:dyDescent="0.25">
      <c r="D5198" s="9"/>
    </row>
    <row r="5199" spans="4:4" x14ac:dyDescent="0.25">
      <c r="D5199" s="9"/>
    </row>
    <row r="5200" spans="4:4" x14ac:dyDescent="0.25">
      <c r="D5200" s="9"/>
    </row>
    <row r="5201" spans="4:4" x14ac:dyDescent="0.25">
      <c r="D5201" s="9"/>
    </row>
    <row r="5202" spans="4:4" x14ac:dyDescent="0.25">
      <c r="D5202" s="9"/>
    </row>
    <row r="5203" spans="4:4" x14ac:dyDescent="0.25">
      <c r="D5203" s="9"/>
    </row>
    <row r="5204" spans="4:4" x14ac:dyDescent="0.25">
      <c r="D5204" s="9"/>
    </row>
    <row r="5205" spans="4:4" x14ac:dyDescent="0.25">
      <c r="D5205" s="9"/>
    </row>
    <row r="5206" spans="4:4" x14ac:dyDescent="0.25">
      <c r="D5206" s="9"/>
    </row>
    <row r="5207" spans="4:4" x14ac:dyDescent="0.25">
      <c r="D5207" s="9"/>
    </row>
    <row r="5208" spans="4:4" x14ac:dyDescent="0.25">
      <c r="D5208" s="9"/>
    </row>
    <row r="5209" spans="4:4" x14ac:dyDescent="0.25">
      <c r="D5209" s="9"/>
    </row>
    <row r="5210" spans="4:4" x14ac:dyDescent="0.25">
      <c r="D5210" s="9"/>
    </row>
    <row r="5211" spans="4:4" x14ac:dyDescent="0.25">
      <c r="D5211" s="9"/>
    </row>
    <row r="5212" spans="4:4" x14ac:dyDescent="0.25">
      <c r="D5212" s="9"/>
    </row>
    <row r="5213" spans="4:4" x14ac:dyDescent="0.25">
      <c r="D5213" s="9"/>
    </row>
    <row r="5214" spans="4:4" x14ac:dyDescent="0.25">
      <c r="D5214" s="9"/>
    </row>
    <row r="5215" spans="4:4" x14ac:dyDescent="0.25">
      <c r="D5215" s="9"/>
    </row>
    <row r="5216" spans="4:4" x14ac:dyDescent="0.25">
      <c r="D5216" s="9"/>
    </row>
    <row r="5217" spans="4:4" x14ac:dyDescent="0.25">
      <c r="D5217" s="9"/>
    </row>
    <row r="5218" spans="4:4" x14ac:dyDescent="0.25">
      <c r="D5218" s="9"/>
    </row>
    <row r="5219" spans="4:4" x14ac:dyDescent="0.25">
      <c r="D5219" s="9"/>
    </row>
    <row r="5220" spans="4:4" x14ac:dyDescent="0.25">
      <c r="D5220" s="9"/>
    </row>
    <row r="5221" spans="4:4" x14ac:dyDescent="0.25">
      <c r="D5221" s="9"/>
    </row>
    <row r="5222" spans="4:4" x14ac:dyDescent="0.25">
      <c r="D5222" s="9"/>
    </row>
    <row r="5223" spans="4:4" x14ac:dyDescent="0.25">
      <c r="D5223" s="9"/>
    </row>
    <row r="5224" spans="4:4" x14ac:dyDescent="0.25">
      <c r="D5224" s="9"/>
    </row>
    <row r="5225" spans="4:4" x14ac:dyDescent="0.25">
      <c r="D5225" s="9"/>
    </row>
    <row r="5226" spans="4:4" x14ac:dyDescent="0.25">
      <c r="D5226" s="9"/>
    </row>
    <row r="5227" spans="4:4" x14ac:dyDescent="0.25">
      <c r="D5227" s="9"/>
    </row>
    <row r="5228" spans="4:4" x14ac:dyDescent="0.25">
      <c r="D5228" s="9"/>
    </row>
    <row r="5229" spans="4:4" x14ac:dyDescent="0.25">
      <c r="D5229" s="9"/>
    </row>
    <row r="5230" spans="4:4" x14ac:dyDescent="0.25">
      <c r="D5230" s="9"/>
    </row>
    <row r="5231" spans="4:4" x14ac:dyDescent="0.25">
      <c r="D5231" s="9"/>
    </row>
    <row r="5232" spans="4:4" x14ac:dyDescent="0.25">
      <c r="D5232" s="9"/>
    </row>
    <row r="5233" spans="4:4" x14ac:dyDescent="0.25">
      <c r="D5233" s="9"/>
    </row>
    <row r="5234" spans="4:4" x14ac:dyDescent="0.25">
      <c r="D5234" s="9"/>
    </row>
    <row r="5235" spans="4:4" x14ac:dyDescent="0.25">
      <c r="D5235" s="9"/>
    </row>
    <row r="5236" spans="4:4" x14ac:dyDescent="0.25">
      <c r="D5236" s="9"/>
    </row>
    <row r="5237" spans="4:4" x14ac:dyDescent="0.25">
      <c r="D5237" s="9"/>
    </row>
    <row r="5238" spans="4:4" x14ac:dyDescent="0.25">
      <c r="D5238" s="9"/>
    </row>
    <row r="5239" spans="4:4" x14ac:dyDescent="0.25">
      <c r="D5239" s="9"/>
    </row>
    <row r="5240" spans="4:4" x14ac:dyDescent="0.25">
      <c r="D5240" s="9"/>
    </row>
    <row r="5241" spans="4:4" x14ac:dyDescent="0.25">
      <c r="D5241" s="9"/>
    </row>
    <row r="5242" spans="4:4" x14ac:dyDescent="0.25">
      <c r="D5242" s="9"/>
    </row>
    <row r="5243" spans="4:4" x14ac:dyDescent="0.25">
      <c r="D5243" s="9"/>
    </row>
    <row r="5244" spans="4:4" x14ac:dyDescent="0.25">
      <c r="D5244" s="9"/>
    </row>
    <row r="5245" spans="4:4" x14ac:dyDescent="0.25">
      <c r="D5245" s="9"/>
    </row>
    <row r="5246" spans="4:4" x14ac:dyDescent="0.25">
      <c r="D5246" s="9"/>
    </row>
    <row r="5247" spans="4:4" x14ac:dyDescent="0.25">
      <c r="D5247" s="9"/>
    </row>
    <row r="5248" spans="4:4" x14ac:dyDescent="0.25">
      <c r="D5248" s="9"/>
    </row>
    <row r="5249" spans="4:4" x14ac:dyDescent="0.25">
      <c r="D5249" s="9"/>
    </row>
    <row r="5250" spans="4:4" x14ac:dyDescent="0.25">
      <c r="D5250" s="9"/>
    </row>
    <row r="5251" spans="4:4" x14ac:dyDescent="0.25">
      <c r="D5251" s="9"/>
    </row>
    <row r="5252" spans="4:4" x14ac:dyDescent="0.25">
      <c r="D5252" s="9"/>
    </row>
    <row r="5253" spans="4:4" x14ac:dyDescent="0.25">
      <c r="D5253" s="9"/>
    </row>
    <row r="5254" spans="4:4" x14ac:dyDescent="0.25">
      <c r="D5254" s="9"/>
    </row>
    <row r="5255" spans="4:4" x14ac:dyDescent="0.25">
      <c r="D5255" s="9"/>
    </row>
    <row r="5256" spans="4:4" x14ac:dyDescent="0.25">
      <c r="D5256" s="9"/>
    </row>
    <row r="5257" spans="4:4" x14ac:dyDescent="0.25">
      <c r="D5257" s="9"/>
    </row>
    <row r="5258" spans="4:4" x14ac:dyDescent="0.25">
      <c r="D5258" s="9"/>
    </row>
    <row r="5259" spans="4:4" x14ac:dyDescent="0.25">
      <c r="D5259" s="9"/>
    </row>
    <row r="5260" spans="4:4" x14ac:dyDescent="0.25">
      <c r="D5260" s="9"/>
    </row>
    <row r="5261" spans="4:4" x14ac:dyDescent="0.25">
      <c r="D5261" s="9"/>
    </row>
    <row r="5262" spans="4:4" x14ac:dyDescent="0.25">
      <c r="D5262" s="9"/>
    </row>
    <row r="5263" spans="4:4" x14ac:dyDescent="0.25">
      <c r="D5263" s="9"/>
    </row>
    <row r="5264" spans="4:4" x14ac:dyDescent="0.25">
      <c r="D5264" s="9"/>
    </row>
    <row r="5265" spans="4:4" x14ac:dyDescent="0.25">
      <c r="D5265" s="9"/>
    </row>
    <row r="5266" spans="4:4" x14ac:dyDescent="0.25">
      <c r="D5266" s="9"/>
    </row>
    <row r="5267" spans="4:4" x14ac:dyDescent="0.25">
      <c r="D5267" s="9"/>
    </row>
    <row r="5268" spans="4:4" x14ac:dyDescent="0.25">
      <c r="D5268" s="9"/>
    </row>
    <row r="5269" spans="4:4" x14ac:dyDescent="0.25">
      <c r="D5269" s="9"/>
    </row>
    <row r="5270" spans="4:4" x14ac:dyDescent="0.25">
      <c r="D5270" s="9"/>
    </row>
    <row r="5271" spans="4:4" x14ac:dyDescent="0.25">
      <c r="D5271" s="9"/>
    </row>
    <row r="5272" spans="4:4" x14ac:dyDescent="0.25">
      <c r="D5272" s="9"/>
    </row>
    <row r="5273" spans="4:4" x14ac:dyDescent="0.25">
      <c r="D5273" s="9"/>
    </row>
    <row r="5274" spans="4:4" x14ac:dyDescent="0.25">
      <c r="D5274" s="9"/>
    </row>
    <row r="5275" spans="4:4" x14ac:dyDescent="0.25">
      <c r="D5275" s="9"/>
    </row>
    <row r="5276" spans="4:4" x14ac:dyDescent="0.25">
      <c r="D5276" s="9"/>
    </row>
    <row r="5277" spans="4:4" x14ac:dyDescent="0.25">
      <c r="D5277" s="9"/>
    </row>
    <row r="5278" spans="4:4" x14ac:dyDescent="0.25">
      <c r="D5278" s="9"/>
    </row>
    <row r="5279" spans="4:4" x14ac:dyDescent="0.25">
      <c r="D5279" s="9"/>
    </row>
    <row r="5280" spans="4:4" x14ac:dyDescent="0.25">
      <c r="D5280" s="9"/>
    </row>
    <row r="5281" spans="4:4" x14ac:dyDescent="0.25">
      <c r="D5281" s="9"/>
    </row>
    <row r="5282" spans="4:4" x14ac:dyDescent="0.25">
      <c r="D5282" s="9"/>
    </row>
    <row r="5283" spans="4:4" x14ac:dyDescent="0.25">
      <c r="D5283" s="9"/>
    </row>
    <row r="5284" spans="4:4" x14ac:dyDescent="0.25">
      <c r="D5284" s="9"/>
    </row>
    <row r="5285" spans="4:4" x14ac:dyDescent="0.25">
      <c r="D5285" s="9"/>
    </row>
    <row r="5286" spans="4:4" x14ac:dyDescent="0.25">
      <c r="D5286" s="9"/>
    </row>
    <row r="5287" spans="4:4" x14ac:dyDescent="0.25">
      <c r="D5287" s="9"/>
    </row>
    <row r="5288" spans="4:4" x14ac:dyDescent="0.25">
      <c r="D5288" s="9"/>
    </row>
    <row r="5289" spans="4:4" x14ac:dyDescent="0.25">
      <c r="D5289" s="9"/>
    </row>
    <row r="5290" spans="4:4" x14ac:dyDescent="0.25">
      <c r="D5290" s="9"/>
    </row>
    <row r="5291" spans="4:4" x14ac:dyDescent="0.25">
      <c r="D5291" s="9"/>
    </row>
    <row r="5292" spans="4:4" x14ac:dyDescent="0.25">
      <c r="D5292" s="9"/>
    </row>
    <row r="5293" spans="4:4" x14ac:dyDescent="0.25">
      <c r="D5293" s="9"/>
    </row>
    <row r="5294" spans="4:4" x14ac:dyDescent="0.25">
      <c r="D5294" s="9"/>
    </row>
    <row r="5295" spans="4:4" x14ac:dyDescent="0.25">
      <c r="D5295" s="9"/>
    </row>
    <row r="5296" spans="4:4" x14ac:dyDescent="0.25">
      <c r="D5296" s="9"/>
    </row>
    <row r="5297" spans="4:4" x14ac:dyDescent="0.25">
      <c r="D5297" s="9"/>
    </row>
    <row r="5298" spans="4:4" x14ac:dyDescent="0.25">
      <c r="D5298" s="9"/>
    </row>
    <row r="5299" spans="4:4" x14ac:dyDescent="0.25">
      <c r="D5299" s="9"/>
    </row>
    <row r="5300" spans="4:4" x14ac:dyDescent="0.25">
      <c r="D5300" s="9"/>
    </row>
    <row r="5301" spans="4:4" x14ac:dyDescent="0.25">
      <c r="D5301" s="9"/>
    </row>
    <row r="5302" spans="4:4" x14ac:dyDescent="0.25">
      <c r="D5302" s="9"/>
    </row>
    <row r="5303" spans="4:4" x14ac:dyDescent="0.25">
      <c r="D5303" s="9"/>
    </row>
    <row r="5304" spans="4:4" x14ac:dyDescent="0.25">
      <c r="D5304" s="9"/>
    </row>
    <row r="5305" spans="4:4" x14ac:dyDescent="0.25">
      <c r="D5305" s="9"/>
    </row>
    <row r="5306" spans="4:4" x14ac:dyDescent="0.25">
      <c r="D5306" s="9"/>
    </row>
    <row r="5307" spans="4:4" x14ac:dyDescent="0.25">
      <c r="D5307" s="9"/>
    </row>
    <row r="5308" spans="4:4" x14ac:dyDescent="0.25">
      <c r="D5308" s="9"/>
    </row>
    <row r="5309" spans="4:4" x14ac:dyDescent="0.25">
      <c r="D5309" s="9"/>
    </row>
    <row r="5310" spans="4:4" x14ac:dyDescent="0.25">
      <c r="D5310" s="9"/>
    </row>
    <row r="5311" spans="4:4" x14ac:dyDescent="0.25">
      <c r="D5311" s="9"/>
    </row>
    <row r="5312" spans="4:4" x14ac:dyDescent="0.25">
      <c r="D5312" s="9"/>
    </row>
    <row r="5313" spans="4:4" x14ac:dyDescent="0.25">
      <c r="D5313" s="9"/>
    </row>
    <row r="5314" spans="4:4" x14ac:dyDescent="0.25">
      <c r="D5314" s="9"/>
    </row>
    <row r="5315" spans="4:4" x14ac:dyDescent="0.25">
      <c r="D5315" s="9"/>
    </row>
    <row r="5316" spans="4:4" x14ac:dyDescent="0.25">
      <c r="D5316" s="9"/>
    </row>
    <row r="5317" spans="4:4" x14ac:dyDescent="0.25">
      <c r="D5317" s="9"/>
    </row>
    <row r="5318" spans="4:4" x14ac:dyDescent="0.25">
      <c r="D5318" s="9"/>
    </row>
    <row r="5319" spans="4:4" x14ac:dyDescent="0.25">
      <c r="D5319" s="9"/>
    </row>
    <row r="5320" spans="4:4" x14ac:dyDescent="0.25">
      <c r="D5320" s="9"/>
    </row>
    <row r="5321" spans="4:4" x14ac:dyDescent="0.25">
      <c r="D5321" s="9"/>
    </row>
    <row r="5322" spans="4:4" x14ac:dyDescent="0.25">
      <c r="D5322" s="9"/>
    </row>
    <row r="5323" spans="4:4" x14ac:dyDescent="0.25">
      <c r="D5323" s="9"/>
    </row>
    <row r="5324" spans="4:4" x14ac:dyDescent="0.25">
      <c r="D5324" s="9"/>
    </row>
    <row r="5325" spans="4:4" x14ac:dyDescent="0.25">
      <c r="D5325" s="9"/>
    </row>
    <row r="5326" spans="4:4" x14ac:dyDescent="0.25">
      <c r="D5326" s="9"/>
    </row>
    <row r="5327" spans="4:4" x14ac:dyDescent="0.25">
      <c r="D5327" s="9"/>
    </row>
    <row r="5328" spans="4:4" x14ac:dyDescent="0.25">
      <c r="D5328" s="9"/>
    </row>
    <row r="5329" spans="4:4" x14ac:dyDescent="0.25">
      <c r="D5329" s="9"/>
    </row>
    <row r="5330" spans="4:4" x14ac:dyDescent="0.25">
      <c r="D5330" s="9"/>
    </row>
    <row r="5331" spans="4:4" x14ac:dyDescent="0.25">
      <c r="D5331" s="9"/>
    </row>
    <row r="5332" spans="4:4" x14ac:dyDescent="0.25">
      <c r="D5332" s="9"/>
    </row>
    <row r="5333" spans="4:4" x14ac:dyDescent="0.25">
      <c r="D5333" s="9"/>
    </row>
    <row r="5334" spans="4:4" x14ac:dyDescent="0.25">
      <c r="D5334" s="9"/>
    </row>
    <row r="5335" spans="4:4" x14ac:dyDescent="0.25">
      <c r="D5335" s="9"/>
    </row>
    <row r="5336" spans="4:4" x14ac:dyDescent="0.25">
      <c r="D5336" s="9"/>
    </row>
    <row r="5337" spans="4:4" x14ac:dyDescent="0.25">
      <c r="D5337" s="9"/>
    </row>
    <row r="5338" spans="4:4" x14ac:dyDescent="0.25">
      <c r="D5338" s="9"/>
    </row>
    <row r="5339" spans="4:4" x14ac:dyDescent="0.25">
      <c r="D5339" s="9"/>
    </row>
    <row r="5340" spans="4:4" x14ac:dyDescent="0.25">
      <c r="D5340" s="9"/>
    </row>
    <row r="5341" spans="4:4" x14ac:dyDescent="0.25">
      <c r="D5341" s="9"/>
    </row>
    <row r="5342" spans="4:4" x14ac:dyDescent="0.25">
      <c r="D5342" s="9"/>
    </row>
    <row r="5343" spans="4:4" x14ac:dyDescent="0.25">
      <c r="D5343" s="9"/>
    </row>
    <row r="5344" spans="4:4" x14ac:dyDescent="0.25">
      <c r="D5344" s="9"/>
    </row>
    <row r="5345" spans="4:4" x14ac:dyDescent="0.25">
      <c r="D5345" s="9"/>
    </row>
    <row r="5346" spans="4:4" x14ac:dyDescent="0.25">
      <c r="D5346" s="9"/>
    </row>
    <row r="5347" spans="4:4" x14ac:dyDescent="0.25">
      <c r="D5347" s="9"/>
    </row>
    <row r="5348" spans="4:4" x14ac:dyDescent="0.25">
      <c r="D5348" s="9"/>
    </row>
    <row r="5349" spans="4:4" x14ac:dyDescent="0.25">
      <c r="D5349" s="9"/>
    </row>
    <row r="5350" spans="4:4" x14ac:dyDescent="0.25">
      <c r="D5350" s="9"/>
    </row>
    <row r="5351" spans="4:4" x14ac:dyDescent="0.25">
      <c r="D5351" s="9"/>
    </row>
    <row r="5352" spans="4:4" x14ac:dyDescent="0.25">
      <c r="D5352" s="9"/>
    </row>
    <row r="5353" spans="4:4" x14ac:dyDescent="0.25">
      <c r="D5353" s="9"/>
    </row>
    <row r="5354" spans="4:4" x14ac:dyDescent="0.25">
      <c r="D5354" s="9"/>
    </row>
    <row r="5355" spans="4:4" x14ac:dyDescent="0.25">
      <c r="D5355" s="9"/>
    </row>
    <row r="5356" spans="4:4" x14ac:dyDescent="0.25">
      <c r="D5356" s="9"/>
    </row>
    <row r="5357" spans="4:4" x14ac:dyDescent="0.25">
      <c r="D5357" s="9"/>
    </row>
    <row r="5358" spans="4:4" x14ac:dyDescent="0.25">
      <c r="D5358" s="9"/>
    </row>
    <row r="5359" spans="4:4" x14ac:dyDescent="0.25">
      <c r="D5359" s="9"/>
    </row>
    <row r="5360" spans="4:4" x14ac:dyDescent="0.25">
      <c r="D5360" s="9"/>
    </row>
    <row r="5361" spans="4:4" x14ac:dyDescent="0.25">
      <c r="D5361" s="9"/>
    </row>
    <row r="5362" spans="4:4" x14ac:dyDescent="0.25">
      <c r="D5362" s="9"/>
    </row>
    <row r="5363" spans="4:4" x14ac:dyDescent="0.25">
      <c r="D5363" s="9"/>
    </row>
    <row r="5364" spans="4:4" x14ac:dyDescent="0.25">
      <c r="D5364" s="9"/>
    </row>
    <row r="5365" spans="4:4" x14ac:dyDescent="0.25">
      <c r="D5365" s="9"/>
    </row>
    <row r="5366" spans="4:4" x14ac:dyDescent="0.25">
      <c r="D5366" s="9"/>
    </row>
    <row r="5367" spans="4:4" x14ac:dyDescent="0.25">
      <c r="D5367" s="9"/>
    </row>
    <row r="5368" spans="4:4" x14ac:dyDescent="0.25">
      <c r="D5368" s="9"/>
    </row>
    <row r="5369" spans="4:4" x14ac:dyDescent="0.25">
      <c r="D5369" s="9"/>
    </row>
    <row r="5370" spans="4:4" x14ac:dyDescent="0.25">
      <c r="D5370" s="9"/>
    </row>
    <row r="5371" spans="4:4" x14ac:dyDescent="0.25">
      <c r="D5371" s="9"/>
    </row>
    <row r="5372" spans="4:4" x14ac:dyDescent="0.25">
      <c r="D5372" s="9"/>
    </row>
    <row r="5373" spans="4:4" x14ac:dyDescent="0.25">
      <c r="D5373" s="9"/>
    </row>
    <row r="5374" spans="4:4" x14ac:dyDescent="0.25">
      <c r="D5374" s="9"/>
    </row>
    <row r="5375" spans="4:4" x14ac:dyDescent="0.25">
      <c r="D5375" s="9"/>
    </row>
    <row r="5376" spans="4:4" x14ac:dyDescent="0.25">
      <c r="D5376" s="9"/>
    </row>
    <row r="5377" spans="4:4" x14ac:dyDescent="0.25">
      <c r="D5377" s="9"/>
    </row>
    <row r="5378" spans="4:4" x14ac:dyDescent="0.25">
      <c r="D5378" s="9"/>
    </row>
    <row r="5379" spans="4:4" x14ac:dyDescent="0.25">
      <c r="D5379" s="9"/>
    </row>
    <row r="5380" spans="4:4" x14ac:dyDescent="0.25">
      <c r="D5380" s="9"/>
    </row>
    <row r="5381" spans="4:4" x14ac:dyDescent="0.25">
      <c r="D5381" s="9"/>
    </row>
    <row r="5382" spans="4:4" x14ac:dyDescent="0.25">
      <c r="D5382" s="9"/>
    </row>
    <row r="5383" spans="4:4" x14ac:dyDescent="0.25">
      <c r="D5383" s="9"/>
    </row>
    <row r="5384" spans="4:4" x14ac:dyDescent="0.25">
      <c r="D5384" s="9"/>
    </row>
    <row r="5385" spans="4:4" x14ac:dyDescent="0.25">
      <c r="D5385" s="9"/>
    </row>
    <row r="5386" spans="4:4" x14ac:dyDescent="0.25">
      <c r="D5386" s="9"/>
    </row>
    <row r="5387" spans="4:4" x14ac:dyDescent="0.25">
      <c r="D5387" s="9"/>
    </row>
    <row r="5388" spans="4:4" x14ac:dyDescent="0.25">
      <c r="D5388" s="9"/>
    </row>
    <row r="5389" spans="4:4" x14ac:dyDescent="0.25">
      <c r="D5389" s="9"/>
    </row>
    <row r="5390" spans="4:4" x14ac:dyDescent="0.25">
      <c r="D5390" s="9"/>
    </row>
    <row r="5391" spans="4:4" x14ac:dyDescent="0.25">
      <c r="D5391" s="9"/>
    </row>
    <row r="5392" spans="4:4" x14ac:dyDescent="0.25">
      <c r="D5392" s="9"/>
    </row>
    <row r="5393" spans="4:4" x14ac:dyDescent="0.25">
      <c r="D5393" s="9"/>
    </row>
    <row r="5394" spans="4:4" x14ac:dyDescent="0.25">
      <c r="D5394" s="9"/>
    </row>
    <row r="5395" spans="4:4" x14ac:dyDescent="0.25">
      <c r="D5395" s="9"/>
    </row>
    <row r="5396" spans="4:4" x14ac:dyDescent="0.25">
      <c r="D5396" s="9"/>
    </row>
    <row r="5397" spans="4:4" x14ac:dyDescent="0.25">
      <c r="D5397" s="9"/>
    </row>
    <row r="5398" spans="4:4" x14ac:dyDescent="0.25">
      <c r="D5398" s="9"/>
    </row>
    <row r="5399" spans="4:4" x14ac:dyDescent="0.25">
      <c r="D5399" s="9"/>
    </row>
    <row r="5400" spans="4:4" x14ac:dyDescent="0.25">
      <c r="D5400" s="9"/>
    </row>
    <row r="5401" spans="4:4" x14ac:dyDescent="0.25">
      <c r="D5401" s="9"/>
    </row>
    <row r="5402" spans="4:4" x14ac:dyDescent="0.25">
      <c r="D5402" s="9"/>
    </row>
    <row r="5403" spans="4:4" x14ac:dyDescent="0.25">
      <c r="D5403" s="9"/>
    </row>
    <row r="5404" spans="4:4" x14ac:dyDescent="0.25">
      <c r="D5404" s="9"/>
    </row>
    <row r="5405" spans="4:4" x14ac:dyDescent="0.25">
      <c r="D5405" s="9"/>
    </row>
    <row r="5406" spans="4:4" x14ac:dyDescent="0.25">
      <c r="D5406" s="9"/>
    </row>
    <row r="5407" spans="4:4" x14ac:dyDescent="0.25">
      <c r="D5407" s="9"/>
    </row>
    <row r="5408" spans="4:4" x14ac:dyDescent="0.25">
      <c r="D5408" s="9"/>
    </row>
    <row r="5409" spans="4:4" x14ac:dyDescent="0.25">
      <c r="D5409" s="9"/>
    </row>
    <row r="5410" spans="4:4" x14ac:dyDescent="0.25">
      <c r="D5410" s="9"/>
    </row>
    <row r="5411" spans="4:4" x14ac:dyDescent="0.25">
      <c r="D5411" s="9"/>
    </row>
    <row r="5412" spans="4:4" x14ac:dyDescent="0.25">
      <c r="D5412" s="9"/>
    </row>
    <row r="5413" spans="4:4" x14ac:dyDescent="0.25">
      <c r="D5413" s="9"/>
    </row>
    <row r="5414" spans="4:4" x14ac:dyDescent="0.25">
      <c r="D5414" s="9"/>
    </row>
    <row r="5415" spans="4:4" x14ac:dyDescent="0.25">
      <c r="D5415" s="9"/>
    </row>
    <row r="5416" spans="4:4" x14ac:dyDescent="0.25">
      <c r="D5416" s="9"/>
    </row>
    <row r="5417" spans="4:4" x14ac:dyDescent="0.25">
      <c r="D5417" s="9"/>
    </row>
    <row r="5418" spans="4:4" x14ac:dyDescent="0.25">
      <c r="D5418" s="9"/>
    </row>
    <row r="5419" spans="4:4" x14ac:dyDescent="0.25">
      <c r="D5419" s="9"/>
    </row>
    <row r="5420" spans="4:4" x14ac:dyDescent="0.25">
      <c r="D5420" s="9"/>
    </row>
    <row r="5421" spans="4:4" x14ac:dyDescent="0.25">
      <c r="D5421" s="9"/>
    </row>
    <row r="5422" spans="4:4" x14ac:dyDescent="0.25">
      <c r="D5422" s="9"/>
    </row>
    <row r="5423" spans="4:4" x14ac:dyDescent="0.25">
      <c r="D5423" s="9"/>
    </row>
    <row r="5424" spans="4:4" x14ac:dyDescent="0.25">
      <c r="D5424" s="9"/>
    </row>
    <row r="5425" spans="4:4" x14ac:dyDescent="0.25">
      <c r="D5425" s="9"/>
    </row>
    <row r="5426" spans="4:4" x14ac:dyDescent="0.25">
      <c r="D5426" s="9"/>
    </row>
    <row r="5427" spans="4:4" x14ac:dyDescent="0.25">
      <c r="D5427" s="9"/>
    </row>
    <row r="5428" spans="4:4" x14ac:dyDescent="0.25">
      <c r="D5428" s="9"/>
    </row>
    <row r="5429" spans="4:4" x14ac:dyDescent="0.25">
      <c r="D5429" s="9"/>
    </row>
    <row r="5430" spans="4:4" x14ac:dyDescent="0.25">
      <c r="D5430" s="9"/>
    </row>
    <row r="5431" spans="4:4" x14ac:dyDescent="0.25">
      <c r="D5431" s="9"/>
    </row>
    <row r="5432" spans="4:4" x14ac:dyDescent="0.25">
      <c r="D5432" s="9"/>
    </row>
    <row r="5433" spans="4:4" x14ac:dyDescent="0.25">
      <c r="D5433" s="9"/>
    </row>
    <row r="5434" spans="4:4" x14ac:dyDescent="0.25">
      <c r="D5434" s="9"/>
    </row>
    <row r="5435" spans="4:4" x14ac:dyDescent="0.25">
      <c r="D5435" s="9"/>
    </row>
    <row r="5436" spans="4:4" x14ac:dyDescent="0.25">
      <c r="D5436" s="9"/>
    </row>
    <row r="5437" spans="4:4" x14ac:dyDescent="0.25">
      <c r="D5437" s="9"/>
    </row>
    <row r="5438" spans="4:4" x14ac:dyDescent="0.25">
      <c r="D5438" s="9"/>
    </row>
    <row r="5439" spans="4:4" x14ac:dyDescent="0.25">
      <c r="D5439" s="9"/>
    </row>
    <row r="5440" spans="4:4" x14ac:dyDescent="0.25">
      <c r="D5440" s="9"/>
    </row>
    <row r="5441" spans="4:4" x14ac:dyDescent="0.25">
      <c r="D5441" s="9"/>
    </row>
    <row r="5442" spans="4:4" x14ac:dyDescent="0.25">
      <c r="D5442" s="9"/>
    </row>
    <row r="5443" spans="4:4" x14ac:dyDescent="0.25">
      <c r="D5443" s="9"/>
    </row>
    <row r="5444" spans="4:4" x14ac:dyDescent="0.25">
      <c r="D5444" s="9"/>
    </row>
    <row r="5445" spans="4:4" x14ac:dyDescent="0.25">
      <c r="D5445" s="9"/>
    </row>
    <row r="5446" spans="4:4" x14ac:dyDescent="0.25">
      <c r="D5446" s="9"/>
    </row>
    <row r="5447" spans="4:4" x14ac:dyDescent="0.25">
      <c r="D5447" s="9"/>
    </row>
    <row r="5448" spans="4:4" x14ac:dyDescent="0.25">
      <c r="D5448" s="9"/>
    </row>
    <row r="5449" spans="4:4" x14ac:dyDescent="0.25">
      <c r="D5449" s="9"/>
    </row>
    <row r="5450" spans="4:4" x14ac:dyDescent="0.25">
      <c r="D5450" s="9"/>
    </row>
    <row r="5451" spans="4:4" x14ac:dyDescent="0.25">
      <c r="D5451" s="9"/>
    </row>
    <row r="5452" spans="4:4" x14ac:dyDescent="0.25">
      <c r="D5452" s="9"/>
    </row>
    <row r="5453" spans="4:4" x14ac:dyDescent="0.25">
      <c r="D5453" s="9"/>
    </row>
    <row r="5454" spans="4:4" x14ac:dyDescent="0.25">
      <c r="D5454" s="9"/>
    </row>
    <row r="5455" spans="4:4" x14ac:dyDescent="0.25">
      <c r="D5455" s="9"/>
    </row>
    <row r="5456" spans="4:4" x14ac:dyDescent="0.25">
      <c r="D5456" s="9"/>
    </row>
    <row r="5457" spans="4:4" x14ac:dyDescent="0.25">
      <c r="D5457" s="9"/>
    </row>
    <row r="5458" spans="4:4" x14ac:dyDescent="0.25">
      <c r="D5458" s="9"/>
    </row>
    <row r="5459" spans="4:4" x14ac:dyDescent="0.25">
      <c r="D5459" s="9"/>
    </row>
    <row r="5460" spans="4:4" x14ac:dyDescent="0.25">
      <c r="D5460" s="9"/>
    </row>
    <row r="5461" spans="4:4" x14ac:dyDescent="0.25">
      <c r="D5461" s="9"/>
    </row>
    <row r="5462" spans="4:4" x14ac:dyDescent="0.25">
      <c r="D5462" s="9"/>
    </row>
    <row r="5463" spans="4:4" x14ac:dyDescent="0.25">
      <c r="D5463" s="9"/>
    </row>
    <row r="5464" spans="4:4" x14ac:dyDescent="0.25">
      <c r="D5464" s="9"/>
    </row>
    <row r="5465" spans="4:4" x14ac:dyDescent="0.25">
      <c r="D5465" s="9"/>
    </row>
    <row r="5466" spans="4:4" x14ac:dyDescent="0.25">
      <c r="D5466" s="9"/>
    </row>
    <row r="5467" spans="4:4" x14ac:dyDescent="0.25">
      <c r="D5467" s="9"/>
    </row>
    <row r="5468" spans="4:4" x14ac:dyDescent="0.25">
      <c r="D5468" s="9"/>
    </row>
    <row r="5469" spans="4:4" x14ac:dyDescent="0.25">
      <c r="D5469" s="9"/>
    </row>
    <row r="5470" spans="4:4" x14ac:dyDescent="0.25">
      <c r="D5470" s="9"/>
    </row>
    <row r="5471" spans="4:4" x14ac:dyDescent="0.25">
      <c r="D5471" s="9"/>
    </row>
    <row r="5472" spans="4:4" x14ac:dyDescent="0.25">
      <c r="D5472" s="9"/>
    </row>
    <row r="5473" spans="4:4" x14ac:dyDescent="0.25">
      <c r="D5473" s="9"/>
    </row>
    <row r="5474" spans="4:4" x14ac:dyDescent="0.25">
      <c r="D5474" s="9"/>
    </row>
    <row r="5475" spans="4:4" x14ac:dyDescent="0.25">
      <c r="D5475" s="9"/>
    </row>
    <row r="5476" spans="4:4" x14ac:dyDescent="0.25">
      <c r="D5476" s="9"/>
    </row>
    <row r="5477" spans="4:4" x14ac:dyDescent="0.25">
      <c r="D5477" s="9"/>
    </row>
    <row r="5478" spans="4:4" x14ac:dyDescent="0.25">
      <c r="D5478" s="9"/>
    </row>
    <row r="5479" spans="4:4" x14ac:dyDescent="0.25">
      <c r="D5479" s="9"/>
    </row>
    <row r="5480" spans="4:4" x14ac:dyDescent="0.25">
      <c r="D5480" s="9"/>
    </row>
    <row r="5481" spans="4:4" x14ac:dyDescent="0.25">
      <c r="D5481" s="9"/>
    </row>
    <row r="5482" spans="4:4" x14ac:dyDescent="0.25">
      <c r="D5482" s="9"/>
    </row>
    <row r="5483" spans="4:4" x14ac:dyDescent="0.25">
      <c r="D5483" s="9"/>
    </row>
    <row r="5484" spans="4:4" x14ac:dyDescent="0.25">
      <c r="D5484" s="9"/>
    </row>
    <row r="5485" spans="4:4" x14ac:dyDescent="0.25">
      <c r="D5485" s="9"/>
    </row>
    <row r="5486" spans="4:4" x14ac:dyDescent="0.25">
      <c r="D5486" s="9"/>
    </row>
    <row r="5487" spans="4:4" x14ac:dyDescent="0.25">
      <c r="D5487" s="9"/>
    </row>
    <row r="5488" spans="4:4" x14ac:dyDescent="0.25">
      <c r="D5488" s="9"/>
    </row>
    <row r="5489" spans="4:4" x14ac:dyDescent="0.25">
      <c r="D5489" s="9"/>
    </row>
    <row r="5490" spans="4:4" x14ac:dyDescent="0.25">
      <c r="D5490" s="9"/>
    </row>
    <row r="5491" spans="4:4" x14ac:dyDescent="0.25">
      <c r="D5491" s="9"/>
    </row>
    <row r="5492" spans="4:4" x14ac:dyDescent="0.25">
      <c r="D5492" s="9"/>
    </row>
    <row r="5493" spans="4:4" x14ac:dyDescent="0.25">
      <c r="D5493" s="9"/>
    </row>
    <row r="5494" spans="4:4" x14ac:dyDescent="0.25">
      <c r="D5494" s="9"/>
    </row>
    <row r="5495" spans="4:4" x14ac:dyDescent="0.25">
      <c r="D5495" s="9"/>
    </row>
    <row r="5496" spans="4:4" x14ac:dyDescent="0.25">
      <c r="D5496" s="9"/>
    </row>
    <row r="5497" spans="4:4" x14ac:dyDescent="0.25">
      <c r="D5497" s="9"/>
    </row>
    <row r="5498" spans="4:4" x14ac:dyDescent="0.25">
      <c r="D5498" s="9"/>
    </row>
    <row r="5499" spans="4:4" x14ac:dyDescent="0.25">
      <c r="D5499" s="9"/>
    </row>
    <row r="5500" spans="4:4" x14ac:dyDescent="0.25">
      <c r="D5500" s="9"/>
    </row>
    <row r="5501" spans="4:4" x14ac:dyDescent="0.25">
      <c r="D5501" s="9"/>
    </row>
    <row r="5502" spans="4:4" x14ac:dyDescent="0.25">
      <c r="D5502" s="9"/>
    </row>
    <row r="5503" spans="4:4" x14ac:dyDescent="0.25">
      <c r="D5503" s="9"/>
    </row>
    <row r="5504" spans="4:4" x14ac:dyDescent="0.25">
      <c r="D5504" s="9"/>
    </row>
    <row r="5505" spans="4:4" x14ac:dyDescent="0.25">
      <c r="D5505" s="9"/>
    </row>
    <row r="5506" spans="4:4" x14ac:dyDescent="0.25">
      <c r="D5506" s="9"/>
    </row>
    <row r="5507" spans="4:4" x14ac:dyDescent="0.25">
      <c r="D5507" s="9"/>
    </row>
    <row r="5508" spans="4:4" x14ac:dyDescent="0.25">
      <c r="D5508" s="9"/>
    </row>
    <row r="5509" spans="4:4" x14ac:dyDescent="0.25">
      <c r="D5509" s="9"/>
    </row>
    <row r="5510" spans="4:4" x14ac:dyDescent="0.25">
      <c r="D5510" s="9"/>
    </row>
    <row r="5511" spans="4:4" x14ac:dyDescent="0.25">
      <c r="D5511" s="9"/>
    </row>
    <row r="5512" spans="4:4" x14ac:dyDescent="0.25">
      <c r="D5512" s="9"/>
    </row>
    <row r="5513" spans="4:4" x14ac:dyDescent="0.25">
      <c r="D5513" s="9"/>
    </row>
    <row r="5514" spans="4:4" x14ac:dyDescent="0.25">
      <c r="D5514" s="9"/>
    </row>
    <row r="5515" spans="4:4" x14ac:dyDescent="0.25">
      <c r="D5515" s="9"/>
    </row>
    <row r="5516" spans="4:4" x14ac:dyDescent="0.25">
      <c r="D5516" s="9"/>
    </row>
    <row r="5517" spans="4:4" x14ac:dyDescent="0.25">
      <c r="D5517" s="9"/>
    </row>
    <row r="5518" spans="4:4" x14ac:dyDescent="0.25">
      <c r="D5518" s="9"/>
    </row>
    <row r="5519" spans="4:4" x14ac:dyDescent="0.25">
      <c r="D5519" s="9"/>
    </row>
    <row r="5520" spans="4:4" x14ac:dyDescent="0.25">
      <c r="D5520" s="9"/>
    </row>
    <row r="5521" spans="4:4" x14ac:dyDescent="0.25">
      <c r="D5521" s="9"/>
    </row>
    <row r="5522" spans="4:4" x14ac:dyDescent="0.25">
      <c r="D5522" s="9"/>
    </row>
    <row r="5523" spans="4:4" x14ac:dyDescent="0.25">
      <c r="D5523" s="9"/>
    </row>
    <row r="5524" spans="4:4" x14ac:dyDescent="0.25">
      <c r="D5524" s="9"/>
    </row>
    <row r="5525" spans="4:4" x14ac:dyDescent="0.25">
      <c r="D5525" s="9"/>
    </row>
    <row r="5526" spans="4:4" x14ac:dyDescent="0.25">
      <c r="D5526" s="9"/>
    </row>
    <row r="5527" spans="4:4" x14ac:dyDescent="0.25">
      <c r="D5527" s="9"/>
    </row>
    <row r="5528" spans="4:4" x14ac:dyDescent="0.25">
      <c r="D5528" s="9"/>
    </row>
    <row r="5529" spans="4:4" x14ac:dyDescent="0.25">
      <c r="D5529" s="9"/>
    </row>
    <row r="5530" spans="4:4" x14ac:dyDescent="0.25">
      <c r="D5530" s="9"/>
    </row>
    <row r="5531" spans="4:4" x14ac:dyDescent="0.25">
      <c r="D5531" s="9"/>
    </row>
    <row r="5532" spans="4:4" x14ac:dyDescent="0.25">
      <c r="D5532" s="9"/>
    </row>
    <row r="5533" spans="4:4" x14ac:dyDescent="0.25">
      <c r="D5533" s="9"/>
    </row>
    <row r="5534" spans="4:4" x14ac:dyDescent="0.25">
      <c r="D5534" s="9"/>
    </row>
    <row r="5535" spans="4:4" x14ac:dyDescent="0.25">
      <c r="D5535" s="9"/>
    </row>
    <row r="5536" spans="4:4" x14ac:dyDescent="0.25">
      <c r="D5536" s="9"/>
    </row>
    <row r="5537" spans="4:4" x14ac:dyDescent="0.25">
      <c r="D5537" s="9"/>
    </row>
    <row r="5538" spans="4:4" x14ac:dyDescent="0.25">
      <c r="D5538" s="9"/>
    </row>
    <row r="5539" spans="4:4" x14ac:dyDescent="0.25">
      <c r="D5539" s="9"/>
    </row>
    <row r="5540" spans="4:4" x14ac:dyDescent="0.25">
      <c r="D5540" s="9"/>
    </row>
    <row r="5541" spans="4:4" x14ac:dyDescent="0.25">
      <c r="D5541" s="9"/>
    </row>
    <row r="5542" spans="4:4" x14ac:dyDescent="0.25">
      <c r="D5542" s="9"/>
    </row>
    <row r="5543" spans="4:4" x14ac:dyDescent="0.25">
      <c r="D5543" s="9"/>
    </row>
    <row r="5544" spans="4:4" x14ac:dyDescent="0.25">
      <c r="D5544" s="9"/>
    </row>
    <row r="5545" spans="4:4" x14ac:dyDescent="0.25">
      <c r="D5545" s="9"/>
    </row>
    <row r="5546" spans="4:4" x14ac:dyDescent="0.25">
      <c r="D5546" s="9"/>
    </row>
    <row r="5547" spans="4:4" x14ac:dyDescent="0.25">
      <c r="D5547" s="9"/>
    </row>
    <row r="5548" spans="4:4" x14ac:dyDescent="0.25">
      <c r="D5548" s="9"/>
    </row>
    <row r="5549" spans="4:4" x14ac:dyDescent="0.25">
      <c r="D5549" s="9"/>
    </row>
    <row r="5550" spans="4:4" x14ac:dyDescent="0.25">
      <c r="D5550" s="9"/>
    </row>
    <row r="5551" spans="4:4" x14ac:dyDescent="0.25">
      <c r="D5551" s="9"/>
    </row>
    <row r="5552" spans="4:4" x14ac:dyDescent="0.25">
      <c r="D5552" s="9"/>
    </row>
    <row r="5553" spans="4:4" x14ac:dyDescent="0.25">
      <c r="D5553" s="9"/>
    </row>
    <row r="5554" spans="4:4" x14ac:dyDescent="0.25">
      <c r="D5554" s="9"/>
    </row>
    <row r="5555" spans="4:4" x14ac:dyDescent="0.25">
      <c r="D5555" s="9"/>
    </row>
    <row r="5556" spans="4:4" x14ac:dyDescent="0.25">
      <c r="D5556" s="9"/>
    </row>
    <row r="5557" spans="4:4" x14ac:dyDescent="0.25">
      <c r="D5557" s="9"/>
    </row>
    <row r="5558" spans="4:4" x14ac:dyDescent="0.25">
      <c r="D5558" s="9"/>
    </row>
    <row r="5559" spans="4:4" x14ac:dyDescent="0.25">
      <c r="D5559" s="9"/>
    </row>
    <row r="5560" spans="4:4" x14ac:dyDescent="0.25">
      <c r="D5560" s="9"/>
    </row>
    <row r="5561" spans="4:4" x14ac:dyDescent="0.25">
      <c r="D5561" s="9"/>
    </row>
    <row r="5562" spans="4:4" x14ac:dyDescent="0.25">
      <c r="D5562" s="9"/>
    </row>
    <row r="5563" spans="4:4" x14ac:dyDescent="0.25">
      <c r="D5563" s="9"/>
    </row>
    <row r="5564" spans="4:4" x14ac:dyDescent="0.25">
      <c r="D5564" s="9"/>
    </row>
    <row r="5565" spans="4:4" x14ac:dyDescent="0.25">
      <c r="D5565" s="9"/>
    </row>
    <row r="5566" spans="4:4" x14ac:dyDescent="0.25">
      <c r="D5566" s="9"/>
    </row>
    <row r="5567" spans="4:4" x14ac:dyDescent="0.25">
      <c r="D5567" s="9"/>
    </row>
    <row r="5568" spans="4:4" x14ac:dyDescent="0.25">
      <c r="D5568" s="9"/>
    </row>
    <row r="5569" spans="4:4" x14ac:dyDescent="0.25">
      <c r="D5569" s="9"/>
    </row>
    <row r="5570" spans="4:4" x14ac:dyDescent="0.25">
      <c r="D5570" s="9"/>
    </row>
    <row r="5571" spans="4:4" x14ac:dyDescent="0.25">
      <c r="D5571" s="9"/>
    </row>
    <row r="5572" spans="4:4" x14ac:dyDescent="0.25">
      <c r="D5572" s="9"/>
    </row>
    <row r="5573" spans="4:4" x14ac:dyDescent="0.25">
      <c r="D5573" s="9"/>
    </row>
    <row r="5574" spans="4:4" x14ac:dyDescent="0.25">
      <c r="D5574" s="9"/>
    </row>
    <row r="5575" spans="4:4" x14ac:dyDescent="0.25">
      <c r="D5575" s="9"/>
    </row>
    <row r="5576" spans="4:4" x14ac:dyDescent="0.25">
      <c r="D5576" s="9"/>
    </row>
    <row r="5577" spans="4:4" x14ac:dyDescent="0.25">
      <c r="D5577" s="9"/>
    </row>
    <row r="5578" spans="4:4" x14ac:dyDescent="0.25">
      <c r="D5578" s="9"/>
    </row>
    <row r="5579" spans="4:4" x14ac:dyDescent="0.25">
      <c r="D5579" s="9"/>
    </row>
    <row r="5580" spans="4:4" x14ac:dyDescent="0.25">
      <c r="D5580" s="9"/>
    </row>
    <row r="5581" spans="4:4" x14ac:dyDescent="0.25">
      <c r="D5581" s="9"/>
    </row>
    <row r="5582" spans="4:4" x14ac:dyDescent="0.25">
      <c r="D5582" s="9"/>
    </row>
    <row r="5583" spans="4:4" x14ac:dyDescent="0.25">
      <c r="D5583" s="9"/>
    </row>
    <row r="5584" spans="4:4" x14ac:dyDescent="0.25">
      <c r="D5584" s="9"/>
    </row>
    <row r="5585" spans="4:4" x14ac:dyDescent="0.25">
      <c r="D5585" s="9"/>
    </row>
    <row r="5586" spans="4:4" x14ac:dyDescent="0.25">
      <c r="D5586" s="9"/>
    </row>
    <row r="5587" spans="4:4" x14ac:dyDescent="0.25">
      <c r="D5587" s="9"/>
    </row>
    <row r="5588" spans="4:4" x14ac:dyDescent="0.25">
      <c r="D5588" s="9"/>
    </row>
    <row r="5589" spans="4:4" x14ac:dyDescent="0.25">
      <c r="D5589" s="9"/>
    </row>
    <row r="5590" spans="4:4" x14ac:dyDescent="0.25">
      <c r="D5590" s="9"/>
    </row>
    <row r="5591" spans="4:4" x14ac:dyDescent="0.25">
      <c r="D5591" s="9"/>
    </row>
    <row r="5592" spans="4:4" x14ac:dyDescent="0.25">
      <c r="D5592" s="9"/>
    </row>
    <row r="5593" spans="4:4" x14ac:dyDescent="0.25">
      <c r="D5593" s="9"/>
    </row>
    <row r="5594" spans="4:4" x14ac:dyDescent="0.25">
      <c r="D5594" s="9"/>
    </row>
    <row r="5595" spans="4:4" x14ac:dyDescent="0.25">
      <c r="D5595" s="9"/>
    </row>
    <row r="5596" spans="4:4" x14ac:dyDescent="0.25">
      <c r="D5596" s="9"/>
    </row>
    <row r="5597" spans="4:4" x14ac:dyDescent="0.25">
      <c r="D5597" s="9"/>
    </row>
    <row r="5598" spans="4:4" x14ac:dyDescent="0.25">
      <c r="D5598" s="9"/>
    </row>
    <row r="5599" spans="4:4" x14ac:dyDescent="0.25">
      <c r="D5599" s="9"/>
    </row>
    <row r="5600" spans="4:4" x14ac:dyDescent="0.25">
      <c r="D5600" s="9"/>
    </row>
    <row r="5601" spans="4:4" x14ac:dyDescent="0.25">
      <c r="D5601" s="9"/>
    </row>
    <row r="5602" spans="4:4" x14ac:dyDescent="0.25">
      <c r="D5602" s="9"/>
    </row>
    <row r="5603" spans="4:4" x14ac:dyDescent="0.25">
      <c r="D5603" s="9"/>
    </row>
    <row r="5604" spans="4:4" x14ac:dyDescent="0.25">
      <c r="D5604" s="9"/>
    </row>
    <row r="5605" spans="4:4" x14ac:dyDescent="0.25">
      <c r="D5605" s="9"/>
    </row>
    <row r="5606" spans="4:4" x14ac:dyDescent="0.25">
      <c r="D5606" s="9"/>
    </row>
    <row r="5607" spans="4:4" x14ac:dyDescent="0.25">
      <c r="D5607" s="9"/>
    </row>
    <row r="5608" spans="4:4" x14ac:dyDescent="0.25">
      <c r="D5608" s="9"/>
    </row>
    <row r="5609" spans="4:4" x14ac:dyDescent="0.25">
      <c r="D5609" s="9"/>
    </row>
    <row r="5610" spans="4:4" x14ac:dyDescent="0.25">
      <c r="D5610" s="9"/>
    </row>
    <row r="5611" spans="4:4" x14ac:dyDescent="0.25">
      <c r="D5611" s="9"/>
    </row>
    <row r="5612" spans="4:4" x14ac:dyDescent="0.25">
      <c r="D5612" s="9"/>
    </row>
    <row r="5613" spans="4:4" x14ac:dyDescent="0.25">
      <c r="D5613" s="9"/>
    </row>
    <row r="5614" spans="4:4" x14ac:dyDescent="0.25">
      <c r="D5614" s="9"/>
    </row>
    <row r="5615" spans="4:4" x14ac:dyDescent="0.25">
      <c r="D5615" s="9"/>
    </row>
    <row r="5616" spans="4:4" x14ac:dyDescent="0.25">
      <c r="D5616" s="9"/>
    </row>
    <row r="5617" spans="4:4" x14ac:dyDescent="0.25">
      <c r="D5617" s="9"/>
    </row>
    <row r="5618" spans="4:4" x14ac:dyDescent="0.25">
      <c r="D5618" s="9"/>
    </row>
    <row r="5619" spans="4:4" x14ac:dyDescent="0.25">
      <c r="D5619" s="9"/>
    </row>
    <row r="5620" spans="4:4" x14ac:dyDescent="0.25">
      <c r="D5620" s="9"/>
    </row>
    <row r="5621" spans="4:4" x14ac:dyDescent="0.25">
      <c r="D5621" s="9"/>
    </row>
    <row r="5622" spans="4:4" x14ac:dyDescent="0.25">
      <c r="D5622" s="9"/>
    </row>
    <row r="5623" spans="4:4" x14ac:dyDescent="0.25">
      <c r="D5623" s="9"/>
    </row>
    <row r="5624" spans="4:4" x14ac:dyDescent="0.25">
      <c r="D5624" s="9"/>
    </row>
    <row r="5625" spans="4:4" x14ac:dyDescent="0.25">
      <c r="D5625" s="9"/>
    </row>
    <row r="5626" spans="4:4" x14ac:dyDescent="0.25">
      <c r="D5626" s="9"/>
    </row>
    <row r="5627" spans="4:4" x14ac:dyDescent="0.25">
      <c r="D5627" s="9"/>
    </row>
    <row r="5628" spans="4:4" x14ac:dyDescent="0.25">
      <c r="D5628" s="9"/>
    </row>
    <row r="5629" spans="4:4" x14ac:dyDescent="0.25">
      <c r="D5629" s="9"/>
    </row>
    <row r="5630" spans="4:4" x14ac:dyDescent="0.25">
      <c r="D5630" s="9"/>
    </row>
    <row r="5631" spans="4:4" x14ac:dyDescent="0.25">
      <c r="D5631" s="9"/>
    </row>
    <row r="5632" spans="4:4" x14ac:dyDescent="0.25">
      <c r="D5632" s="9"/>
    </row>
    <row r="5633" spans="4:4" x14ac:dyDescent="0.25">
      <c r="D5633" s="9"/>
    </row>
    <row r="5634" spans="4:4" x14ac:dyDescent="0.25">
      <c r="D5634" s="9"/>
    </row>
    <row r="5635" spans="4:4" x14ac:dyDescent="0.25">
      <c r="D5635" s="9"/>
    </row>
    <row r="5636" spans="4:4" x14ac:dyDescent="0.25">
      <c r="D5636" s="9"/>
    </row>
    <row r="5637" spans="4:4" x14ac:dyDescent="0.25">
      <c r="D5637" s="9"/>
    </row>
    <row r="5638" spans="4:4" x14ac:dyDescent="0.25">
      <c r="D5638" s="9"/>
    </row>
    <row r="5639" spans="4:4" x14ac:dyDescent="0.25">
      <c r="D5639" s="9"/>
    </row>
    <row r="5640" spans="4:4" x14ac:dyDescent="0.25">
      <c r="D5640" s="9"/>
    </row>
    <row r="5641" spans="4:4" x14ac:dyDescent="0.25">
      <c r="D5641" s="9"/>
    </row>
    <row r="5642" spans="4:4" x14ac:dyDescent="0.25">
      <c r="D5642" s="9"/>
    </row>
    <row r="5643" spans="4:4" x14ac:dyDescent="0.25">
      <c r="D5643" s="9"/>
    </row>
    <row r="5644" spans="4:4" x14ac:dyDescent="0.25">
      <c r="D5644" s="9"/>
    </row>
    <row r="5645" spans="4:4" x14ac:dyDescent="0.25">
      <c r="D5645" s="9"/>
    </row>
    <row r="5646" spans="4:4" x14ac:dyDescent="0.25">
      <c r="D5646" s="9"/>
    </row>
    <row r="5647" spans="4:4" x14ac:dyDescent="0.25">
      <c r="D5647" s="9"/>
    </row>
    <row r="5648" spans="4:4" x14ac:dyDescent="0.25">
      <c r="D5648" s="9"/>
    </row>
    <row r="5649" spans="4:4" x14ac:dyDescent="0.25">
      <c r="D5649" s="9"/>
    </row>
    <row r="5650" spans="4:4" x14ac:dyDescent="0.25">
      <c r="D5650" s="9"/>
    </row>
    <row r="5651" spans="4:4" x14ac:dyDescent="0.25">
      <c r="D5651" s="9"/>
    </row>
    <row r="5652" spans="4:4" x14ac:dyDescent="0.25">
      <c r="D5652" s="9"/>
    </row>
    <row r="5653" spans="4:4" x14ac:dyDescent="0.25">
      <c r="D5653" s="9"/>
    </row>
    <row r="5654" spans="4:4" x14ac:dyDescent="0.25">
      <c r="D5654" s="9"/>
    </row>
    <row r="5655" spans="4:4" x14ac:dyDescent="0.25">
      <c r="D5655" s="9"/>
    </row>
    <row r="5656" spans="4:4" x14ac:dyDescent="0.25">
      <c r="D5656" s="9"/>
    </row>
    <row r="5657" spans="4:4" x14ac:dyDescent="0.25">
      <c r="D5657" s="9"/>
    </row>
    <row r="5658" spans="4:4" x14ac:dyDescent="0.25">
      <c r="D5658" s="9"/>
    </row>
    <row r="5659" spans="4:4" x14ac:dyDescent="0.25">
      <c r="D5659" s="9"/>
    </row>
    <row r="5660" spans="4:4" x14ac:dyDescent="0.25">
      <c r="D5660" s="9"/>
    </row>
    <row r="5661" spans="4:4" x14ac:dyDescent="0.25">
      <c r="D5661" s="9"/>
    </row>
    <row r="5662" spans="4:4" x14ac:dyDescent="0.25">
      <c r="D5662" s="9"/>
    </row>
    <row r="5663" spans="4:4" x14ac:dyDescent="0.25">
      <c r="D5663" s="9"/>
    </row>
    <row r="5664" spans="4:4" x14ac:dyDescent="0.25">
      <c r="D5664" s="9"/>
    </row>
    <row r="5665" spans="4:4" x14ac:dyDescent="0.25">
      <c r="D5665" s="9"/>
    </row>
    <row r="5666" spans="4:4" x14ac:dyDescent="0.25">
      <c r="D5666" s="9"/>
    </row>
    <row r="5667" spans="4:4" x14ac:dyDescent="0.25">
      <c r="D5667" s="9"/>
    </row>
    <row r="5668" spans="4:4" x14ac:dyDescent="0.25">
      <c r="D5668" s="9"/>
    </row>
    <row r="5669" spans="4:4" x14ac:dyDescent="0.25">
      <c r="D5669" s="9"/>
    </row>
    <row r="5670" spans="4:4" x14ac:dyDescent="0.25">
      <c r="D5670" s="9"/>
    </row>
    <row r="5671" spans="4:4" x14ac:dyDescent="0.25">
      <c r="D5671" s="9"/>
    </row>
    <row r="5672" spans="4:4" x14ac:dyDescent="0.25">
      <c r="D5672" s="9"/>
    </row>
    <row r="5673" spans="4:4" x14ac:dyDescent="0.25">
      <c r="D5673" s="9"/>
    </row>
    <row r="5674" spans="4:4" x14ac:dyDescent="0.25">
      <c r="D5674" s="9"/>
    </row>
    <row r="5675" spans="4:4" x14ac:dyDescent="0.25">
      <c r="D5675" s="9"/>
    </row>
    <row r="5676" spans="4:4" x14ac:dyDescent="0.25">
      <c r="D5676" s="9"/>
    </row>
    <row r="5677" spans="4:4" x14ac:dyDescent="0.25">
      <c r="D5677" s="9"/>
    </row>
    <row r="5678" spans="4:4" x14ac:dyDescent="0.25">
      <c r="D5678" s="9"/>
    </row>
    <row r="5679" spans="4:4" x14ac:dyDescent="0.25">
      <c r="D5679" s="9"/>
    </row>
    <row r="5680" spans="4:4" x14ac:dyDescent="0.25">
      <c r="D5680" s="9"/>
    </row>
    <row r="5681" spans="4:4" x14ac:dyDescent="0.25">
      <c r="D5681" s="9"/>
    </row>
    <row r="5682" spans="4:4" x14ac:dyDescent="0.25">
      <c r="D5682" s="9"/>
    </row>
    <row r="5683" spans="4:4" x14ac:dyDescent="0.25">
      <c r="D5683" s="9"/>
    </row>
    <row r="5684" spans="4:4" x14ac:dyDescent="0.25">
      <c r="D5684" s="9"/>
    </row>
    <row r="5685" spans="4:4" x14ac:dyDescent="0.25">
      <c r="D5685" s="9"/>
    </row>
    <row r="5686" spans="4:4" x14ac:dyDescent="0.25">
      <c r="D5686" s="9"/>
    </row>
    <row r="5687" spans="4:4" x14ac:dyDescent="0.25">
      <c r="D5687" s="9"/>
    </row>
    <row r="5688" spans="4:4" x14ac:dyDescent="0.25">
      <c r="D5688" s="9"/>
    </row>
    <row r="5689" spans="4:4" x14ac:dyDescent="0.25">
      <c r="D5689" s="9"/>
    </row>
    <row r="5690" spans="4:4" x14ac:dyDescent="0.25">
      <c r="D5690" s="9"/>
    </row>
    <row r="5691" spans="4:4" x14ac:dyDescent="0.25">
      <c r="D5691" s="9"/>
    </row>
    <row r="5692" spans="4:4" x14ac:dyDescent="0.25">
      <c r="D5692" s="9"/>
    </row>
    <row r="5693" spans="4:4" x14ac:dyDescent="0.25">
      <c r="D5693" s="9"/>
    </row>
    <row r="5694" spans="4:4" x14ac:dyDescent="0.25">
      <c r="D5694" s="9"/>
    </row>
    <row r="5695" spans="4:4" x14ac:dyDescent="0.25">
      <c r="D5695" s="9"/>
    </row>
    <row r="5696" spans="4:4" x14ac:dyDescent="0.25">
      <c r="D5696" s="9"/>
    </row>
    <row r="5697" spans="4:4" x14ac:dyDescent="0.25">
      <c r="D5697" s="9"/>
    </row>
    <row r="5698" spans="4:4" x14ac:dyDescent="0.25">
      <c r="D5698" s="9"/>
    </row>
    <row r="5699" spans="4:4" x14ac:dyDescent="0.25">
      <c r="D5699" s="9"/>
    </row>
    <row r="5700" spans="4:4" x14ac:dyDescent="0.25">
      <c r="D5700" s="9"/>
    </row>
    <row r="5701" spans="4:4" x14ac:dyDescent="0.25">
      <c r="D5701" s="9"/>
    </row>
    <row r="5702" spans="4:4" x14ac:dyDescent="0.25">
      <c r="D5702" s="9"/>
    </row>
    <row r="5703" spans="4:4" x14ac:dyDescent="0.25">
      <c r="D5703" s="9"/>
    </row>
    <row r="5704" spans="4:4" x14ac:dyDescent="0.25">
      <c r="D5704" s="9"/>
    </row>
    <row r="5705" spans="4:4" x14ac:dyDescent="0.25">
      <c r="D5705" s="9"/>
    </row>
    <row r="5706" spans="4:4" x14ac:dyDescent="0.25">
      <c r="D5706" s="9"/>
    </row>
    <row r="5707" spans="4:4" x14ac:dyDescent="0.25">
      <c r="D5707" s="9"/>
    </row>
    <row r="5708" spans="4:4" x14ac:dyDescent="0.25">
      <c r="D5708" s="9"/>
    </row>
    <row r="5709" spans="4:4" x14ac:dyDescent="0.25">
      <c r="D5709" s="9"/>
    </row>
    <row r="5710" spans="4:4" x14ac:dyDescent="0.25">
      <c r="D5710" s="9"/>
    </row>
    <row r="5711" spans="4:4" x14ac:dyDescent="0.25">
      <c r="D5711" s="9"/>
    </row>
    <row r="5712" spans="4:4" x14ac:dyDescent="0.25">
      <c r="D5712" s="9"/>
    </row>
    <row r="5713" spans="4:4" x14ac:dyDescent="0.25">
      <c r="D5713" s="9"/>
    </row>
    <row r="5714" spans="4:4" x14ac:dyDescent="0.25">
      <c r="D5714" s="9"/>
    </row>
    <row r="5715" spans="4:4" x14ac:dyDescent="0.25">
      <c r="D5715" s="9"/>
    </row>
    <row r="5716" spans="4:4" x14ac:dyDescent="0.25">
      <c r="D5716" s="9"/>
    </row>
    <row r="5717" spans="4:4" x14ac:dyDescent="0.25">
      <c r="D5717" s="9"/>
    </row>
    <row r="5718" spans="4:4" x14ac:dyDescent="0.25">
      <c r="D5718" s="9"/>
    </row>
    <row r="5719" spans="4:4" x14ac:dyDescent="0.25">
      <c r="D5719" s="9"/>
    </row>
    <row r="5720" spans="4:4" x14ac:dyDescent="0.25">
      <c r="D5720" s="9"/>
    </row>
    <row r="5721" spans="4:4" x14ac:dyDescent="0.25">
      <c r="D5721" s="9"/>
    </row>
    <row r="5722" spans="4:4" x14ac:dyDescent="0.25">
      <c r="D5722" s="9"/>
    </row>
    <row r="5723" spans="4:4" x14ac:dyDescent="0.25">
      <c r="D5723" s="9"/>
    </row>
    <row r="5724" spans="4:4" x14ac:dyDescent="0.25">
      <c r="D5724" s="9"/>
    </row>
    <row r="5725" spans="4:4" x14ac:dyDescent="0.25">
      <c r="D5725" s="9"/>
    </row>
    <row r="5726" spans="4:4" x14ac:dyDescent="0.25">
      <c r="D5726" s="9"/>
    </row>
    <row r="5727" spans="4:4" x14ac:dyDescent="0.25">
      <c r="D5727" s="9"/>
    </row>
    <row r="5728" spans="4:4" x14ac:dyDescent="0.25">
      <c r="D5728" s="9"/>
    </row>
    <row r="5729" spans="4:4" x14ac:dyDescent="0.25">
      <c r="D5729" s="9"/>
    </row>
    <row r="5730" spans="4:4" x14ac:dyDescent="0.25">
      <c r="D5730" s="9"/>
    </row>
    <row r="5731" spans="4:4" x14ac:dyDescent="0.25">
      <c r="D5731" s="9"/>
    </row>
    <row r="5732" spans="4:4" x14ac:dyDescent="0.25">
      <c r="D5732" s="9"/>
    </row>
    <row r="5733" spans="4:4" x14ac:dyDescent="0.25">
      <c r="D5733" s="9"/>
    </row>
    <row r="5734" spans="4:4" x14ac:dyDescent="0.25">
      <c r="D5734" s="9"/>
    </row>
    <row r="5735" spans="4:4" x14ac:dyDescent="0.25">
      <c r="D5735" s="9"/>
    </row>
    <row r="5736" spans="4:4" x14ac:dyDescent="0.25">
      <c r="D5736" s="9"/>
    </row>
    <row r="5737" spans="4:4" x14ac:dyDescent="0.25">
      <c r="D5737" s="9"/>
    </row>
    <row r="5738" spans="4:4" x14ac:dyDescent="0.25">
      <c r="D5738" s="9"/>
    </row>
    <row r="5739" spans="4:4" x14ac:dyDescent="0.25">
      <c r="D5739" s="9"/>
    </row>
    <row r="5740" spans="4:4" x14ac:dyDescent="0.25">
      <c r="D5740" s="9"/>
    </row>
    <row r="5741" spans="4:4" x14ac:dyDescent="0.25">
      <c r="D5741" s="9"/>
    </row>
    <row r="5742" spans="4:4" x14ac:dyDescent="0.25">
      <c r="D5742" s="9"/>
    </row>
    <row r="5743" spans="4:4" x14ac:dyDescent="0.25">
      <c r="D5743" s="9"/>
    </row>
    <row r="5744" spans="4:4" x14ac:dyDescent="0.25">
      <c r="D5744" s="9"/>
    </row>
    <row r="5745" spans="4:4" x14ac:dyDescent="0.25">
      <c r="D5745" s="9"/>
    </row>
    <row r="5746" spans="4:4" x14ac:dyDescent="0.25">
      <c r="D5746" s="9"/>
    </row>
    <row r="5747" spans="4:4" x14ac:dyDescent="0.25">
      <c r="D5747" s="9"/>
    </row>
    <row r="5748" spans="4:4" x14ac:dyDescent="0.25">
      <c r="D5748" s="9"/>
    </row>
    <row r="5749" spans="4:4" x14ac:dyDescent="0.25">
      <c r="D5749" s="9"/>
    </row>
    <row r="5750" spans="4:4" x14ac:dyDescent="0.25">
      <c r="D5750" s="9"/>
    </row>
    <row r="5751" spans="4:4" x14ac:dyDescent="0.25">
      <c r="D5751" s="9"/>
    </row>
    <row r="5752" spans="4:4" x14ac:dyDescent="0.25">
      <c r="D5752" s="9"/>
    </row>
    <row r="5753" spans="4:4" x14ac:dyDescent="0.25">
      <c r="D5753" s="9"/>
    </row>
    <row r="5754" spans="4:4" x14ac:dyDescent="0.25">
      <c r="D5754" s="9"/>
    </row>
    <row r="5755" spans="4:4" x14ac:dyDescent="0.25">
      <c r="D5755" s="9"/>
    </row>
    <row r="5756" spans="4:4" x14ac:dyDescent="0.25">
      <c r="D5756" s="9"/>
    </row>
    <row r="5757" spans="4:4" x14ac:dyDescent="0.25">
      <c r="D5757" s="9"/>
    </row>
    <row r="5758" spans="4:4" x14ac:dyDescent="0.25">
      <c r="D5758" s="9"/>
    </row>
    <row r="5759" spans="4:4" x14ac:dyDescent="0.25">
      <c r="D5759" s="9"/>
    </row>
    <row r="5760" spans="4:4" x14ac:dyDescent="0.25">
      <c r="D5760" s="9"/>
    </row>
    <row r="5761" spans="4:4" x14ac:dyDescent="0.25">
      <c r="D5761" s="9"/>
    </row>
    <row r="5762" spans="4:4" x14ac:dyDescent="0.25">
      <c r="D5762" s="9"/>
    </row>
    <row r="5763" spans="4:4" x14ac:dyDescent="0.25">
      <c r="D5763" s="9"/>
    </row>
    <row r="5764" spans="4:4" x14ac:dyDescent="0.25">
      <c r="D5764" s="9"/>
    </row>
    <row r="5765" spans="4:4" x14ac:dyDescent="0.25">
      <c r="D5765" s="9"/>
    </row>
    <row r="5766" spans="4:4" x14ac:dyDescent="0.25">
      <c r="D5766" s="9"/>
    </row>
    <row r="5767" spans="4:4" x14ac:dyDescent="0.25">
      <c r="D5767" s="9"/>
    </row>
    <row r="5768" spans="4:4" x14ac:dyDescent="0.25">
      <c r="D5768" s="9"/>
    </row>
    <row r="5769" spans="4:4" x14ac:dyDescent="0.25">
      <c r="D5769" s="9"/>
    </row>
    <row r="5770" spans="4:4" x14ac:dyDescent="0.25">
      <c r="D5770" s="9"/>
    </row>
    <row r="5771" spans="4:4" x14ac:dyDescent="0.25">
      <c r="D5771" s="9"/>
    </row>
    <row r="5772" spans="4:4" x14ac:dyDescent="0.25">
      <c r="D5772" s="9"/>
    </row>
    <row r="5773" spans="4:4" x14ac:dyDescent="0.25">
      <c r="D5773" s="9"/>
    </row>
    <row r="5774" spans="4:4" x14ac:dyDescent="0.25">
      <c r="D5774" s="9"/>
    </row>
    <row r="5775" spans="4:4" x14ac:dyDescent="0.25">
      <c r="D5775" s="9"/>
    </row>
    <row r="5776" spans="4:4" x14ac:dyDescent="0.25">
      <c r="D5776" s="9"/>
    </row>
    <row r="5777" spans="4:4" x14ac:dyDescent="0.25">
      <c r="D5777" s="9"/>
    </row>
    <row r="5778" spans="4:4" x14ac:dyDescent="0.25">
      <c r="D5778" s="9"/>
    </row>
    <row r="5779" spans="4:4" x14ac:dyDescent="0.25">
      <c r="D5779" s="9"/>
    </row>
    <row r="5780" spans="4:4" x14ac:dyDescent="0.25">
      <c r="D5780" s="9"/>
    </row>
    <row r="5781" spans="4:4" x14ac:dyDescent="0.25">
      <c r="D5781" s="9"/>
    </row>
    <row r="5782" spans="4:4" x14ac:dyDescent="0.25">
      <c r="D5782" s="9"/>
    </row>
    <row r="5783" spans="4:4" x14ac:dyDescent="0.25">
      <c r="D5783" s="9"/>
    </row>
    <row r="5784" spans="4:4" x14ac:dyDescent="0.25">
      <c r="D5784" s="9"/>
    </row>
    <row r="5785" spans="4:4" x14ac:dyDescent="0.25">
      <c r="D5785" s="9"/>
    </row>
    <row r="5786" spans="4:4" x14ac:dyDescent="0.25">
      <c r="D5786" s="9"/>
    </row>
    <row r="5787" spans="4:4" x14ac:dyDescent="0.25">
      <c r="D5787" s="9"/>
    </row>
    <row r="5788" spans="4:4" x14ac:dyDescent="0.25">
      <c r="D5788" s="9"/>
    </row>
    <row r="5789" spans="4:4" x14ac:dyDescent="0.25">
      <c r="D5789" s="9"/>
    </row>
    <row r="5790" spans="4:4" x14ac:dyDescent="0.25">
      <c r="D5790" s="9"/>
    </row>
    <row r="5791" spans="4:4" x14ac:dyDescent="0.25">
      <c r="D5791" s="9"/>
    </row>
    <row r="5792" spans="4:4" x14ac:dyDescent="0.25">
      <c r="D5792" s="9"/>
    </row>
    <row r="5793" spans="4:4" x14ac:dyDescent="0.25">
      <c r="D5793" s="9"/>
    </row>
    <row r="5794" spans="4:4" x14ac:dyDescent="0.25">
      <c r="D5794" s="9"/>
    </row>
    <row r="5795" spans="4:4" x14ac:dyDescent="0.25">
      <c r="D5795" s="9"/>
    </row>
    <row r="5796" spans="4:4" x14ac:dyDescent="0.25">
      <c r="D5796" s="9"/>
    </row>
    <row r="5797" spans="4:4" x14ac:dyDescent="0.25">
      <c r="D5797" s="9"/>
    </row>
    <row r="5798" spans="4:4" x14ac:dyDescent="0.25">
      <c r="D5798" s="9"/>
    </row>
    <row r="5799" spans="4:4" x14ac:dyDescent="0.25">
      <c r="D5799" s="9"/>
    </row>
    <row r="5800" spans="4:4" x14ac:dyDescent="0.25">
      <c r="D5800" s="9"/>
    </row>
    <row r="5801" spans="4:4" x14ac:dyDescent="0.25">
      <c r="D5801" s="9"/>
    </row>
    <row r="5802" spans="4:4" x14ac:dyDescent="0.25">
      <c r="D5802" s="9"/>
    </row>
    <row r="5803" spans="4:4" x14ac:dyDescent="0.25">
      <c r="D5803" s="9"/>
    </row>
    <row r="5804" spans="4:4" x14ac:dyDescent="0.25">
      <c r="D5804" s="9"/>
    </row>
    <row r="5805" spans="4:4" x14ac:dyDescent="0.25">
      <c r="D5805" s="9"/>
    </row>
    <row r="5806" spans="4:4" x14ac:dyDescent="0.25">
      <c r="D5806" s="9"/>
    </row>
    <row r="5807" spans="4:4" x14ac:dyDescent="0.25">
      <c r="D5807" s="9"/>
    </row>
    <row r="5808" spans="4:4" x14ac:dyDescent="0.25">
      <c r="D5808" s="9"/>
    </row>
    <row r="5809" spans="4:4" x14ac:dyDescent="0.25">
      <c r="D5809" s="9"/>
    </row>
    <row r="5810" spans="4:4" x14ac:dyDescent="0.25">
      <c r="D5810" s="9"/>
    </row>
    <row r="5811" spans="4:4" x14ac:dyDescent="0.25">
      <c r="D5811" s="9"/>
    </row>
    <row r="5812" spans="4:4" x14ac:dyDescent="0.25">
      <c r="D5812" s="9"/>
    </row>
    <row r="5813" spans="4:4" x14ac:dyDescent="0.25">
      <c r="D5813" s="9"/>
    </row>
    <row r="5814" spans="4:4" x14ac:dyDescent="0.25">
      <c r="D5814" s="9"/>
    </row>
    <row r="5815" spans="4:4" x14ac:dyDescent="0.25">
      <c r="D5815" s="9"/>
    </row>
    <row r="5816" spans="4:4" x14ac:dyDescent="0.25">
      <c r="D5816" s="9"/>
    </row>
    <row r="5817" spans="4:4" x14ac:dyDescent="0.25">
      <c r="D5817" s="9"/>
    </row>
    <row r="5818" spans="4:4" x14ac:dyDescent="0.25">
      <c r="D5818" s="9"/>
    </row>
    <row r="5819" spans="4:4" x14ac:dyDescent="0.25">
      <c r="D5819" s="9"/>
    </row>
    <row r="5820" spans="4:4" x14ac:dyDescent="0.25">
      <c r="D5820" s="9"/>
    </row>
    <row r="5821" spans="4:4" x14ac:dyDescent="0.25">
      <c r="D5821" s="9"/>
    </row>
    <row r="5822" spans="4:4" x14ac:dyDescent="0.25">
      <c r="D5822" s="9"/>
    </row>
    <row r="5823" spans="4:4" x14ac:dyDescent="0.25">
      <c r="D5823" s="9"/>
    </row>
    <row r="5824" spans="4:4" x14ac:dyDescent="0.25">
      <c r="D5824" s="9"/>
    </row>
    <row r="5825" spans="4:4" x14ac:dyDescent="0.25">
      <c r="D5825" s="9"/>
    </row>
    <row r="5826" spans="4:4" x14ac:dyDescent="0.25">
      <c r="D5826" s="9"/>
    </row>
    <row r="5827" spans="4:4" x14ac:dyDescent="0.25">
      <c r="D5827" s="9"/>
    </row>
    <row r="5828" spans="4:4" x14ac:dyDescent="0.25">
      <c r="D5828" s="9"/>
    </row>
    <row r="5829" spans="4:4" x14ac:dyDescent="0.25">
      <c r="D5829" s="9"/>
    </row>
    <row r="5830" spans="4:4" x14ac:dyDescent="0.25">
      <c r="D5830" s="9"/>
    </row>
    <row r="5831" spans="4:4" x14ac:dyDescent="0.25">
      <c r="D5831" s="9"/>
    </row>
    <row r="5832" spans="4:4" x14ac:dyDescent="0.25">
      <c r="D5832" s="9"/>
    </row>
    <row r="5833" spans="4:4" x14ac:dyDescent="0.25">
      <c r="D5833" s="9"/>
    </row>
    <row r="5834" spans="4:4" x14ac:dyDescent="0.25">
      <c r="D5834" s="9"/>
    </row>
    <row r="5835" spans="4:4" x14ac:dyDescent="0.25">
      <c r="D5835" s="9"/>
    </row>
    <row r="5836" spans="4:4" x14ac:dyDescent="0.25">
      <c r="D5836" s="9"/>
    </row>
    <row r="5837" spans="4:4" x14ac:dyDescent="0.25">
      <c r="D5837" s="9"/>
    </row>
    <row r="5838" spans="4:4" x14ac:dyDescent="0.25">
      <c r="D5838" s="9"/>
    </row>
    <row r="5839" spans="4:4" x14ac:dyDescent="0.25">
      <c r="D5839" s="9"/>
    </row>
    <row r="5840" spans="4:4" x14ac:dyDescent="0.25">
      <c r="D5840" s="9"/>
    </row>
    <row r="5841" spans="4:4" x14ac:dyDescent="0.25">
      <c r="D5841" s="9"/>
    </row>
    <row r="5842" spans="4:4" x14ac:dyDescent="0.25">
      <c r="D5842" s="9"/>
    </row>
    <row r="5843" spans="4:4" x14ac:dyDescent="0.25">
      <c r="D5843" s="9"/>
    </row>
    <row r="5844" spans="4:4" x14ac:dyDescent="0.25">
      <c r="D5844" s="9"/>
    </row>
    <row r="5845" spans="4:4" x14ac:dyDescent="0.25">
      <c r="D5845" s="9"/>
    </row>
    <row r="5846" spans="4:4" x14ac:dyDescent="0.25">
      <c r="D5846" s="9"/>
    </row>
    <row r="5847" spans="4:4" x14ac:dyDescent="0.25">
      <c r="D5847" s="9"/>
    </row>
    <row r="5848" spans="4:4" x14ac:dyDescent="0.25">
      <c r="D5848" s="9"/>
    </row>
    <row r="5849" spans="4:4" x14ac:dyDescent="0.25">
      <c r="D5849" s="9"/>
    </row>
    <row r="5850" spans="4:4" x14ac:dyDescent="0.25">
      <c r="D5850" s="9"/>
    </row>
    <row r="5851" spans="4:4" x14ac:dyDescent="0.25">
      <c r="D5851" s="9"/>
    </row>
    <row r="5852" spans="4:4" x14ac:dyDescent="0.25">
      <c r="D5852" s="9"/>
    </row>
    <row r="5853" spans="4:4" x14ac:dyDescent="0.25">
      <c r="D5853" s="9"/>
    </row>
    <row r="5854" spans="4:4" x14ac:dyDescent="0.25">
      <c r="D5854" s="9"/>
    </row>
    <row r="5855" spans="4:4" x14ac:dyDescent="0.25">
      <c r="D5855" s="9"/>
    </row>
    <row r="5856" spans="4:4" x14ac:dyDescent="0.25">
      <c r="D5856" s="9"/>
    </row>
    <row r="5857" spans="4:4" x14ac:dyDescent="0.25">
      <c r="D5857" s="9"/>
    </row>
    <row r="5858" spans="4:4" x14ac:dyDescent="0.25">
      <c r="D5858" s="9"/>
    </row>
    <row r="5859" spans="4:4" x14ac:dyDescent="0.25">
      <c r="D5859" s="9"/>
    </row>
    <row r="5860" spans="4:4" x14ac:dyDescent="0.25">
      <c r="D5860" s="9"/>
    </row>
    <row r="5861" spans="4:4" x14ac:dyDescent="0.25">
      <c r="D5861" s="9"/>
    </row>
    <row r="5862" spans="4:4" x14ac:dyDescent="0.25">
      <c r="D5862" s="9"/>
    </row>
    <row r="5863" spans="4:4" x14ac:dyDescent="0.25">
      <c r="D5863" s="9"/>
    </row>
    <row r="5864" spans="4:4" x14ac:dyDescent="0.25">
      <c r="D5864" s="9"/>
    </row>
    <row r="5865" spans="4:4" x14ac:dyDescent="0.25">
      <c r="D5865" s="9"/>
    </row>
    <row r="5866" spans="4:4" x14ac:dyDescent="0.25">
      <c r="D5866" s="9"/>
    </row>
    <row r="5867" spans="4:4" x14ac:dyDescent="0.25">
      <c r="D5867" s="9"/>
    </row>
    <row r="5868" spans="4:4" x14ac:dyDescent="0.25">
      <c r="D5868" s="9"/>
    </row>
    <row r="5869" spans="4:4" x14ac:dyDescent="0.25">
      <c r="D5869" s="9"/>
    </row>
    <row r="5870" spans="4:4" x14ac:dyDescent="0.25">
      <c r="D5870" s="9"/>
    </row>
    <row r="5871" spans="4:4" x14ac:dyDescent="0.25">
      <c r="D5871" s="9"/>
    </row>
    <row r="5872" spans="4:4" x14ac:dyDescent="0.25">
      <c r="D5872" s="9"/>
    </row>
    <row r="5873" spans="4:4" x14ac:dyDescent="0.25">
      <c r="D5873" s="9"/>
    </row>
    <row r="5874" spans="4:4" x14ac:dyDescent="0.25">
      <c r="D5874" s="9"/>
    </row>
    <row r="5875" spans="4:4" x14ac:dyDescent="0.25">
      <c r="D5875" s="9"/>
    </row>
    <row r="5876" spans="4:4" x14ac:dyDescent="0.25">
      <c r="D5876" s="9"/>
    </row>
    <row r="5877" spans="4:4" x14ac:dyDescent="0.25">
      <c r="D5877" s="9"/>
    </row>
    <row r="5878" spans="4:4" x14ac:dyDescent="0.25">
      <c r="D5878" s="9"/>
    </row>
    <row r="5879" spans="4:4" x14ac:dyDescent="0.25">
      <c r="D5879" s="9"/>
    </row>
    <row r="5880" spans="4:4" x14ac:dyDescent="0.25">
      <c r="D5880" s="9"/>
    </row>
    <row r="5881" spans="4:4" x14ac:dyDescent="0.25">
      <c r="D5881" s="9"/>
    </row>
    <row r="5882" spans="4:4" x14ac:dyDescent="0.25">
      <c r="D5882" s="9"/>
    </row>
    <row r="5883" spans="4:4" x14ac:dyDescent="0.25">
      <c r="D5883" s="9"/>
    </row>
    <row r="5884" spans="4:4" x14ac:dyDescent="0.25">
      <c r="D5884" s="9"/>
    </row>
    <row r="5885" spans="4:4" x14ac:dyDescent="0.25">
      <c r="D5885" s="9"/>
    </row>
    <row r="5886" spans="4:4" x14ac:dyDescent="0.25">
      <c r="D5886" s="9"/>
    </row>
    <row r="5887" spans="4:4" x14ac:dyDescent="0.25">
      <c r="D5887" s="9"/>
    </row>
    <row r="5888" spans="4:4" x14ac:dyDescent="0.25">
      <c r="D5888" s="9"/>
    </row>
    <row r="5889" spans="4:4" x14ac:dyDescent="0.25">
      <c r="D5889" s="9"/>
    </row>
    <row r="5890" spans="4:4" x14ac:dyDescent="0.25">
      <c r="D5890" s="9"/>
    </row>
    <row r="5891" spans="4:4" x14ac:dyDescent="0.25">
      <c r="D5891" s="9"/>
    </row>
    <row r="5892" spans="4:4" x14ac:dyDescent="0.25">
      <c r="D5892" s="9"/>
    </row>
    <row r="5893" spans="4:4" x14ac:dyDescent="0.25">
      <c r="D5893" s="9"/>
    </row>
    <row r="5894" spans="4:4" x14ac:dyDescent="0.25">
      <c r="D5894" s="9"/>
    </row>
    <row r="5895" spans="4:4" x14ac:dyDescent="0.25">
      <c r="D5895" s="9"/>
    </row>
    <row r="5896" spans="4:4" x14ac:dyDescent="0.25">
      <c r="D5896" s="9"/>
    </row>
    <row r="5897" spans="4:4" x14ac:dyDescent="0.25">
      <c r="D5897" s="9"/>
    </row>
    <row r="5898" spans="4:4" x14ac:dyDescent="0.25">
      <c r="D5898" s="9"/>
    </row>
    <row r="5899" spans="4:4" x14ac:dyDescent="0.25">
      <c r="D5899" s="9"/>
    </row>
    <row r="5900" spans="4:4" x14ac:dyDescent="0.25">
      <c r="D5900" s="9"/>
    </row>
    <row r="5901" spans="4:4" x14ac:dyDescent="0.25">
      <c r="D5901" s="9"/>
    </row>
    <row r="5902" spans="4:4" x14ac:dyDescent="0.25">
      <c r="D5902" s="9"/>
    </row>
    <row r="5903" spans="4:4" x14ac:dyDescent="0.25">
      <c r="D5903" s="9"/>
    </row>
    <row r="5904" spans="4:4" x14ac:dyDescent="0.25">
      <c r="D5904" s="9"/>
    </row>
    <row r="5905" spans="4:4" x14ac:dyDescent="0.25">
      <c r="D5905" s="9"/>
    </row>
    <row r="5906" spans="4:4" x14ac:dyDescent="0.25">
      <c r="D5906" s="9"/>
    </row>
    <row r="5907" spans="4:4" x14ac:dyDescent="0.25">
      <c r="D5907" s="9"/>
    </row>
    <row r="5908" spans="4:4" x14ac:dyDescent="0.25">
      <c r="D5908" s="9"/>
    </row>
    <row r="5909" spans="4:4" x14ac:dyDescent="0.25">
      <c r="D5909" s="9"/>
    </row>
    <row r="5910" spans="4:4" x14ac:dyDescent="0.25">
      <c r="D5910" s="9"/>
    </row>
    <row r="5911" spans="4:4" x14ac:dyDescent="0.25">
      <c r="D5911" s="9"/>
    </row>
    <row r="5912" spans="4:4" x14ac:dyDescent="0.25">
      <c r="D5912" s="9"/>
    </row>
    <row r="5913" spans="4:4" x14ac:dyDescent="0.25">
      <c r="D5913" s="9"/>
    </row>
    <row r="5914" spans="4:4" x14ac:dyDescent="0.25">
      <c r="D5914" s="9"/>
    </row>
    <row r="5915" spans="4:4" x14ac:dyDescent="0.25">
      <c r="D5915" s="9"/>
    </row>
    <row r="5916" spans="4:4" x14ac:dyDescent="0.25">
      <c r="D5916" s="9"/>
    </row>
    <row r="5917" spans="4:4" x14ac:dyDescent="0.25">
      <c r="D5917" s="9"/>
    </row>
    <row r="5918" spans="4:4" x14ac:dyDescent="0.25">
      <c r="D5918" s="9"/>
    </row>
    <row r="5919" spans="4:4" x14ac:dyDescent="0.25">
      <c r="D5919" s="9"/>
    </row>
    <row r="5920" spans="4:4" x14ac:dyDescent="0.25">
      <c r="D5920" s="9"/>
    </row>
    <row r="5921" spans="4:4" x14ac:dyDescent="0.25">
      <c r="D5921" s="9"/>
    </row>
    <row r="5922" spans="4:4" x14ac:dyDescent="0.25">
      <c r="D5922" s="9"/>
    </row>
    <row r="5923" spans="4:4" x14ac:dyDescent="0.25">
      <c r="D5923" s="9"/>
    </row>
    <row r="5924" spans="4:4" x14ac:dyDescent="0.25">
      <c r="D5924" s="9"/>
    </row>
    <row r="5925" spans="4:4" x14ac:dyDescent="0.25">
      <c r="D5925" s="9"/>
    </row>
    <row r="5926" spans="4:4" x14ac:dyDescent="0.25">
      <c r="D5926" s="9"/>
    </row>
    <row r="5927" spans="4:4" x14ac:dyDescent="0.25">
      <c r="D5927" s="9"/>
    </row>
    <row r="5928" spans="4:4" x14ac:dyDescent="0.25">
      <c r="D5928" s="9"/>
    </row>
    <row r="5929" spans="4:4" x14ac:dyDescent="0.25">
      <c r="D5929" s="9"/>
    </row>
    <row r="5930" spans="4:4" x14ac:dyDescent="0.25">
      <c r="D5930" s="9"/>
    </row>
    <row r="5931" spans="4:4" x14ac:dyDescent="0.25">
      <c r="D5931" s="9"/>
    </row>
    <row r="5932" spans="4:4" x14ac:dyDescent="0.25">
      <c r="D5932" s="9"/>
    </row>
    <row r="5933" spans="4:4" x14ac:dyDescent="0.25">
      <c r="D5933" s="9"/>
    </row>
    <row r="5934" spans="4:4" x14ac:dyDescent="0.25">
      <c r="D5934" s="9"/>
    </row>
    <row r="5935" spans="4:4" x14ac:dyDescent="0.25">
      <c r="D5935" s="9"/>
    </row>
    <row r="5936" spans="4:4" x14ac:dyDescent="0.25">
      <c r="D5936" s="9"/>
    </row>
    <row r="5937" spans="4:4" x14ac:dyDescent="0.25">
      <c r="D5937" s="9"/>
    </row>
    <row r="5938" spans="4:4" x14ac:dyDescent="0.25">
      <c r="D5938" s="9"/>
    </row>
    <row r="5939" spans="4:4" x14ac:dyDescent="0.25">
      <c r="D5939" s="9"/>
    </row>
    <row r="5940" spans="4:4" x14ac:dyDescent="0.25">
      <c r="D5940" s="9"/>
    </row>
    <row r="5941" spans="4:4" x14ac:dyDescent="0.25">
      <c r="D5941" s="9"/>
    </row>
    <row r="5942" spans="4:4" x14ac:dyDescent="0.25">
      <c r="D5942" s="9"/>
    </row>
    <row r="5943" spans="4:4" x14ac:dyDescent="0.25">
      <c r="D5943" s="9"/>
    </row>
    <row r="5944" spans="4:4" x14ac:dyDescent="0.25">
      <c r="D5944" s="9"/>
    </row>
    <row r="5945" spans="4:4" x14ac:dyDescent="0.25">
      <c r="D5945" s="9"/>
    </row>
    <row r="5946" spans="4:4" x14ac:dyDescent="0.25">
      <c r="D5946" s="9"/>
    </row>
    <row r="5947" spans="4:4" x14ac:dyDescent="0.25">
      <c r="D5947" s="9"/>
    </row>
    <row r="5948" spans="4:4" x14ac:dyDescent="0.25">
      <c r="D5948" s="9"/>
    </row>
    <row r="5949" spans="4:4" x14ac:dyDescent="0.25">
      <c r="D5949" s="9"/>
    </row>
    <row r="5950" spans="4:4" x14ac:dyDescent="0.25">
      <c r="D5950" s="9"/>
    </row>
    <row r="5951" spans="4:4" x14ac:dyDescent="0.25">
      <c r="D5951" s="9"/>
    </row>
    <row r="5952" spans="4:4" x14ac:dyDescent="0.25">
      <c r="D5952" s="9"/>
    </row>
    <row r="5953" spans="4:4" x14ac:dyDescent="0.25">
      <c r="D5953" s="9"/>
    </row>
    <row r="5954" spans="4:4" x14ac:dyDescent="0.25">
      <c r="D5954" s="9"/>
    </row>
    <row r="5955" spans="4:4" x14ac:dyDescent="0.25">
      <c r="D5955" s="9"/>
    </row>
    <row r="5956" spans="4:4" x14ac:dyDescent="0.25">
      <c r="D5956" s="9"/>
    </row>
    <row r="5957" spans="4:4" x14ac:dyDescent="0.25">
      <c r="D5957" s="9"/>
    </row>
    <row r="5958" spans="4:4" x14ac:dyDescent="0.25">
      <c r="D5958" s="9"/>
    </row>
    <row r="5959" spans="4:4" x14ac:dyDescent="0.25">
      <c r="D5959" s="9"/>
    </row>
    <row r="5960" spans="4:4" x14ac:dyDescent="0.25">
      <c r="D5960" s="9"/>
    </row>
    <row r="5961" spans="4:4" x14ac:dyDescent="0.25">
      <c r="D5961" s="9"/>
    </row>
    <row r="5962" spans="4:4" x14ac:dyDescent="0.25">
      <c r="D5962" s="9"/>
    </row>
    <row r="5963" spans="4:4" x14ac:dyDescent="0.25">
      <c r="D5963" s="9"/>
    </row>
    <row r="5964" spans="4:4" x14ac:dyDescent="0.25">
      <c r="D5964" s="9"/>
    </row>
    <row r="5965" spans="4:4" x14ac:dyDescent="0.25">
      <c r="D5965" s="9"/>
    </row>
    <row r="5966" spans="4:4" x14ac:dyDescent="0.25">
      <c r="D5966" s="9"/>
    </row>
    <row r="5967" spans="4:4" x14ac:dyDescent="0.25">
      <c r="D5967" s="9"/>
    </row>
    <row r="5968" spans="4:4" x14ac:dyDescent="0.25">
      <c r="D5968" s="9"/>
    </row>
    <row r="5969" spans="4:4" x14ac:dyDescent="0.25">
      <c r="D5969" s="9"/>
    </row>
    <row r="5970" spans="4:4" x14ac:dyDescent="0.25">
      <c r="D5970" s="9"/>
    </row>
    <row r="5971" spans="4:4" x14ac:dyDescent="0.25">
      <c r="D5971" s="9"/>
    </row>
    <row r="5972" spans="4:4" x14ac:dyDescent="0.25">
      <c r="D5972" s="9"/>
    </row>
    <row r="5973" spans="4:4" x14ac:dyDescent="0.25">
      <c r="D5973" s="9"/>
    </row>
    <row r="5974" spans="4:4" x14ac:dyDescent="0.25">
      <c r="D5974" s="9"/>
    </row>
    <row r="5975" spans="4:4" x14ac:dyDescent="0.25">
      <c r="D5975" s="9"/>
    </row>
    <row r="5976" spans="4:4" x14ac:dyDescent="0.25">
      <c r="D5976" s="9"/>
    </row>
    <row r="5977" spans="4:4" x14ac:dyDescent="0.25">
      <c r="D5977" s="9"/>
    </row>
    <row r="5978" spans="4:4" x14ac:dyDescent="0.25">
      <c r="D5978" s="9"/>
    </row>
    <row r="5979" spans="4:4" x14ac:dyDescent="0.25">
      <c r="D5979" s="9"/>
    </row>
    <row r="5980" spans="4:4" x14ac:dyDescent="0.25">
      <c r="D5980" s="9"/>
    </row>
    <row r="5981" spans="4:4" x14ac:dyDescent="0.25">
      <c r="D5981" s="9"/>
    </row>
    <row r="5982" spans="4:4" x14ac:dyDescent="0.25">
      <c r="D5982" s="9"/>
    </row>
    <row r="5983" spans="4:4" x14ac:dyDescent="0.25">
      <c r="D5983" s="9"/>
    </row>
    <row r="5984" spans="4:4" x14ac:dyDescent="0.25">
      <c r="D5984" s="9"/>
    </row>
    <row r="5985" spans="4:4" x14ac:dyDescent="0.25">
      <c r="D5985" s="9"/>
    </row>
    <row r="5986" spans="4:4" x14ac:dyDescent="0.25">
      <c r="D5986" s="9"/>
    </row>
    <row r="5987" spans="4:4" x14ac:dyDescent="0.25">
      <c r="D5987" s="9"/>
    </row>
    <row r="5988" spans="4:4" x14ac:dyDescent="0.25">
      <c r="D5988" s="9"/>
    </row>
    <row r="5989" spans="4:4" x14ac:dyDescent="0.25">
      <c r="D5989" s="9"/>
    </row>
    <row r="5990" spans="4:4" x14ac:dyDescent="0.25">
      <c r="D5990" s="9"/>
    </row>
    <row r="5991" spans="4:4" x14ac:dyDescent="0.25">
      <c r="D5991" s="9"/>
    </row>
    <row r="5992" spans="4:4" x14ac:dyDescent="0.25">
      <c r="D5992" s="9"/>
    </row>
    <row r="5993" spans="4:4" x14ac:dyDescent="0.25">
      <c r="D5993" s="9"/>
    </row>
    <row r="5994" spans="4:4" x14ac:dyDescent="0.25">
      <c r="D5994" s="9"/>
    </row>
    <row r="5995" spans="4:4" x14ac:dyDescent="0.25">
      <c r="D5995" s="9"/>
    </row>
    <row r="5996" spans="4:4" x14ac:dyDescent="0.25">
      <c r="D5996" s="9"/>
    </row>
    <row r="5997" spans="4:4" x14ac:dyDescent="0.25">
      <c r="D5997" s="9"/>
    </row>
    <row r="5998" spans="4:4" x14ac:dyDescent="0.25">
      <c r="D5998" s="9"/>
    </row>
    <row r="5999" spans="4:4" x14ac:dyDescent="0.25">
      <c r="D5999" s="9"/>
    </row>
    <row r="6000" spans="4:4" x14ac:dyDescent="0.25">
      <c r="D6000" s="9"/>
    </row>
    <row r="6001" spans="4:4" x14ac:dyDescent="0.25">
      <c r="D6001" s="9"/>
    </row>
    <row r="6002" spans="4:4" x14ac:dyDescent="0.25">
      <c r="D6002" s="9"/>
    </row>
    <row r="6003" spans="4:4" x14ac:dyDescent="0.25">
      <c r="D6003" s="9"/>
    </row>
    <row r="6004" spans="4:4" x14ac:dyDescent="0.25">
      <c r="D6004" s="9"/>
    </row>
    <row r="6005" spans="4:4" x14ac:dyDescent="0.25">
      <c r="D6005" s="9"/>
    </row>
    <row r="6006" spans="4:4" x14ac:dyDescent="0.25">
      <c r="D6006" s="9"/>
    </row>
    <row r="6007" spans="4:4" x14ac:dyDescent="0.25">
      <c r="D6007" s="9"/>
    </row>
    <row r="6008" spans="4:4" x14ac:dyDescent="0.25">
      <c r="D6008" s="9"/>
    </row>
    <row r="6009" spans="4:4" x14ac:dyDescent="0.25">
      <c r="D6009" s="9"/>
    </row>
    <row r="6010" spans="4:4" x14ac:dyDescent="0.25">
      <c r="D6010" s="9"/>
    </row>
    <row r="6011" spans="4:4" x14ac:dyDescent="0.25">
      <c r="D6011" s="9"/>
    </row>
    <row r="6012" spans="4:4" x14ac:dyDescent="0.25">
      <c r="D6012" s="9"/>
    </row>
    <row r="6013" spans="4:4" x14ac:dyDescent="0.25">
      <c r="D6013" s="9"/>
    </row>
    <row r="6014" spans="4:4" x14ac:dyDescent="0.25">
      <c r="D6014" s="9"/>
    </row>
    <row r="6015" spans="4:4" x14ac:dyDescent="0.25">
      <c r="D6015" s="9"/>
    </row>
    <row r="6016" spans="4:4" x14ac:dyDescent="0.25">
      <c r="D6016" s="9"/>
    </row>
    <row r="6017" spans="4:4" x14ac:dyDescent="0.25">
      <c r="D6017" s="9"/>
    </row>
    <row r="6018" spans="4:4" x14ac:dyDescent="0.25">
      <c r="D6018" s="9"/>
    </row>
    <row r="6019" spans="4:4" x14ac:dyDescent="0.25">
      <c r="D6019" s="9"/>
    </row>
    <row r="6020" spans="4:4" x14ac:dyDescent="0.25">
      <c r="D6020" s="9"/>
    </row>
    <row r="6021" spans="4:4" x14ac:dyDescent="0.25">
      <c r="D6021" s="9"/>
    </row>
    <row r="6022" spans="4:4" x14ac:dyDescent="0.25">
      <c r="D6022" s="9"/>
    </row>
    <row r="6023" spans="4:4" x14ac:dyDescent="0.25">
      <c r="D6023" s="9"/>
    </row>
    <row r="6024" spans="4:4" x14ac:dyDescent="0.25">
      <c r="D6024" s="9"/>
    </row>
    <row r="6025" spans="4:4" x14ac:dyDescent="0.25">
      <c r="D6025" s="9"/>
    </row>
    <row r="6026" spans="4:4" x14ac:dyDescent="0.25">
      <c r="D6026" s="9"/>
    </row>
    <row r="6027" spans="4:4" x14ac:dyDescent="0.25">
      <c r="D6027" s="9"/>
    </row>
    <row r="6028" spans="4:4" x14ac:dyDescent="0.25">
      <c r="D6028" s="9"/>
    </row>
    <row r="6029" spans="4:4" x14ac:dyDescent="0.25">
      <c r="D6029" s="9"/>
    </row>
    <row r="6030" spans="4:4" x14ac:dyDescent="0.25">
      <c r="D6030" s="9"/>
    </row>
    <row r="6031" spans="4:4" x14ac:dyDescent="0.25">
      <c r="D6031" s="9"/>
    </row>
    <row r="6032" spans="4:4" x14ac:dyDescent="0.25">
      <c r="D6032" s="9"/>
    </row>
    <row r="6033" spans="4:4" x14ac:dyDescent="0.25">
      <c r="D6033" s="9"/>
    </row>
    <row r="6034" spans="4:4" x14ac:dyDescent="0.25">
      <c r="D6034" s="9"/>
    </row>
    <row r="6035" spans="4:4" x14ac:dyDescent="0.25">
      <c r="D6035" s="9"/>
    </row>
    <row r="6036" spans="4:4" x14ac:dyDescent="0.25">
      <c r="D6036" s="9"/>
    </row>
    <row r="6037" spans="4:4" x14ac:dyDescent="0.25">
      <c r="D6037" s="9"/>
    </row>
    <row r="6038" spans="4:4" x14ac:dyDescent="0.25">
      <c r="D6038" s="9"/>
    </row>
    <row r="6039" spans="4:4" x14ac:dyDescent="0.25">
      <c r="D6039" s="9"/>
    </row>
    <row r="6040" spans="4:4" x14ac:dyDescent="0.25">
      <c r="D6040" s="9"/>
    </row>
    <row r="6041" spans="4:4" x14ac:dyDescent="0.25">
      <c r="D6041" s="9"/>
    </row>
    <row r="6042" spans="4:4" x14ac:dyDescent="0.25">
      <c r="D6042" s="9"/>
    </row>
    <row r="6043" spans="4:4" x14ac:dyDescent="0.25">
      <c r="D6043" s="9"/>
    </row>
    <row r="6044" spans="4:4" x14ac:dyDescent="0.25">
      <c r="D6044" s="9"/>
    </row>
    <row r="6045" spans="4:4" x14ac:dyDescent="0.25">
      <c r="D6045" s="9"/>
    </row>
    <row r="6046" spans="4:4" x14ac:dyDescent="0.25">
      <c r="D6046" s="9"/>
    </row>
    <row r="6047" spans="4:4" x14ac:dyDescent="0.25">
      <c r="D6047" s="9"/>
    </row>
    <row r="6048" spans="4:4" x14ac:dyDescent="0.25">
      <c r="D6048" s="9"/>
    </row>
    <row r="6049" spans="4:4" x14ac:dyDescent="0.25">
      <c r="D6049" s="9"/>
    </row>
    <row r="6050" spans="4:4" x14ac:dyDescent="0.25">
      <c r="D6050" s="9"/>
    </row>
    <row r="6051" spans="4:4" x14ac:dyDescent="0.25">
      <c r="D6051" s="9"/>
    </row>
    <row r="6052" spans="4:4" x14ac:dyDescent="0.25">
      <c r="D6052" s="9"/>
    </row>
    <row r="6053" spans="4:4" x14ac:dyDescent="0.25">
      <c r="D6053" s="9"/>
    </row>
    <row r="6054" spans="4:4" x14ac:dyDescent="0.25">
      <c r="D6054" s="9"/>
    </row>
    <row r="6055" spans="4:4" x14ac:dyDescent="0.25">
      <c r="D6055" s="9"/>
    </row>
    <row r="6056" spans="4:4" x14ac:dyDescent="0.25">
      <c r="D6056" s="9"/>
    </row>
    <row r="6057" spans="4:4" x14ac:dyDescent="0.25">
      <c r="D6057" s="9"/>
    </row>
    <row r="6058" spans="4:4" x14ac:dyDescent="0.25">
      <c r="D6058" s="9"/>
    </row>
    <row r="6059" spans="4:4" x14ac:dyDescent="0.25">
      <c r="D6059" s="9"/>
    </row>
    <row r="6060" spans="4:4" x14ac:dyDescent="0.25">
      <c r="D6060" s="9"/>
    </row>
    <row r="6061" spans="4:4" x14ac:dyDescent="0.25">
      <c r="D6061" s="9"/>
    </row>
    <row r="6062" spans="4:4" x14ac:dyDescent="0.25">
      <c r="D6062" s="9"/>
    </row>
    <row r="6063" spans="4:4" x14ac:dyDescent="0.25">
      <c r="D6063" s="9"/>
    </row>
    <row r="6064" spans="4:4" x14ac:dyDescent="0.25">
      <c r="D6064" s="9"/>
    </row>
    <row r="6065" spans="4:4" x14ac:dyDescent="0.25">
      <c r="D6065" s="9"/>
    </row>
    <row r="6066" spans="4:4" x14ac:dyDescent="0.25">
      <c r="D6066" s="9"/>
    </row>
    <row r="6067" spans="4:4" x14ac:dyDescent="0.25">
      <c r="D6067" s="9"/>
    </row>
    <row r="6068" spans="4:4" x14ac:dyDescent="0.25">
      <c r="D6068" s="9"/>
    </row>
    <row r="6069" spans="4:4" x14ac:dyDescent="0.25">
      <c r="D6069" s="9"/>
    </row>
    <row r="6070" spans="4:4" x14ac:dyDescent="0.25">
      <c r="D6070" s="9"/>
    </row>
    <row r="6071" spans="4:4" x14ac:dyDescent="0.25">
      <c r="D6071" s="9"/>
    </row>
    <row r="6072" spans="4:4" x14ac:dyDescent="0.25">
      <c r="D6072" s="9"/>
    </row>
    <row r="6073" spans="4:4" x14ac:dyDescent="0.25">
      <c r="D6073" s="9"/>
    </row>
    <row r="6074" spans="4:4" x14ac:dyDescent="0.25">
      <c r="D6074" s="9"/>
    </row>
    <row r="6075" spans="4:4" x14ac:dyDescent="0.25">
      <c r="D6075" s="9"/>
    </row>
    <row r="6076" spans="4:4" x14ac:dyDescent="0.25">
      <c r="D6076" s="9"/>
    </row>
    <row r="6077" spans="4:4" x14ac:dyDescent="0.25">
      <c r="D6077" s="9"/>
    </row>
    <row r="6078" spans="4:4" x14ac:dyDescent="0.25">
      <c r="D6078" s="9"/>
    </row>
    <row r="6079" spans="4:4" x14ac:dyDescent="0.25">
      <c r="D6079" s="9"/>
    </row>
    <row r="6080" spans="4:4" x14ac:dyDescent="0.25">
      <c r="D6080" s="9"/>
    </row>
    <row r="6081" spans="4:4" x14ac:dyDescent="0.25">
      <c r="D6081" s="9"/>
    </row>
    <row r="6082" spans="4:4" x14ac:dyDescent="0.25">
      <c r="D6082" s="9"/>
    </row>
    <row r="6083" spans="4:4" x14ac:dyDescent="0.25">
      <c r="D6083" s="9"/>
    </row>
    <row r="6084" spans="4:4" x14ac:dyDescent="0.25">
      <c r="D6084" s="9"/>
    </row>
    <row r="6085" spans="4:4" x14ac:dyDescent="0.25">
      <c r="D6085" s="9"/>
    </row>
    <row r="6086" spans="4:4" x14ac:dyDescent="0.25">
      <c r="D6086" s="9"/>
    </row>
    <row r="6087" spans="4:4" x14ac:dyDescent="0.25">
      <c r="D6087" s="9"/>
    </row>
    <row r="6088" spans="4:4" x14ac:dyDescent="0.25">
      <c r="D6088" s="9"/>
    </row>
    <row r="6089" spans="4:4" x14ac:dyDescent="0.25">
      <c r="D6089" s="9"/>
    </row>
    <row r="6090" spans="4:4" x14ac:dyDescent="0.25">
      <c r="D6090" s="9"/>
    </row>
    <row r="6091" spans="4:4" x14ac:dyDescent="0.25">
      <c r="D6091" s="9"/>
    </row>
    <row r="6092" spans="4:4" x14ac:dyDescent="0.25">
      <c r="D6092" s="9"/>
    </row>
    <row r="6093" spans="4:4" x14ac:dyDescent="0.25">
      <c r="D6093" s="9"/>
    </row>
    <row r="6094" spans="4:4" x14ac:dyDescent="0.25">
      <c r="D6094" s="9"/>
    </row>
    <row r="6095" spans="4:4" x14ac:dyDescent="0.25">
      <c r="D6095" s="9"/>
    </row>
    <row r="6096" spans="4:4" x14ac:dyDescent="0.25">
      <c r="D6096" s="9"/>
    </row>
    <row r="6097" spans="4:4" x14ac:dyDescent="0.25">
      <c r="D6097" s="9"/>
    </row>
    <row r="6098" spans="4:4" x14ac:dyDescent="0.25">
      <c r="D6098" s="9"/>
    </row>
    <row r="6099" spans="4:4" x14ac:dyDescent="0.25">
      <c r="D6099" s="9"/>
    </row>
    <row r="6100" spans="4:4" x14ac:dyDescent="0.25">
      <c r="D6100" s="9"/>
    </row>
    <row r="6101" spans="4:4" x14ac:dyDescent="0.25">
      <c r="D6101" s="9"/>
    </row>
    <row r="6102" spans="4:4" x14ac:dyDescent="0.25">
      <c r="D6102" s="9"/>
    </row>
    <row r="6103" spans="4:4" x14ac:dyDescent="0.25">
      <c r="D6103" s="9"/>
    </row>
    <row r="6104" spans="4:4" x14ac:dyDescent="0.25">
      <c r="D6104" s="9"/>
    </row>
    <row r="6105" spans="4:4" x14ac:dyDescent="0.25">
      <c r="D6105" s="9"/>
    </row>
    <row r="6106" spans="4:4" x14ac:dyDescent="0.25">
      <c r="D6106" s="9"/>
    </row>
    <row r="6107" spans="4:4" x14ac:dyDescent="0.25">
      <c r="D6107" s="9"/>
    </row>
    <row r="6108" spans="4:4" x14ac:dyDescent="0.25">
      <c r="D6108" s="9"/>
    </row>
    <row r="6109" spans="4:4" x14ac:dyDescent="0.25">
      <c r="D6109" s="9"/>
    </row>
    <row r="6110" spans="4:4" x14ac:dyDescent="0.25">
      <c r="D6110" s="9"/>
    </row>
    <row r="6111" spans="4:4" x14ac:dyDescent="0.25">
      <c r="D6111" s="9"/>
    </row>
    <row r="6112" spans="4:4" x14ac:dyDescent="0.25">
      <c r="D6112" s="9"/>
    </row>
    <row r="6113" spans="4:4" x14ac:dyDescent="0.25">
      <c r="D6113" s="9"/>
    </row>
    <row r="6114" spans="4:4" x14ac:dyDescent="0.25">
      <c r="D6114" s="9"/>
    </row>
    <row r="6115" spans="4:4" x14ac:dyDescent="0.25">
      <c r="D6115" s="9"/>
    </row>
    <row r="6116" spans="4:4" x14ac:dyDescent="0.25">
      <c r="D6116" s="9"/>
    </row>
    <row r="6117" spans="4:4" x14ac:dyDescent="0.25">
      <c r="D6117" s="9"/>
    </row>
    <row r="6118" spans="4:4" x14ac:dyDescent="0.25">
      <c r="D6118" s="9"/>
    </row>
    <row r="6119" spans="4:4" x14ac:dyDescent="0.25">
      <c r="D6119" s="9"/>
    </row>
    <row r="6120" spans="4:4" x14ac:dyDescent="0.25">
      <c r="D6120" s="9"/>
    </row>
    <row r="6121" spans="4:4" x14ac:dyDescent="0.25">
      <c r="D6121" s="9"/>
    </row>
    <row r="6122" spans="4:4" x14ac:dyDescent="0.25">
      <c r="D6122" s="9"/>
    </row>
    <row r="6123" spans="4:4" x14ac:dyDescent="0.25">
      <c r="D6123" s="9"/>
    </row>
    <row r="6124" spans="4:4" x14ac:dyDescent="0.25">
      <c r="D6124" s="9"/>
    </row>
    <row r="6125" spans="4:4" x14ac:dyDescent="0.25">
      <c r="D6125" s="9"/>
    </row>
    <row r="6126" spans="4:4" x14ac:dyDescent="0.25">
      <c r="D6126" s="9"/>
    </row>
    <row r="6127" spans="4:4" x14ac:dyDescent="0.25">
      <c r="D6127" s="9"/>
    </row>
    <row r="6128" spans="4:4" x14ac:dyDescent="0.25">
      <c r="D6128" s="9"/>
    </row>
    <row r="6129" spans="4:4" x14ac:dyDescent="0.25">
      <c r="D6129" s="9"/>
    </row>
    <row r="6130" spans="4:4" x14ac:dyDescent="0.25">
      <c r="D6130" s="9"/>
    </row>
    <row r="6131" spans="4:4" x14ac:dyDescent="0.25">
      <c r="D6131" s="9"/>
    </row>
    <row r="6132" spans="4:4" x14ac:dyDescent="0.25">
      <c r="D6132" s="9"/>
    </row>
    <row r="6133" spans="4:4" x14ac:dyDescent="0.25">
      <c r="D6133" s="9"/>
    </row>
    <row r="6134" spans="4:4" x14ac:dyDescent="0.25">
      <c r="D6134" s="9"/>
    </row>
    <row r="6135" spans="4:4" x14ac:dyDescent="0.25">
      <c r="D6135" s="9"/>
    </row>
    <row r="6136" spans="4:4" x14ac:dyDescent="0.25">
      <c r="D6136" s="9"/>
    </row>
    <row r="6137" spans="4:4" x14ac:dyDescent="0.25">
      <c r="D6137" s="9"/>
    </row>
    <row r="6138" spans="4:4" x14ac:dyDescent="0.25">
      <c r="D6138" s="9"/>
    </row>
    <row r="6139" spans="4:4" x14ac:dyDescent="0.25">
      <c r="D6139" s="9"/>
    </row>
    <row r="6140" spans="4:4" x14ac:dyDescent="0.25">
      <c r="D6140" s="9"/>
    </row>
    <row r="6141" spans="4:4" x14ac:dyDescent="0.25">
      <c r="D6141" s="9"/>
    </row>
    <row r="6142" spans="4:4" x14ac:dyDescent="0.25">
      <c r="D6142" s="9"/>
    </row>
    <row r="6143" spans="4:4" x14ac:dyDescent="0.25">
      <c r="D6143" s="9"/>
    </row>
    <row r="6144" spans="4:4" x14ac:dyDescent="0.25">
      <c r="D6144" s="9"/>
    </row>
    <row r="6145" spans="4:4" x14ac:dyDescent="0.25">
      <c r="D6145" s="9"/>
    </row>
    <row r="6146" spans="4:4" x14ac:dyDescent="0.25">
      <c r="D6146" s="9"/>
    </row>
    <row r="6147" spans="4:4" x14ac:dyDescent="0.25">
      <c r="D6147" s="9"/>
    </row>
    <row r="6148" spans="4:4" x14ac:dyDescent="0.25">
      <c r="D6148" s="9"/>
    </row>
    <row r="6149" spans="4:4" x14ac:dyDescent="0.25">
      <c r="D6149" s="9"/>
    </row>
    <row r="6150" spans="4:4" x14ac:dyDescent="0.25">
      <c r="D6150" s="9"/>
    </row>
    <row r="6151" spans="4:4" x14ac:dyDescent="0.25">
      <c r="D6151" s="9"/>
    </row>
    <row r="6152" spans="4:4" x14ac:dyDescent="0.25">
      <c r="D6152" s="9"/>
    </row>
    <row r="6153" spans="4:4" x14ac:dyDescent="0.25">
      <c r="D6153" s="9"/>
    </row>
    <row r="6154" spans="4:4" x14ac:dyDescent="0.25">
      <c r="D6154" s="9"/>
    </row>
    <row r="6155" spans="4:4" x14ac:dyDescent="0.25">
      <c r="D6155" s="9"/>
    </row>
    <row r="6156" spans="4:4" x14ac:dyDescent="0.25">
      <c r="D6156" s="9"/>
    </row>
    <row r="6157" spans="4:4" x14ac:dyDescent="0.25">
      <c r="D6157" s="9"/>
    </row>
    <row r="6158" spans="4:4" x14ac:dyDescent="0.25">
      <c r="D6158" s="9"/>
    </row>
    <row r="6159" spans="4:4" x14ac:dyDescent="0.25">
      <c r="D6159" s="9"/>
    </row>
    <row r="6160" spans="4:4" x14ac:dyDescent="0.25">
      <c r="D6160" s="9"/>
    </row>
    <row r="6161" spans="4:4" x14ac:dyDescent="0.25">
      <c r="D6161" s="9"/>
    </row>
    <row r="6162" spans="4:4" x14ac:dyDescent="0.25">
      <c r="D6162" s="9"/>
    </row>
    <row r="6163" spans="4:4" x14ac:dyDescent="0.25">
      <c r="D6163" s="9"/>
    </row>
    <row r="6164" spans="4:4" x14ac:dyDescent="0.25">
      <c r="D6164" s="9"/>
    </row>
    <row r="6165" spans="4:4" x14ac:dyDescent="0.25">
      <c r="D6165" s="9"/>
    </row>
    <row r="6166" spans="4:4" x14ac:dyDescent="0.25">
      <c r="D6166" s="9"/>
    </row>
    <row r="6167" spans="4:4" x14ac:dyDescent="0.25">
      <c r="D6167" s="9"/>
    </row>
    <row r="6168" spans="4:4" x14ac:dyDescent="0.25">
      <c r="D6168" s="9"/>
    </row>
    <row r="6169" spans="4:4" x14ac:dyDescent="0.25">
      <c r="D6169" s="9"/>
    </row>
    <row r="6170" spans="4:4" x14ac:dyDescent="0.25">
      <c r="D6170" s="9"/>
    </row>
    <row r="6171" spans="4:4" x14ac:dyDescent="0.25">
      <c r="D6171" s="9"/>
    </row>
    <row r="6172" spans="4:4" x14ac:dyDescent="0.25">
      <c r="D6172" s="9"/>
    </row>
    <row r="6173" spans="4:4" x14ac:dyDescent="0.25">
      <c r="D6173" s="9"/>
    </row>
    <row r="6174" spans="4:4" x14ac:dyDescent="0.25">
      <c r="D6174" s="9"/>
    </row>
    <row r="6175" spans="4:4" x14ac:dyDescent="0.25">
      <c r="D6175" s="9"/>
    </row>
    <row r="6176" spans="4:4" x14ac:dyDescent="0.25">
      <c r="D6176" s="9"/>
    </row>
    <row r="6177" spans="4:4" x14ac:dyDescent="0.25">
      <c r="D6177" s="9"/>
    </row>
    <row r="6178" spans="4:4" x14ac:dyDescent="0.25">
      <c r="D6178" s="9"/>
    </row>
    <row r="6179" spans="4:4" x14ac:dyDescent="0.25">
      <c r="D6179" s="9"/>
    </row>
    <row r="6180" spans="4:4" x14ac:dyDescent="0.25">
      <c r="D6180" s="9"/>
    </row>
    <row r="6181" spans="4:4" x14ac:dyDescent="0.25">
      <c r="D6181" s="9"/>
    </row>
    <row r="6182" spans="4:4" x14ac:dyDescent="0.25">
      <c r="D6182" s="9"/>
    </row>
    <row r="6183" spans="4:4" x14ac:dyDescent="0.25">
      <c r="D6183" s="9"/>
    </row>
    <row r="6184" spans="4:4" x14ac:dyDescent="0.25">
      <c r="D6184" s="9"/>
    </row>
    <row r="6185" spans="4:4" x14ac:dyDescent="0.25">
      <c r="D6185" s="9"/>
    </row>
    <row r="6186" spans="4:4" x14ac:dyDescent="0.25">
      <c r="D6186" s="9"/>
    </row>
    <row r="6187" spans="4:4" x14ac:dyDescent="0.25">
      <c r="D6187" s="9"/>
    </row>
    <row r="6188" spans="4:4" x14ac:dyDescent="0.25">
      <c r="D6188" s="9"/>
    </row>
    <row r="6189" spans="4:4" x14ac:dyDescent="0.25">
      <c r="D6189" s="9"/>
    </row>
    <row r="6190" spans="4:4" x14ac:dyDescent="0.25">
      <c r="D6190" s="9"/>
    </row>
    <row r="6191" spans="4:4" x14ac:dyDescent="0.25">
      <c r="D6191" s="9"/>
    </row>
    <row r="6192" spans="4:4" x14ac:dyDescent="0.25">
      <c r="D6192" s="9"/>
    </row>
    <row r="6193" spans="4:4" x14ac:dyDescent="0.25">
      <c r="D6193" s="9"/>
    </row>
    <row r="6194" spans="4:4" x14ac:dyDescent="0.25">
      <c r="D6194" s="9"/>
    </row>
    <row r="6195" spans="4:4" x14ac:dyDescent="0.25">
      <c r="D6195" s="9"/>
    </row>
    <row r="6196" spans="4:4" x14ac:dyDescent="0.25">
      <c r="D6196" s="9"/>
    </row>
    <row r="6197" spans="4:4" x14ac:dyDescent="0.25">
      <c r="D6197" s="9"/>
    </row>
    <row r="6198" spans="4:4" x14ac:dyDescent="0.25">
      <c r="D6198" s="9"/>
    </row>
    <row r="6199" spans="4:4" x14ac:dyDescent="0.25">
      <c r="D6199" s="9"/>
    </row>
    <row r="6200" spans="4:4" x14ac:dyDescent="0.25">
      <c r="D6200" s="9"/>
    </row>
    <row r="6201" spans="4:4" x14ac:dyDescent="0.25">
      <c r="D6201" s="9"/>
    </row>
    <row r="6202" spans="4:4" x14ac:dyDescent="0.25">
      <c r="D6202" s="9"/>
    </row>
    <row r="6203" spans="4:4" x14ac:dyDescent="0.25">
      <c r="D6203" s="9"/>
    </row>
    <row r="6204" spans="4:4" x14ac:dyDescent="0.25">
      <c r="D6204" s="9"/>
    </row>
    <row r="6205" spans="4:4" x14ac:dyDescent="0.25">
      <c r="D6205" s="9"/>
    </row>
    <row r="6206" spans="4:4" x14ac:dyDescent="0.25">
      <c r="D6206" s="9"/>
    </row>
    <row r="6207" spans="4:4" x14ac:dyDescent="0.25">
      <c r="D6207" s="9"/>
    </row>
    <row r="6208" spans="4:4" x14ac:dyDescent="0.25">
      <c r="D6208" s="9"/>
    </row>
    <row r="6209" spans="4:4" x14ac:dyDescent="0.25">
      <c r="D6209" s="9"/>
    </row>
    <row r="6210" spans="4:4" x14ac:dyDescent="0.25">
      <c r="D6210" s="9"/>
    </row>
    <row r="6211" spans="4:4" x14ac:dyDescent="0.25">
      <c r="D6211" s="9"/>
    </row>
    <row r="6212" spans="4:4" x14ac:dyDescent="0.25">
      <c r="D6212" s="9"/>
    </row>
    <row r="6213" spans="4:4" x14ac:dyDescent="0.25">
      <c r="D6213" s="9"/>
    </row>
    <row r="6214" spans="4:4" x14ac:dyDescent="0.25">
      <c r="D6214" s="9"/>
    </row>
    <row r="6215" spans="4:4" x14ac:dyDescent="0.25">
      <c r="D6215" s="9"/>
    </row>
    <row r="6216" spans="4:4" x14ac:dyDescent="0.25">
      <c r="D6216" s="9"/>
    </row>
    <row r="6217" spans="4:4" x14ac:dyDescent="0.25">
      <c r="D6217" s="9"/>
    </row>
    <row r="6218" spans="4:4" x14ac:dyDescent="0.25">
      <c r="D6218" s="9"/>
    </row>
    <row r="6219" spans="4:4" x14ac:dyDescent="0.25">
      <c r="D6219" s="9"/>
    </row>
    <row r="6220" spans="4:4" x14ac:dyDescent="0.25">
      <c r="D6220" s="9"/>
    </row>
    <row r="6221" spans="4:4" x14ac:dyDescent="0.25">
      <c r="D6221" s="9"/>
    </row>
    <row r="6222" spans="4:4" x14ac:dyDescent="0.25">
      <c r="D6222" s="9"/>
    </row>
    <row r="6223" spans="4:4" x14ac:dyDescent="0.25">
      <c r="D6223" s="9"/>
    </row>
    <row r="6224" spans="4:4" x14ac:dyDescent="0.25">
      <c r="D6224" s="9"/>
    </row>
    <row r="6225" spans="4:4" x14ac:dyDescent="0.25">
      <c r="D6225" s="9"/>
    </row>
    <row r="6226" spans="4:4" x14ac:dyDescent="0.25">
      <c r="D6226" s="9"/>
    </row>
    <row r="6227" spans="4:4" x14ac:dyDescent="0.25">
      <c r="D6227" s="9"/>
    </row>
    <row r="6228" spans="4:4" x14ac:dyDescent="0.25">
      <c r="D6228" s="9"/>
    </row>
    <row r="6229" spans="4:4" x14ac:dyDescent="0.25">
      <c r="D6229" s="9"/>
    </row>
    <row r="6230" spans="4:4" x14ac:dyDescent="0.25">
      <c r="D6230" s="9"/>
    </row>
    <row r="6231" spans="4:4" x14ac:dyDescent="0.25">
      <c r="D6231" s="9"/>
    </row>
    <row r="6232" spans="4:4" x14ac:dyDescent="0.25">
      <c r="D6232" s="9"/>
    </row>
    <row r="6233" spans="4:4" x14ac:dyDescent="0.25">
      <c r="D6233" s="9"/>
    </row>
    <row r="6234" spans="4:4" x14ac:dyDescent="0.25">
      <c r="D6234" s="9"/>
    </row>
    <row r="6235" spans="4:4" x14ac:dyDescent="0.25">
      <c r="D6235" s="9"/>
    </row>
    <row r="6236" spans="4:4" x14ac:dyDescent="0.25">
      <c r="D6236" s="9"/>
    </row>
    <row r="6237" spans="4:4" x14ac:dyDescent="0.25">
      <c r="D6237" s="9"/>
    </row>
    <row r="6238" spans="4:4" x14ac:dyDescent="0.25">
      <c r="D6238" s="9"/>
    </row>
    <row r="6239" spans="4:4" x14ac:dyDescent="0.25">
      <c r="D6239" s="9"/>
    </row>
    <row r="6240" spans="4:4" x14ac:dyDescent="0.25">
      <c r="D6240" s="9"/>
    </row>
    <row r="6241" spans="4:4" x14ac:dyDescent="0.25">
      <c r="D6241" s="9"/>
    </row>
    <row r="6242" spans="4:4" x14ac:dyDescent="0.25">
      <c r="D6242" s="9"/>
    </row>
    <row r="6243" spans="4:4" x14ac:dyDescent="0.25">
      <c r="D6243" s="9"/>
    </row>
    <row r="6244" spans="4:4" x14ac:dyDescent="0.25">
      <c r="D6244" s="9"/>
    </row>
    <row r="6245" spans="4:4" x14ac:dyDescent="0.25">
      <c r="D6245" s="9"/>
    </row>
    <row r="6246" spans="4:4" x14ac:dyDescent="0.25">
      <c r="D6246" s="9"/>
    </row>
    <row r="6247" spans="4:4" x14ac:dyDescent="0.25">
      <c r="D6247" s="9"/>
    </row>
    <row r="6248" spans="4:4" x14ac:dyDescent="0.25">
      <c r="D6248" s="9"/>
    </row>
    <row r="6249" spans="4:4" x14ac:dyDescent="0.25">
      <c r="D6249" s="9"/>
    </row>
    <row r="6250" spans="4:4" x14ac:dyDescent="0.25">
      <c r="D6250" s="9"/>
    </row>
    <row r="6251" spans="4:4" x14ac:dyDescent="0.25">
      <c r="D6251" s="9"/>
    </row>
    <row r="6252" spans="4:4" x14ac:dyDescent="0.25">
      <c r="D6252" s="9"/>
    </row>
    <row r="6253" spans="4:4" x14ac:dyDescent="0.25">
      <c r="D6253" s="9"/>
    </row>
    <row r="6254" spans="4:4" x14ac:dyDescent="0.25">
      <c r="D6254" s="9"/>
    </row>
    <row r="6255" spans="4:4" x14ac:dyDescent="0.25">
      <c r="D6255" s="9"/>
    </row>
    <row r="6256" spans="4:4" x14ac:dyDescent="0.25">
      <c r="D6256" s="9"/>
    </row>
    <row r="6257" spans="4:4" x14ac:dyDescent="0.25">
      <c r="D6257" s="9"/>
    </row>
    <row r="6258" spans="4:4" x14ac:dyDescent="0.25">
      <c r="D6258" s="9"/>
    </row>
    <row r="6259" spans="4:4" x14ac:dyDescent="0.25">
      <c r="D6259" s="9"/>
    </row>
    <row r="6260" spans="4:4" x14ac:dyDescent="0.25">
      <c r="D6260" s="9"/>
    </row>
    <row r="6261" spans="4:4" x14ac:dyDescent="0.25">
      <c r="D6261" s="9"/>
    </row>
    <row r="6262" spans="4:4" x14ac:dyDescent="0.25">
      <c r="D6262" s="9"/>
    </row>
    <row r="6263" spans="4:4" x14ac:dyDescent="0.25">
      <c r="D6263" s="9"/>
    </row>
    <row r="6264" spans="4:4" x14ac:dyDescent="0.25">
      <c r="D6264" s="9"/>
    </row>
    <row r="6265" spans="4:4" x14ac:dyDescent="0.25">
      <c r="D6265" s="9"/>
    </row>
    <row r="6266" spans="4:4" x14ac:dyDescent="0.25">
      <c r="D6266" s="9"/>
    </row>
    <row r="6267" spans="4:4" x14ac:dyDescent="0.25">
      <c r="D6267" s="9"/>
    </row>
    <row r="6268" spans="4:4" x14ac:dyDescent="0.25">
      <c r="D6268" s="9"/>
    </row>
    <row r="6269" spans="4:4" x14ac:dyDescent="0.25">
      <c r="D6269" s="9"/>
    </row>
    <row r="6270" spans="4:4" x14ac:dyDescent="0.25">
      <c r="D6270" s="9"/>
    </row>
    <row r="6271" spans="4:4" x14ac:dyDescent="0.25">
      <c r="D6271" s="9"/>
    </row>
    <row r="6272" spans="4:4" x14ac:dyDescent="0.25">
      <c r="D6272" s="9"/>
    </row>
    <row r="6273" spans="4:4" x14ac:dyDescent="0.25">
      <c r="D6273" s="9"/>
    </row>
    <row r="6274" spans="4:4" x14ac:dyDescent="0.25">
      <c r="D6274" s="9"/>
    </row>
    <row r="6275" spans="4:4" x14ac:dyDescent="0.25">
      <c r="D6275" s="9"/>
    </row>
    <row r="6276" spans="4:4" x14ac:dyDescent="0.25">
      <c r="D6276" s="9"/>
    </row>
    <row r="6277" spans="4:4" x14ac:dyDescent="0.25">
      <c r="D6277" s="9"/>
    </row>
    <row r="6278" spans="4:4" x14ac:dyDescent="0.25">
      <c r="D6278" s="9"/>
    </row>
    <row r="6279" spans="4:4" x14ac:dyDescent="0.25">
      <c r="D6279" s="9"/>
    </row>
    <row r="6280" spans="4:4" x14ac:dyDescent="0.25">
      <c r="D6280" s="9"/>
    </row>
    <row r="6281" spans="4:4" x14ac:dyDescent="0.25">
      <c r="D6281" s="9"/>
    </row>
    <row r="6282" spans="4:4" x14ac:dyDescent="0.25">
      <c r="D6282" s="9"/>
    </row>
    <row r="6283" spans="4:4" x14ac:dyDescent="0.25">
      <c r="D6283" s="9"/>
    </row>
    <row r="6284" spans="4:4" x14ac:dyDescent="0.25">
      <c r="D6284" s="9"/>
    </row>
    <row r="6285" spans="4:4" x14ac:dyDescent="0.25">
      <c r="D6285" s="9"/>
    </row>
    <row r="6286" spans="4:4" x14ac:dyDescent="0.25">
      <c r="D6286" s="9"/>
    </row>
    <row r="6287" spans="4:4" x14ac:dyDescent="0.25">
      <c r="D6287" s="9"/>
    </row>
    <row r="6288" spans="4:4" x14ac:dyDescent="0.25">
      <c r="D6288" s="9"/>
    </row>
    <row r="6289" spans="4:4" x14ac:dyDescent="0.25">
      <c r="D6289" s="9"/>
    </row>
    <row r="6290" spans="4:4" x14ac:dyDescent="0.25">
      <c r="D6290" s="9"/>
    </row>
    <row r="6291" spans="4:4" x14ac:dyDescent="0.25">
      <c r="D6291" s="9"/>
    </row>
    <row r="6292" spans="4:4" x14ac:dyDescent="0.25">
      <c r="D6292" s="9"/>
    </row>
    <row r="6293" spans="4:4" x14ac:dyDescent="0.25">
      <c r="D6293" s="9"/>
    </row>
    <row r="6294" spans="4:4" x14ac:dyDescent="0.25">
      <c r="D6294" s="9"/>
    </row>
    <row r="6295" spans="4:4" x14ac:dyDescent="0.25">
      <c r="D6295" s="9"/>
    </row>
    <row r="6296" spans="4:4" x14ac:dyDescent="0.25">
      <c r="D6296" s="9"/>
    </row>
    <row r="6297" spans="4:4" x14ac:dyDescent="0.25">
      <c r="D6297" s="9"/>
    </row>
    <row r="6298" spans="4:4" x14ac:dyDescent="0.25">
      <c r="D6298" s="9"/>
    </row>
    <row r="6299" spans="4:4" x14ac:dyDescent="0.25">
      <c r="D6299" s="9"/>
    </row>
    <row r="6300" spans="4:4" x14ac:dyDescent="0.25">
      <c r="D6300" s="9"/>
    </row>
    <row r="6301" spans="4:4" x14ac:dyDescent="0.25">
      <c r="D6301" s="9"/>
    </row>
    <row r="6302" spans="4:4" x14ac:dyDescent="0.25">
      <c r="D6302" s="9"/>
    </row>
    <row r="6303" spans="4:4" x14ac:dyDescent="0.25">
      <c r="D6303" s="9"/>
    </row>
    <row r="6304" spans="4:4" x14ac:dyDescent="0.25">
      <c r="D6304" s="9"/>
    </row>
    <row r="6305" spans="4:4" x14ac:dyDescent="0.25">
      <c r="D6305" s="9"/>
    </row>
    <row r="6306" spans="4:4" x14ac:dyDescent="0.25">
      <c r="D6306" s="9"/>
    </row>
    <row r="6307" spans="4:4" x14ac:dyDescent="0.25">
      <c r="D6307" s="9"/>
    </row>
    <row r="6308" spans="4:4" x14ac:dyDescent="0.25">
      <c r="D6308" s="9"/>
    </row>
    <row r="6309" spans="4:4" x14ac:dyDescent="0.25">
      <c r="D6309" s="9"/>
    </row>
    <row r="6310" spans="4:4" x14ac:dyDescent="0.25">
      <c r="D6310" s="9"/>
    </row>
    <row r="6311" spans="4:4" x14ac:dyDescent="0.25">
      <c r="D6311" s="9"/>
    </row>
    <row r="6312" spans="4:4" x14ac:dyDescent="0.25">
      <c r="D6312" s="9"/>
    </row>
    <row r="6313" spans="4:4" x14ac:dyDescent="0.25">
      <c r="D6313" s="9"/>
    </row>
    <row r="6314" spans="4:4" x14ac:dyDescent="0.25">
      <c r="D6314" s="9"/>
    </row>
    <row r="6315" spans="4:4" x14ac:dyDescent="0.25">
      <c r="D6315" s="9"/>
    </row>
    <row r="6316" spans="4:4" x14ac:dyDescent="0.25">
      <c r="D6316" s="9"/>
    </row>
    <row r="6317" spans="4:4" x14ac:dyDescent="0.25">
      <c r="D6317" s="9"/>
    </row>
    <row r="6318" spans="4:4" x14ac:dyDescent="0.25">
      <c r="D6318" s="9"/>
    </row>
    <row r="6319" spans="4:4" x14ac:dyDescent="0.25">
      <c r="D6319" s="9"/>
    </row>
    <row r="6320" spans="4:4" x14ac:dyDescent="0.25">
      <c r="D6320" s="9"/>
    </row>
    <row r="6321" spans="4:4" x14ac:dyDescent="0.25">
      <c r="D6321" s="9"/>
    </row>
    <row r="6322" spans="4:4" x14ac:dyDescent="0.25">
      <c r="D6322" s="9"/>
    </row>
    <row r="6323" spans="4:4" x14ac:dyDescent="0.25">
      <c r="D6323" s="9"/>
    </row>
    <row r="6324" spans="4:4" x14ac:dyDescent="0.25">
      <c r="D6324" s="9"/>
    </row>
    <row r="6325" spans="4:4" x14ac:dyDescent="0.25">
      <c r="D6325" s="9"/>
    </row>
    <row r="6326" spans="4:4" x14ac:dyDescent="0.25">
      <c r="D6326" s="9"/>
    </row>
    <row r="6327" spans="4:4" x14ac:dyDescent="0.25">
      <c r="D6327" s="9"/>
    </row>
    <row r="6328" spans="4:4" x14ac:dyDescent="0.25">
      <c r="D6328" s="9"/>
    </row>
    <row r="6329" spans="4:4" x14ac:dyDescent="0.25">
      <c r="D6329" s="9"/>
    </row>
    <row r="6330" spans="4:4" x14ac:dyDescent="0.25">
      <c r="D6330" s="9"/>
    </row>
    <row r="6331" spans="4:4" x14ac:dyDescent="0.25">
      <c r="D6331" s="9"/>
    </row>
    <row r="6332" spans="4:4" x14ac:dyDescent="0.25">
      <c r="D6332" s="9"/>
    </row>
    <row r="6333" spans="4:4" x14ac:dyDescent="0.25">
      <c r="D6333" s="9"/>
    </row>
    <row r="6334" spans="4:4" x14ac:dyDescent="0.25">
      <c r="D6334" s="9"/>
    </row>
    <row r="6335" spans="4:4" x14ac:dyDescent="0.25">
      <c r="D6335" s="9"/>
    </row>
    <row r="6336" spans="4:4" x14ac:dyDescent="0.25">
      <c r="D6336" s="9"/>
    </row>
    <row r="6337" spans="4:4" x14ac:dyDescent="0.25">
      <c r="D6337" s="9"/>
    </row>
    <row r="6338" spans="4:4" x14ac:dyDescent="0.25">
      <c r="D6338" s="9"/>
    </row>
    <row r="6339" spans="4:4" x14ac:dyDescent="0.25">
      <c r="D6339" s="9"/>
    </row>
    <row r="6340" spans="4:4" x14ac:dyDescent="0.25">
      <c r="D6340" s="9"/>
    </row>
    <row r="6341" spans="4:4" x14ac:dyDescent="0.25">
      <c r="D6341" s="9"/>
    </row>
    <row r="6342" spans="4:4" x14ac:dyDescent="0.25">
      <c r="D6342" s="9"/>
    </row>
    <row r="6343" spans="4:4" x14ac:dyDescent="0.25">
      <c r="D6343" s="9"/>
    </row>
    <row r="6344" spans="4:4" x14ac:dyDescent="0.25">
      <c r="D6344" s="9"/>
    </row>
    <row r="6345" spans="4:4" x14ac:dyDescent="0.25">
      <c r="D6345" s="9"/>
    </row>
    <row r="6346" spans="4:4" x14ac:dyDescent="0.25">
      <c r="D6346" s="9"/>
    </row>
    <row r="6347" spans="4:4" x14ac:dyDescent="0.25">
      <c r="D6347" s="9"/>
    </row>
    <row r="6348" spans="4:4" x14ac:dyDescent="0.25">
      <c r="D6348" s="9"/>
    </row>
    <row r="6349" spans="4:4" x14ac:dyDescent="0.25">
      <c r="D6349" s="9"/>
    </row>
    <row r="6350" spans="4:4" x14ac:dyDescent="0.25">
      <c r="D6350" s="9"/>
    </row>
    <row r="6351" spans="4:4" x14ac:dyDescent="0.25">
      <c r="D6351" s="9"/>
    </row>
    <row r="6352" spans="4:4" x14ac:dyDescent="0.25">
      <c r="D6352" s="9"/>
    </row>
    <row r="6353" spans="4:4" x14ac:dyDescent="0.25">
      <c r="D6353" s="9"/>
    </row>
    <row r="6354" spans="4:4" x14ac:dyDescent="0.25">
      <c r="D6354" s="9"/>
    </row>
    <row r="6355" spans="4:4" x14ac:dyDescent="0.25">
      <c r="D6355" s="9"/>
    </row>
    <row r="6356" spans="4:4" x14ac:dyDescent="0.25">
      <c r="D6356" s="9"/>
    </row>
    <row r="6357" spans="4:4" x14ac:dyDescent="0.25">
      <c r="D6357" s="9"/>
    </row>
    <row r="6358" spans="4:4" x14ac:dyDescent="0.25">
      <c r="D6358" s="9"/>
    </row>
    <row r="6359" spans="4:4" x14ac:dyDescent="0.25">
      <c r="D6359" s="9"/>
    </row>
    <row r="6360" spans="4:4" x14ac:dyDescent="0.25">
      <c r="D6360" s="9"/>
    </row>
    <row r="6361" spans="4:4" x14ac:dyDescent="0.25">
      <c r="D6361" s="9"/>
    </row>
    <row r="6362" spans="4:4" x14ac:dyDescent="0.25">
      <c r="D6362" s="9"/>
    </row>
    <row r="6363" spans="4:4" x14ac:dyDescent="0.25">
      <c r="D6363" s="9"/>
    </row>
    <row r="6364" spans="4:4" x14ac:dyDescent="0.25">
      <c r="D6364" s="9"/>
    </row>
    <row r="6365" spans="4:4" x14ac:dyDescent="0.25">
      <c r="D6365" s="9"/>
    </row>
    <row r="6366" spans="4:4" x14ac:dyDescent="0.25">
      <c r="D6366" s="9"/>
    </row>
    <row r="6367" spans="4:4" x14ac:dyDescent="0.25">
      <c r="D6367" s="9"/>
    </row>
    <row r="6368" spans="4:4" x14ac:dyDescent="0.25">
      <c r="D6368" s="9"/>
    </row>
    <row r="6369" spans="4:4" x14ac:dyDescent="0.25">
      <c r="D6369" s="9"/>
    </row>
    <row r="6370" spans="4:4" x14ac:dyDescent="0.25">
      <c r="D6370" s="9"/>
    </row>
    <row r="6371" spans="4:4" x14ac:dyDescent="0.25">
      <c r="D6371" s="9"/>
    </row>
    <row r="6372" spans="4:4" x14ac:dyDescent="0.25">
      <c r="D6372" s="9"/>
    </row>
    <row r="6373" spans="4:4" x14ac:dyDescent="0.25">
      <c r="D6373" s="9"/>
    </row>
    <row r="6374" spans="4:4" x14ac:dyDescent="0.25">
      <c r="D6374" s="9"/>
    </row>
    <row r="6375" spans="4:4" x14ac:dyDescent="0.25">
      <c r="D6375" s="9"/>
    </row>
    <row r="6376" spans="4:4" x14ac:dyDescent="0.25">
      <c r="D6376" s="9"/>
    </row>
    <row r="6377" spans="4:4" x14ac:dyDescent="0.25">
      <c r="D6377" s="9"/>
    </row>
    <row r="6378" spans="4:4" x14ac:dyDescent="0.25">
      <c r="D6378" s="9"/>
    </row>
    <row r="6379" spans="4:4" x14ac:dyDescent="0.25">
      <c r="D6379" s="9"/>
    </row>
    <row r="6380" spans="4:4" x14ac:dyDescent="0.25">
      <c r="D6380" s="9"/>
    </row>
    <row r="6381" spans="4:4" x14ac:dyDescent="0.25">
      <c r="D6381" s="9"/>
    </row>
    <row r="6382" spans="4:4" x14ac:dyDescent="0.25">
      <c r="D6382" s="9"/>
    </row>
    <row r="6383" spans="4:4" x14ac:dyDescent="0.25">
      <c r="D6383" s="9"/>
    </row>
    <row r="6384" spans="4:4" x14ac:dyDescent="0.25">
      <c r="D6384" s="9"/>
    </row>
    <row r="6385" spans="4:4" x14ac:dyDescent="0.25">
      <c r="D6385" s="9"/>
    </row>
    <row r="6386" spans="4:4" x14ac:dyDescent="0.25">
      <c r="D6386" s="9"/>
    </row>
    <row r="6387" spans="4:4" x14ac:dyDescent="0.25">
      <c r="D6387" s="9"/>
    </row>
    <row r="6388" spans="4:4" x14ac:dyDescent="0.25">
      <c r="D6388" s="9"/>
    </row>
    <row r="6389" spans="4:4" x14ac:dyDescent="0.25">
      <c r="D6389" s="9"/>
    </row>
    <row r="6390" spans="4:4" x14ac:dyDescent="0.25">
      <c r="D6390" s="9"/>
    </row>
    <row r="6391" spans="4:4" x14ac:dyDescent="0.25">
      <c r="D6391" s="9"/>
    </row>
    <row r="6392" spans="4:4" x14ac:dyDescent="0.25">
      <c r="D6392" s="9"/>
    </row>
    <row r="6393" spans="4:4" x14ac:dyDescent="0.25">
      <c r="D6393" s="9"/>
    </row>
    <row r="6394" spans="4:4" x14ac:dyDescent="0.25">
      <c r="D6394" s="9"/>
    </row>
    <row r="6395" spans="4:4" x14ac:dyDescent="0.25">
      <c r="D6395" s="9"/>
    </row>
    <row r="6396" spans="4:4" x14ac:dyDescent="0.25">
      <c r="D6396" s="9"/>
    </row>
    <row r="6397" spans="4:4" x14ac:dyDescent="0.25">
      <c r="D6397" s="9"/>
    </row>
    <row r="6398" spans="4:4" x14ac:dyDescent="0.25">
      <c r="D6398" s="9"/>
    </row>
    <row r="6399" spans="4:4" x14ac:dyDescent="0.25">
      <c r="D6399" s="9"/>
    </row>
    <row r="6400" spans="4:4" x14ac:dyDescent="0.25">
      <c r="D6400" s="9"/>
    </row>
    <row r="6401" spans="4:4" x14ac:dyDescent="0.25">
      <c r="D6401" s="9"/>
    </row>
    <row r="6402" spans="4:4" x14ac:dyDescent="0.25">
      <c r="D6402" s="9"/>
    </row>
    <row r="6403" spans="4:4" x14ac:dyDescent="0.25">
      <c r="D6403" s="9"/>
    </row>
    <row r="6404" spans="4:4" x14ac:dyDescent="0.25">
      <c r="D6404" s="9"/>
    </row>
    <row r="6405" spans="4:4" x14ac:dyDescent="0.25">
      <c r="D6405" s="9"/>
    </row>
    <row r="6406" spans="4:4" x14ac:dyDescent="0.25">
      <c r="D6406" s="9"/>
    </row>
    <row r="6407" spans="4:4" x14ac:dyDescent="0.25">
      <c r="D6407" s="9"/>
    </row>
    <row r="6408" spans="4:4" x14ac:dyDescent="0.25">
      <c r="D6408" s="9"/>
    </row>
    <row r="6409" spans="4:4" x14ac:dyDescent="0.25">
      <c r="D6409" s="9"/>
    </row>
    <row r="6410" spans="4:4" x14ac:dyDescent="0.25">
      <c r="D6410" s="9"/>
    </row>
    <row r="6411" spans="4:4" x14ac:dyDescent="0.25">
      <c r="D6411" s="9"/>
    </row>
    <row r="6412" spans="4:4" x14ac:dyDescent="0.25">
      <c r="D6412" s="9"/>
    </row>
    <row r="6413" spans="4:4" x14ac:dyDescent="0.25">
      <c r="D6413" s="9"/>
    </row>
    <row r="6414" spans="4:4" x14ac:dyDescent="0.25">
      <c r="D6414" s="9"/>
    </row>
    <row r="6415" spans="4:4" x14ac:dyDescent="0.25">
      <c r="D6415" s="9"/>
    </row>
    <row r="6416" spans="4:4" x14ac:dyDescent="0.25">
      <c r="D6416" s="9"/>
    </row>
    <row r="6417" spans="4:4" x14ac:dyDescent="0.25">
      <c r="D6417" s="9"/>
    </row>
    <row r="6418" spans="4:4" x14ac:dyDescent="0.25">
      <c r="D6418" s="9"/>
    </row>
    <row r="6419" spans="4:4" x14ac:dyDescent="0.25">
      <c r="D6419" s="9"/>
    </row>
    <row r="6420" spans="4:4" x14ac:dyDescent="0.25">
      <c r="D6420" s="9"/>
    </row>
    <row r="6421" spans="4:4" x14ac:dyDescent="0.25">
      <c r="D6421" s="9"/>
    </row>
    <row r="6422" spans="4:4" x14ac:dyDescent="0.25">
      <c r="D6422" s="9"/>
    </row>
    <row r="6423" spans="4:4" x14ac:dyDescent="0.25">
      <c r="D6423" s="9"/>
    </row>
    <row r="6424" spans="4:4" x14ac:dyDescent="0.25">
      <c r="D6424" s="9"/>
    </row>
    <row r="6425" spans="4:4" x14ac:dyDescent="0.25">
      <c r="D6425" s="9"/>
    </row>
    <row r="6426" spans="4:4" x14ac:dyDescent="0.25">
      <c r="D6426" s="9"/>
    </row>
    <row r="6427" spans="4:4" x14ac:dyDescent="0.25">
      <c r="D6427" s="9"/>
    </row>
    <row r="6428" spans="4:4" x14ac:dyDescent="0.25">
      <c r="D6428" s="9"/>
    </row>
    <row r="6429" spans="4:4" x14ac:dyDescent="0.25">
      <c r="D6429" s="9"/>
    </row>
    <row r="6430" spans="4:4" x14ac:dyDescent="0.25">
      <c r="D6430" s="9"/>
    </row>
    <row r="6431" spans="4:4" x14ac:dyDescent="0.25">
      <c r="D6431" s="9"/>
    </row>
    <row r="6432" spans="4:4" x14ac:dyDescent="0.25">
      <c r="D6432" s="9"/>
    </row>
    <row r="6433" spans="4:4" x14ac:dyDescent="0.25">
      <c r="D6433" s="9"/>
    </row>
    <row r="6434" spans="4:4" x14ac:dyDescent="0.25">
      <c r="D6434" s="9"/>
    </row>
    <row r="6435" spans="4:4" x14ac:dyDescent="0.25">
      <c r="D6435" s="9"/>
    </row>
    <row r="6436" spans="4:4" x14ac:dyDescent="0.25">
      <c r="D6436" s="9"/>
    </row>
    <row r="6437" spans="4:4" x14ac:dyDescent="0.25">
      <c r="D6437" s="9"/>
    </row>
    <row r="6438" spans="4:4" x14ac:dyDescent="0.25">
      <c r="D6438" s="9"/>
    </row>
    <row r="6439" spans="4:4" x14ac:dyDescent="0.25">
      <c r="D6439" s="9"/>
    </row>
    <row r="6440" spans="4:4" x14ac:dyDescent="0.25">
      <c r="D6440" s="9"/>
    </row>
    <row r="6441" spans="4:4" x14ac:dyDescent="0.25">
      <c r="D6441" s="9"/>
    </row>
    <row r="6442" spans="4:4" x14ac:dyDescent="0.25">
      <c r="D6442" s="9"/>
    </row>
    <row r="6443" spans="4:4" x14ac:dyDescent="0.25">
      <c r="D6443" s="9"/>
    </row>
    <row r="6444" spans="4:4" x14ac:dyDescent="0.25">
      <c r="D6444" s="9"/>
    </row>
    <row r="6445" spans="4:4" x14ac:dyDescent="0.25">
      <c r="D6445" s="9"/>
    </row>
    <row r="6446" spans="4:4" x14ac:dyDescent="0.25">
      <c r="D6446" s="9"/>
    </row>
    <row r="6447" spans="4:4" x14ac:dyDescent="0.25">
      <c r="D6447" s="9"/>
    </row>
    <row r="6448" spans="4:4" x14ac:dyDescent="0.25">
      <c r="D6448" s="9"/>
    </row>
    <row r="6449" spans="4:4" x14ac:dyDescent="0.25">
      <c r="D6449" s="9"/>
    </row>
    <row r="6450" spans="4:4" x14ac:dyDescent="0.25">
      <c r="D6450" s="9"/>
    </row>
    <row r="6451" spans="4:4" x14ac:dyDescent="0.25">
      <c r="D6451" s="9"/>
    </row>
    <row r="6452" spans="4:4" x14ac:dyDescent="0.25">
      <c r="D6452" s="9"/>
    </row>
    <row r="6453" spans="4:4" x14ac:dyDescent="0.25">
      <c r="D6453" s="9"/>
    </row>
    <row r="6454" spans="4:4" x14ac:dyDescent="0.25">
      <c r="D6454" s="9"/>
    </row>
    <row r="6455" spans="4:4" x14ac:dyDescent="0.25">
      <c r="D6455" s="9"/>
    </row>
    <row r="6456" spans="4:4" x14ac:dyDescent="0.25">
      <c r="D6456" s="9"/>
    </row>
    <row r="6457" spans="4:4" x14ac:dyDescent="0.25">
      <c r="D6457" s="9"/>
    </row>
    <row r="6458" spans="4:4" x14ac:dyDescent="0.25">
      <c r="D6458" s="9"/>
    </row>
    <row r="6459" spans="4:4" x14ac:dyDescent="0.25">
      <c r="D6459" s="9"/>
    </row>
    <row r="6460" spans="4:4" x14ac:dyDescent="0.25">
      <c r="D6460" s="9"/>
    </row>
    <row r="6461" spans="4:4" x14ac:dyDescent="0.25">
      <c r="D6461" s="9"/>
    </row>
    <row r="6462" spans="4:4" x14ac:dyDescent="0.25">
      <c r="D6462" s="9"/>
    </row>
    <row r="6463" spans="4:4" x14ac:dyDescent="0.25">
      <c r="D6463" s="9"/>
    </row>
    <row r="6464" spans="4:4" x14ac:dyDescent="0.25">
      <c r="D6464" s="9"/>
    </row>
    <row r="6465" spans="4:4" x14ac:dyDescent="0.25">
      <c r="D6465" s="9"/>
    </row>
    <row r="6466" spans="4:4" x14ac:dyDescent="0.25">
      <c r="D6466" s="9"/>
    </row>
    <row r="6467" spans="4:4" x14ac:dyDescent="0.25">
      <c r="D6467" s="9"/>
    </row>
    <row r="6468" spans="4:4" x14ac:dyDescent="0.25">
      <c r="D6468" s="9"/>
    </row>
    <row r="6469" spans="4:4" x14ac:dyDescent="0.25">
      <c r="D6469" s="9"/>
    </row>
    <row r="6470" spans="4:4" x14ac:dyDescent="0.25">
      <c r="D6470" s="9"/>
    </row>
    <row r="6471" spans="4:4" x14ac:dyDescent="0.25">
      <c r="D6471" s="9"/>
    </row>
    <row r="6472" spans="4:4" x14ac:dyDescent="0.25">
      <c r="D6472" s="9"/>
    </row>
    <row r="6473" spans="4:4" x14ac:dyDescent="0.25">
      <c r="D6473" s="9"/>
    </row>
    <row r="6474" spans="4:4" x14ac:dyDescent="0.25">
      <c r="D6474" s="9"/>
    </row>
    <row r="6475" spans="4:4" x14ac:dyDescent="0.25">
      <c r="D6475" s="9"/>
    </row>
    <row r="6476" spans="4:4" x14ac:dyDescent="0.25">
      <c r="D6476" s="9"/>
    </row>
    <row r="6477" spans="4:4" x14ac:dyDescent="0.25">
      <c r="D6477" s="9"/>
    </row>
    <row r="6478" spans="4:4" x14ac:dyDescent="0.25">
      <c r="D6478" s="9"/>
    </row>
    <row r="6479" spans="4:4" x14ac:dyDescent="0.25">
      <c r="D6479" s="9"/>
    </row>
    <row r="6480" spans="4:4" x14ac:dyDescent="0.25">
      <c r="D6480" s="9"/>
    </row>
    <row r="6481" spans="4:4" x14ac:dyDescent="0.25">
      <c r="D6481" s="9"/>
    </row>
    <row r="6482" spans="4:4" x14ac:dyDescent="0.25">
      <c r="D6482" s="9"/>
    </row>
    <row r="6483" spans="4:4" x14ac:dyDescent="0.25">
      <c r="D6483" s="9"/>
    </row>
    <row r="6484" spans="4:4" x14ac:dyDescent="0.25">
      <c r="D6484" s="9"/>
    </row>
    <row r="6485" spans="4:4" x14ac:dyDescent="0.25">
      <c r="D6485" s="9"/>
    </row>
    <row r="6486" spans="4:4" x14ac:dyDescent="0.25">
      <c r="D6486" s="9"/>
    </row>
    <row r="6487" spans="4:4" x14ac:dyDescent="0.25">
      <c r="D6487" s="9"/>
    </row>
    <row r="6488" spans="4:4" x14ac:dyDescent="0.25">
      <c r="D6488" s="9"/>
    </row>
    <row r="6489" spans="4:4" x14ac:dyDescent="0.25">
      <c r="D6489" s="9"/>
    </row>
    <row r="6490" spans="4:4" x14ac:dyDescent="0.25">
      <c r="D6490" s="9"/>
    </row>
    <row r="6491" spans="4:4" x14ac:dyDescent="0.25">
      <c r="D6491" s="9"/>
    </row>
    <row r="6492" spans="4:4" x14ac:dyDescent="0.25">
      <c r="D6492" s="9"/>
    </row>
    <row r="6493" spans="4:4" x14ac:dyDescent="0.25">
      <c r="D6493" s="9"/>
    </row>
    <row r="6494" spans="4:4" x14ac:dyDescent="0.25">
      <c r="D6494" s="9"/>
    </row>
    <row r="6495" spans="4:4" x14ac:dyDescent="0.25">
      <c r="D6495" s="9"/>
    </row>
    <row r="6496" spans="4:4" x14ac:dyDescent="0.25">
      <c r="D6496" s="9"/>
    </row>
    <row r="6497" spans="4:4" x14ac:dyDescent="0.25">
      <c r="D6497" s="9"/>
    </row>
    <row r="6498" spans="4:4" x14ac:dyDescent="0.25">
      <c r="D6498" s="9"/>
    </row>
    <row r="6499" spans="4:4" x14ac:dyDescent="0.25">
      <c r="D6499" s="9"/>
    </row>
    <row r="6500" spans="4:4" x14ac:dyDescent="0.25">
      <c r="D6500" s="9"/>
    </row>
    <row r="6501" spans="4:4" x14ac:dyDescent="0.25">
      <c r="D6501" s="9"/>
    </row>
    <row r="6502" spans="4:4" x14ac:dyDescent="0.25">
      <c r="D6502" s="9"/>
    </row>
    <row r="6503" spans="4:4" x14ac:dyDescent="0.25">
      <c r="D6503" s="9"/>
    </row>
    <row r="6504" spans="4:4" x14ac:dyDescent="0.25">
      <c r="D6504" s="9"/>
    </row>
    <row r="6505" spans="4:4" x14ac:dyDescent="0.25">
      <c r="D6505" s="9"/>
    </row>
    <row r="6506" spans="4:4" x14ac:dyDescent="0.25">
      <c r="D6506" s="9"/>
    </row>
    <row r="6507" spans="4:4" x14ac:dyDescent="0.25">
      <c r="D6507" s="9"/>
    </row>
    <row r="6508" spans="4:4" x14ac:dyDescent="0.25">
      <c r="D6508" s="9"/>
    </row>
    <row r="6509" spans="4:4" x14ac:dyDescent="0.25">
      <c r="D6509" s="9"/>
    </row>
    <row r="6510" spans="4:4" x14ac:dyDescent="0.25">
      <c r="D6510" s="9"/>
    </row>
    <row r="6511" spans="4:4" x14ac:dyDescent="0.25">
      <c r="D6511" s="9"/>
    </row>
    <row r="6512" spans="4:4" x14ac:dyDescent="0.25">
      <c r="D6512" s="9"/>
    </row>
    <row r="6513" spans="4:4" x14ac:dyDescent="0.25">
      <c r="D6513" s="9"/>
    </row>
    <row r="6514" spans="4:4" x14ac:dyDescent="0.25">
      <c r="D6514" s="9"/>
    </row>
    <row r="6515" spans="4:4" x14ac:dyDescent="0.25">
      <c r="D6515" s="9"/>
    </row>
    <row r="6516" spans="4:4" x14ac:dyDescent="0.25">
      <c r="D6516" s="9"/>
    </row>
    <row r="6517" spans="4:4" x14ac:dyDescent="0.25">
      <c r="D6517" s="9"/>
    </row>
    <row r="6518" spans="4:4" x14ac:dyDescent="0.25">
      <c r="D6518" s="9"/>
    </row>
    <row r="6519" spans="4:4" x14ac:dyDescent="0.25">
      <c r="D6519" s="9"/>
    </row>
    <row r="6520" spans="4:4" x14ac:dyDescent="0.25">
      <c r="D6520" s="9"/>
    </row>
    <row r="6521" spans="4:4" x14ac:dyDescent="0.25">
      <c r="D6521" s="9"/>
    </row>
    <row r="6522" spans="4:4" x14ac:dyDescent="0.25">
      <c r="D6522" s="9"/>
    </row>
    <row r="6523" spans="4:4" x14ac:dyDescent="0.25">
      <c r="D6523" s="9"/>
    </row>
    <row r="6524" spans="4:4" x14ac:dyDescent="0.25">
      <c r="D6524" s="9"/>
    </row>
    <row r="6525" spans="4:4" x14ac:dyDescent="0.25">
      <c r="D6525" s="9"/>
    </row>
    <row r="6526" spans="4:4" x14ac:dyDescent="0.25">
      <c r="D6526" s="9"/>
    </row>
    <row r="6527" spans="4:4" x14ac:dyDescent="0.25">
      <c r="D6527" s="9"/>
    </row>
    <row r="6528" spans="4:4" x14ac:dyDescent="0.25">
      <c r="D6528" s="9"/>
    </row>
    <row r="6529" spans="4:4" x14ac:dyDescent="0.25">
      <c r="D6529" s="9"/>
    </row>
    <row r="6530" spans="4:4" x14ac:dyDescent="0.25">
      <c r="D6530" s="9"/>
    </row>
    <row r="6531" spans="4:4" x14ac:dyDescent="0.25">
      <c r="D6531" s="9"/>
    </row>
    <row r="6532" spans="4:4" x14ac:dyDescent="0.25">
      <c r="D6532" s="9"/>
    </row>
    <row r="6533" spans="4:4" x14ac:dyDescent="0.25">
      <c r="D6533" s="9"/>
    </row>
    <row r="6534" spans="4:4" x14ac:dyDescent="0.25">
      <c r="D6534" s="9"/>
    </row>
    <row r="6535" spans="4:4" x14ac:dyDescent="0.25">
      <c r="D6535" s="9"/>
    </row>
    <row r="6536" spans="4:4" x14ac:dyDescent="0.25">
      <c r="D6536" s="9"/>
    </row>
    <row r="6537" spans="4:4" x14ac:dyDescent="0.25">
      <c r="D6537" s="9"/>
    </row>
    <row r="6538" spans="4:4" x14ac:dyDescent="0.25">
      <c r="D6538" s="9"/>
    </row>
    <row r="6539" spans="4:4" x14ac:dyDescent="0.25">
      <c r="D6539" s="9"/>
    </row>
    <row r="6540" spans="4:4" x14ac:dyDescent="0.25">
      <c r="D6540" s="9"/>
    </row>
    <row r="6541" spans="4:4" x14ac:dyDescent="0.25">
      <c r="D6541" s="9"/>
    </row>
    <row r="6542" spans="4:4" x14ac:dyDescent="0.25">
      <c r="D6542" s="9"/>
    </row>
    <row r="6543" spans="4:4" x14ac:dyDescent="0.25">
      <c r="D6543" s="9"/>
    </row>
    <row r="6544" spans="4:4" x14ac:dyDescent="0.25">
      <c r="D6544" s="9"/>
    </row>
    <row r="6545" spans="4:4" x14ac:dyDescent="0.25">
      <c r="D6545" s="9"/>
    </row>
    <row r="6546" spans="4:4" x14ac:dyDescent="0.25">
      <c r="D6546" s="9"/>
    </row>
    <row r="6547" spans="4:4" x14ac:dyDescent="0.25">
      <c r="D6547" s="9"/>
    </row>
    <row r="6548" spans="4:4" x14ac:dyDescent="0.25">
      <c r="D6548" s="9"/>
    </row>
    <row r="6549" spans="4:4" x14ac:dyDescent="0.25">
      <c r="D6549" s="9"/>
    </row>
    <row r="6550" spans="4:4" x14ac:dyDescent="0.25">
      <c r="D6550" s="9"/>
    </row>
    <row r="6551" spans="4:4" x14ac:dyDescent="0.25">
      <c r="D6551" s="9"/>
    </row>
    <row r="6552" spans="4:4" x14ac:dyDescent="0.25">
      <c r="D6552" s="9"/>
    </row>
    <row r="6553" spans="4:4" x14ac:dyDescent="0.25">
      <c r="D6553" s="9"/>
    </row>
    <row r="6554" spans="4:4" x14ac:dyDescent="0.25">
      <c r="D6554" s="9"/>
    </row>
    <row r="6555" spans="4:4" x14ac:dyDescent="0.25">
      <c r="D6555" s="9"/>
    </row>
    <row r="6556" spans="4:4" x14ac:dyDescent="0.25">
      <c r="D6556" s="9"/>
    </row>
    <row r="6557" spans="4:4" x14ac:dyDescent="0.25">
      <c r="D6557" s="9"/>
    </row>
    <row r="6558" spans="4:4" x14ac:dyDescent="0.25">
      <c r="D6558" s="9"/>
    </row>
    <row r="6559" spans="4:4" x14ac:dyDescent="0.25">
      <c r="D6559" s="9"/>
    </row>
    <row r="6560" spans="4:4" x14ac:dyDescent="0.25">
      <c r="D6560" s="9"/>
    </row>
    <row r="6561" spans="4:4" x14ac:dyDescent="0.25">
      <c r="D6561" s="9"/>
    </row>
    <row r="6562" spans="4:4" x14ac:dyDescent="0.25">
      <c r="D6562" s="9"/>
    </row>
    <row r="6563" spans="4:4" x14ac:dyDescent="0.25">
      <c r="D6563" s="9"/>
    </row>
    <row r="6564" spans="4:4" x14ac:dyDescent="0.25">
      <c r="D6564" s="9"/>
    </row>
    <row r="6565" spans="4:4" x14ac:dyDescent="0.25">
      <c r="D6565" s="9"/>
    </row>
    <row r="6566" spans="4:4" x14ac:dyDescent="0.25">
      <c r="D6566" s="9"/>
    </row>
    <row r="6567" spans="4:4" x14ac:dyDescent="0.25">
      <c r="D6567" s="9"/>
    </row>
    <row r="6568" spans="4:4" x14ac:dyDescent="0.25">
      <c r="D6568" s="9"/>
    </row>
    <row r="6569" spans="4:4" x14ac:dyDescent="0.25">
      <c r="D6569" s="9"/>
    </row>
    <row r="6570" spans="4:4" x14ac:dyDescent="0.25">
      <c r="D6570" s="9"/>
    </row>
    <row r="6571" spans="4:4" x14ac:dyDescent="0.25">
      <c r="D6571" s="9"/>
    </row>
    <row r="6572" spans="4:4" x14ac:dyDescent="0.25">
      <c r="D6572" s="9"/>
    </row>
    <row r="6573" spans="4:4" x14ac:dyDescent="0.25">
      <c r="D6573" s="9"/>
    </row>
    <row r="6574" spans="4:4" x14ac:dyDescent="0.25">
      <c r="D6574" s="9"/>
    </row>
    <row r="6575" spans="4:4" x14ac:dyDescent="0.25">
      <c r="D6575" s="9"/>
    </row>
    <row r="6576" spans="4:4" x14ac:dyDescent="0.25">
      <c r="D6576" s="9"/>
    </row>
    <row r="6577" spans="4:4" x14ac:dyDescent="0.25">
      <c r="D6577" s="9"/>
    </row>
    <row r="6578" spans="4:4" x14ac:dyDescent="0.25">
      <c r="D6578" s="9"/>
    </row>
    <row r="6579" spans="4:4" x14ac:dyDescent="0.25">
      <c r="D6579" s="9"/>
    </row>
    <row r="6580" spans="4:4" x14ac:dyDescent="0.25">
      <c r="D6580" s="9"/>
    </row>
    <row r="6581" spans="4:4" x14ac:dyDescent="0.25">
      <c r="D6581" s="9"/>
    </row>
    <row r="6582" spans="4:4" x14ac:dyDescent="0.25">
      <c r="D6582" s="9"/>
    </row>
    <row r="6583" spans="4:4" x14ac:dyDescent="0.25">
      <c r="D6583" s="9"/>
    </row>
    <row r="6584" spans="4:4" x14ac:dyDescent="0.25">
      <c r="D6584" s="9"/>
    </row>
    <row r="6585" spans="4:4" x14ac:dyDescent="0.25">
      <c r="D6585" s="9"/>
    </row>
    <row r="6586" spans="4:4" x14ac:dyDescent="0.25">
      <c r="D6586" s="9"/>
    </row>
    <row r="6587" spans="4:4" x14ac:dyDescent="0.25">
      <c r="D6587" s="9"/>
    </row>
    <row r="6588" spans="4:4" x14ac:dyDescent="0.25">
      <c r="D6588" s="9"/>
    </row>
    <row r="6589" spans="4:4" x14ac:dyDescent="0.25">
      <c r="D6589" s="9"/>
    </row>
    <row r="6590" spans="4:4" x14ac:dyDescent="0.25">
      <c r="D6590" s="9"/>
    </row>
    <row r="6591" spans="4:4" x14ac:dyDescent="0.25">
      <c r="D6591" s="9"/>
    </row>
    <row r="6592" spans="4:4" x14ac:dyDescent="0.25">
      <c r="D6592" s="9"/>
    </row>
    <row r="6593" spans="4:4" x14ac:dyDescent="0.25">
      <c r="D6593" s="9"/>
    </row>
    <row r="6594" spans="4:4" x14ac:dyDescent="0.25">
      <c r="D6594" s="9"/>
    </row>
    <row r="6595" spans="4:4" x14ac:dyDescent="0.25">
      <c r="D6595" s="9"/>
    </row>
    <row r="6596" spans="4:4" x14ac:dyDescent="0.25">
      <c r="D6596" s="9"/>
    </row>
    <row r="6597" spans="4:4" x14ac:dyDescent="0.25">
      <c r="D6597" s="9"/>
    </row>
    <row r="6598" spans="4:4" x14ac:dyDescent="0.25">
      <c r="D6598" s="9"/>
    </row>
    <row r="6599" spans="4:4" x14ac:dyDescent="0.25">
      <c r="D6599" s="9"/>
    </row>
    <row r="6600" spans="4:4" x14ac:dyDescent="0.25">
      <c r="D6600" s="9"/>
    </row>
    <row r="6601" spans="4:4" x14ac:dyDescent="0.25">
      <c r="D6601" s="9"/>
    </row>
    <row r="6602" spans="4:4" x14ac:dyDescent="0.25">
      <c r="D6602" s="9"/>
    </row>
    <row r="6603" spans="4:4" x14ac:dyDescent="0.25">
      <c r="D6603" s="9"/>
    </row>
    <row r="6604" spans="4:4" x14ac:dyDescent="0.25">
      <c r="D6604" s="9"/>
    </row>
    <row r="6605" spans="4:4" x14ac:dyDescent="0.25">
      <c r="D6605" s="9"/>
    </row>
    <row r="6606" spans="4:4" x14ac:dyDescent="0.25">
      <c r="D6606" s="9"/>
    </row>
    <row r="6607" spans="4:4" x14ac:dyDescent="0.25">
      <c r="D6607" s="9"/>
    </row>
    <row r="6608" spans="4:4" x14ac:dyDescent="0.25">
      <c r="D6608" s="9"/>
    </row>
    <row r="6609" spans="4:4" x14ac:dyDescent="0.25">
      <c r="D6609" s="9"/>
    </row>
    <row r="6610" spans="4:4" x14ac:dyDescent="0.25">
      <c r="D6610" s="9"/>
    </row>
    <row r="6611" spans="4:4" x14ac:dyDescent="0.25">
      <c r="D6611" s="9"/>
    </row>
    <row r="6612" spans="4:4" x14ac:dyDescent="0.25">
      <c r="D6612" s="9"/>
    </row>
    <row r="6613" spans="4:4" x14ac:dyDescent="0.25">
      <c r="D6613" s="9"/>
    </row>
    <row r="6614" spans="4:4" x14ac:dyDescent="0.25">
      <c r="D6614" s="9"/>
    </row>
    <row r="6615" spans="4:4" x14ac:dyDescent="0.25">
      <c r="D6615" s="9"/>
    </row>
    <row r="6616" spans="4:4" x14ac:dyDescent="0.25">
      <c r="D6616" s="9"/>
    </row>
    <row r="6617" spans="4:4" x14ac:dyDescent="0.25">
      <c r="D6617" s="9"/>
    </row>
    <row r="6618" spans="4:4" x14ac:dyDescent="0.25">
      <c r="D6618" s="9"/>
    </row>
    <row r="6619" spans="4:4" x14ac:dyDescent="0.25">
      <c r="D6619" s="9"/>
    </row>
    <row r="6620" spans="4:4" x14ac:dyDescent="0.25">
      <c r="D6620" s="9"/>
    </row>
    <row r="6621" spans="4:4" x14ac:dyDescent="0.25">
      <c r="D6621" s="9"/>
    </row>
    <row r="6622" spans="4:4" x14ac:dyDescent="0.25">
      <c r="D6622" s="9"/>
    </row>
    <row r="6623" spans="4:4" x14ac:dyDescent="0.25">
      <c r="D6623" s="9"/>
    </row>
    <row r="6624" spans="4:4" x14ac:dyDescent="0.25">
      <c r="D6624" s="9"/>
    </row>
    <row r="6625" spans="4:4" x14ac:dyDescent="0.25">
      <c r="D6625" s="9"/>
    </row>
    <row r="6626" spans="4:4" x14ac:dyDescent="0.25">
      <c r="D6626" s="9"/>
    </row>
    <row r="6627" spans="4:4" x14ac:dyDescent="0.25">
      <c r="D6627" s="9"/>
    </row>
    <row r="6628" spans="4:4" x14ac:dyDescent="0.25">
      <c r="D6628" s="9"/>
    </row>
    <row r="6629" spans="4:4" x14ac:dyDescent="0.25">
      <c r="D6629" s="9"/>
    </row>
    <row r="6630" spans="4:4" x14ac:dyDescent="0.25">
      <c r="D6630" s="9"/>
    </row>
    <row r="6631" spans="4:4" x14ac:dyDescent="0.25">
      <c r="D6631" s="9"/>
    </row>
    <row r="6632" spans="4:4" x14ac:dyDescent="0.25">
      <c r="D6632" s="9"/>
    </row>
    <row r="6633" spans="4:4" x14ac:dyDescent="0.25">
      <c r="D6633" s="9"/>
    </row>
    <row r="6634" spans="4:4" x14ac:dyDescent="0.25">
      <c r="D6634" s="9"/>
    </row>
    <row r="6635" spans="4:4" x14ac:dyDescent="0.25">
      <c r="D6635" s="9"/>
    </row>
    <row r="6636" spans="4:4" x14ac:dyDescent="0.25">
      <c r="D6636" s="9"/>
    </row>
    <row r="6637" spans="4:4" x14ac:dyDescent="0.25">
      <c r="D6637" s="9"/>
    </row>
    <row r="6638" spans="4:4" x14ac:dyDescent="0.25">
      <c r="D6638" s="9"/>
    </row>
    <row r="6639" spans="4:4" x14ac:dyDescent="0.25">
      <c r="D6639" s="9"/>
    </row>
    <row r="6640" spans="4:4" x14ac:dyDescent="0.25">
      <c r="D6640" s="9"/>
    </row>
    <row r="6641" spans="4:4" x14ac:dyDescent="0.25">
      <c r="D6641" s="9"/>
    </row>
    <row r="6642" spans="4:4" x14ac:dyDescent="0.25">
      <c r="D6642" s="9"/>
    </row>
    <row r="6643" spans="4:4" x14ac:dyDescent="0.25">
      <c r="D6643" s="9"/>
    </row>
    <row r="6644" spans="4:4" x14ac:dyDescent="0.25">
      <c r="D6644" s="9"/>
    </row>
    <row r="6645" spans="4:4" x14ac:dyDescent="0.25">
      <c r="D6645" s="9"/>
    </row>
    <row r="6646" spans="4:4" x14ac:dyDescent="0.25">
      <c r="D6646" s="9"/>
    </row>
    <row r="6647" spans="4:4" x14ac:dyDescent="0.25">
      <c r="D6647" s="9"/>
    </row>
    <row r="6648" spans="4:4" x14ac:dyDescent="0.25">
      <c r="D6648" s="9"/>
    </row>
    <row r="6649" spans="4:4" x14ac:dyDescent="0.25">
      <c r="D6649" s="9"/>
    </row>
    <row r="6650" spans="4:4" x14ac:dyDescent="0.25">
      <c r="D6650" s="9"/>
    </row>
    <row r="6651" spans="4:4" x14ac:dyDescent="0.25">
      <c r="D6651" s="9"/>
    </row>
    <row r="6652" spans="4:4" x14ac:dyDescent="0.25">
      <c r="D6652" s="9"/>
    </row>
    <row r="6653" spans="4:4" x14ac:dyDescent="0.25">
      <c r="D6653" s="9"/>
    </row>
    <row r="6654" spans="4:4" x14ac:dyDescent="0.25">
      <c r="D6654" s="9"/>
    </row>
    <row r="6655" spans="4:4" x14ac:dyDescent="0.25">
      <c r="D6655" s="9"/>
    </row>
    <row r="6656" spans="4:4" x14ac:dyDescent="0.25">
      <c r="D6656" s="9"/>
    </row>
    <row r="6657" spans="4:4" x14ac:dyDescent="0.25">
      <c r="D6657" s="9"/>
    </row>
    <row r="6658" spans="4:4" x14ac:dyDescent="0.25">
      <c r="D6658" s="9"/>
    </row>
    <row r="6659" spans="4:4" x14ac:dyDescent="0.25">
      <c r="D6659" s="9"/>
    </row>
    <row r="6660" spans="4:4" x14ac:dyDescent="0.25">
      <c r="D6660" s="9"/>
    </row>
    <row r="6661" spans="4:4" x14ac:dyDescent="0.25">
      <c r="D6661" s="9"/>
    </row>
    <row r="6662" spans="4:4" x14ac:dyDescent="0.25">
      <c r="D6662" s="9"/>
    </row>
    <row r="6663" spans="4:4" x14ac:dyDescent="0.25">
      <c r="D6663" s="9"/>
    </row>
    <row r="6664" spans="4:4" x14ac:dyDescent="0.25">
      <c r="D6664" s="9"/>
    </row>
    <row r="6665" spans="4:4" x14ac:dyDescent="0.25">
      <c r="D6665" s="9"/>
    </row>
    <row r="6666" spans="4:4" x14ac:dyDescent="0.25">
      <c r="D6666" s="9"/>
    </row>
    <row r="6667" spans="4:4" x14ac:dyDescent="0.25">
      <c r="D6667" s="9"/>
    </row>
    <row r="6668" spans="4:4" x14ac:dyDescent="0.25">
      <c r="D6668" s="9"/>
    </row>
    <row r="6669" spans="4:4" x14ac:dyDescent="0.25">
      <c r="D6669" s="9"/>
    </row>
    <row r="6670" spans="4:4" x14ac:dyDescent="0.25">
      <c r="D6670" s="9"/>
    </row>
    <row r="6671" spans="4:4" x14ac:dyDescent="0.25">
      <c r="D6671" s="9"/>
    </row>
    <row r="6672" spans="4:4" x14ac:dyDescent="0.25">
      <c r="D6672" s="9"/>
    </row>
    <row r="6673" spans="4:4" x14ac:dyDescent="0.25">
      <c r="D6673" s="9"/>
    </row>
    <row r="6674" spans="4:4" x14ac:dyDescent="0.25">
      <c r="D6674" s="9"/>
    </row>
    <row r="6675" spans="4:4" x14ac:dyDescent="0.25">
      <c r="D6675" s="9"/>
    </row>
    <row r="6676" spans="4:4" x14ac:dyDescent="0.25">
      <c r="D6676" s="9"/>
    </row>
    <row r="6677" spans="4:4" x14ac:dyDescent="0.25">
      <c r="D6677" s="9"/>
    </row>
    <row r="6678" spans="4:4" x14ac:dyDescent="0.25">
      <c r="D6678" s="9"/>
    </row>
    <row r="6679" spans="4:4" x14ac:dyDescent="0.25">
      <c r="D6679" s="9"/>
    </row>
    <row r="6680" spans="4:4" x14ac:dyDescent="0.25">
      <c r="D6680" s="9"/>
    </row>
    <row r="6681" spans="4:4" x14ac:dyDescent="0.25">
      <c r="D6681" s="9"/>
    </row>
    <row r="6682" spans="4:4" x14ac:dyDescent="0.25">
      <c r="D6682" s="9"/>
    </row>
    <row r="6683" spans="4:4" x14ac:dyDescent="0.25">
      <c r="D6683" s="9"/>
    </row>
    <row r="6684" spans="4:4" x14ac:dyDescent="0.25">
      <c r="D6684" s="9"/>
    </row>
    <row r="6685" spans="4:4" x14ac:dyDescent="0.25">
      <c r="D6685" s="9"/>
    </row>
    <row r="6686" spans="4:4" x14ac:dyDescent="0.25">
      <c r="D6686" s="9"/>
    </row>
    <row r="6687" spans="4:4" x14ac:dyDescent="0.25">
      <c r="D6687" s="9"/>
    </row>
    <row r="6688" spans="4:4" x14ac:dyDescent="0.25">
      <c r="D6688" s="9"/>
    </row>
    <row r="6689" spans="4:4" x14ac:dyDescent="0.25">
      <c r="D6689" s="9"/>
    </row>
    <row r="6690" spans="4:4" x14ac:dyDescent="0.25">
      <c r="D6690" s="9"/>
    </row>
    <row r="6691" spans="4:4" x14ac:dyDescent="0.25">
      <c r="D6691" s="9"/>
    </row>
    <row r="6692" spans="4:4" x14ac:dyDescent="0.25">
      <c r="D6692" s="9"/>
    </row>
    <row r="6693" spans="4:4" x14ac:dyDescent="0.25">
      <c r="D6693" s="9"/>
    </row>
    <row r="6694" spans="4:4" x14ac:dyDescent="0.25">
      <c r="D6694" s="9"/>
    </row>
    <row r="6695" spans="4:4" x14ac:dyDescent="0.25">
      <c r="D6695" s="9"/>
    </row>
    <row r="6696" spans="4:4" x14ac:dyDescent="0.25">
      <c r="D6696" s="9"/>
    </row>
    <row r="6697" spans="4:4" x14ac:dyDescent="0.25">
      <c r="D6697" s="9"/>
    </row>
    <row r="6698" spans="4:4" x14ac:dyDescent="0.25">
      <c r="D6698" s="9"/>
    </row>
    <row r="6699" spans="4:4" x14ac:dyDescent="0.25">
      <c r="D6699" s="9"/>
    </row>
    <row r="6700" spans="4:4" x14ac:dyDescent="0.25">
      <c r="D6700" s="9"/>
    </row>
    <row r="6701" spans="4:4" x14ac:dyDescent="0.25">
      <c r="D6701" s="9"/>
    </row>
    <row r="6702" spans="4:4" x14ac:dyDescent="0.25">
      <c r="D6702" s="9"/>
    </row>
    <row r="6703" spans="4:4" x14ac:dyDescent="0.25">
      <c r="D6703" s="9"/>
    </row>
    <row r="6704" spans="4:4" x14ac:dyDescent="0.25">
      <c r="D6704" s="9"/>
    </row>
    <row r="6705" spans="4:4" x14ac:dyDescent="0.25">
      <c r="D6705" s="9"/>
    </row>
    <row r="6706" spans="4:4" x14ac:dyDescent="0.25">
      <c r="D6706" s="9"/>
    </row>
    <row r="6707" spans="4:4" x14ac:dyDescent="0.25">
      <c r="D6707" s="9"/>
    </row>
    <row r="6708" spans="4:4" x14ac:dyDescent="0.25">
      <c r="D6708" s="9"/>
    </row>
    <row r="6709" spans="4:4" x14ac:dyDescent="0.25">
      <c r="D6709" s="9"/>
    </row>
    <row r="6710" spans="4:4" x14ac:dyDescent="0.25">
      <c r="D6710" s="9"/>
    </row>
    <row r="6711" spans="4:4" x14ac:dyDescent="0.25">
      <c r="D6711" s="9"/>
    </row>
    <row r="6712" spans="4:4" x14ac:dyDescent="0.25">
      <c r="D6712" s="9"/>
    </row>
    <row r="6713" spans="4:4" x14ac:dyDescent="0.25">
      <c r="D6713" s="9"/>
    </row>
    <row r="6714" spans="4:4" x14ac:dyDescent="0.25">
      <c r="D6714" s="9"/>
    </row>
    <row r="6715" spans="4:4" x14ac:dyDescent="0.25">
      <c r="D6715" s="9"/>
    </row>
    <row r="6716" spans="4:4" x14ac:dyDescent="0.25">
      <c r="D6716" s="9"/>
    </row>
    <row r="6717" spans="4:4" x14ac:dyDescent="0.25">
      <c r="D6717" s="9"/>
    </row>
    <row r="6718" spans="4:4" x14ac:dyDescent="0.25">
      <c r="D6718" s="9"/>
    </row>
    <row r="6719" spans="4:4" x14ac:dyDescent="0.25">
      <c r="D6719" s="9"/>
    </row>
    <row r="6720" spans="4:4" x14ac:dyDescent="0.25">
      <c r="D6720" s="9"/>
    </row>
    <row r="6721" spans="4:4" x14ac:dyDescent="0.25">
      <c r="D6721" s="9"/>
    </row>
    <row r="6722" spans="4:4" x14ac:dyDescent="0.25">
      <c r="D6722" s="9"/>
    </row>
    <row r="6723" spans="4:4" x14ac:dyDescent="0.25">
      <c r="D6723" s="9"/>
    </row>
    <row r="6724" spans="4:4" x14ac:dyDescent="0.25">
      <c r="D6724" s="9"/>
    </row>
    <row r="6725" spans="4:4" x14ac:dyDescent="0.25">
      <c r="D6725" s="9"/>
    </row>
    <row r="6726" spans="4:4" x14ac:dyDescent="0.25">
      <c r="D6726" s="9"/>
    </row>
    <row r="6727" spans="4:4" x14ac:dyDescent="0.25">
      <c r="D6727" s="9"/>
    </row>
    <row r="6728" spans="4:4" x14ac:dyDescent="0.25">
      <c r="D6728" s="9"/>
    </row>
    <row r="6729" spans="4:4" x14ac:dyDescent="0.25">
      <c r="D6729" s="9"/>
    </row>
    <row r="6730" spans="4:4" x14ac:dyDescent="0.25">
      <c r="D6730" s="9"/>
    </row>
    <row r="6731" spans="4:4" x14ac:dyDescent="0.25">
      <c r="D6731" s="9"/>
    </row>
    <row r="6732" spans="4:4" x14ac:dyDescent="0.25">
      <c r="D6732" s="9"/>
    </row>
    <row r="6733" spans="4:4" x14ac:dyDescent="0.25">
      <c r="D6733" s="9"/>
    </row>
    <row r="6734" spans="4:4" x14ac:dyDescent="0.25">
      <c r="D6734" s="9"/>
    </row>
    <row r="6735" spans="4:4" x14ac:dyDescent="0.25">
      <c r="D6735" s="9"/>
    </row>
    <row r="6736" spans="4:4" x14ac:dyDescent="0.25">
      <c r="D6736" s="9"/>
    </row>
    <row r="6737" spans="4:4" x14ac:dyDescent="0.25">
      <c r="D6737" s="9"/>
    </row>
    <row r="6738" spans="4:4" x14ac:dyDescent="0.25">
      <c r="D6738" s="9"/>
    </row>
    <row r="6739" spans="4:4" x14ac:dyDescent="0.25">
      <c r="D6739" s="9"/>
    </row>
    <row r="6740" spans="4:4" x14ac:dyDescent="0.25">
      <c r="D6740" s="9"/>
    </row>
    <row r="6741" spans="4:4" x14ac:dyDescent="0.25">
      <c r="D6741" s="9"/>
    </row>
    <row r="6742" spans="4:4" x14ac:dyDescent="0.25">
      <c r="D6742" s="9"/>
    </row>
    <row r="6743" spans="4:4" x14ac:dyDescent="0.25">
      <c r="D6743" s="9"/>
    </row>
    <row r="6744" spans="4:4" x14ac:dyDescent="0.25">
      <c r="D6744" s="9"/>
    </row>
    <row r="6745" spans="4:4" x14ac:dyDescent="0.25">
      <c r="D6745" s="9"/>
    </row>
    <row r="6746" spans="4:4" x14ac:dyDescent="0.25">
      <c r="D6746" s="9"/>
    </row>
    <row r="6747" spans="4:4" x14ac:dyDescent="0.25">
      <c r="D6747" s="9"/>
    </row>
    <row r="6748" spans="4:4" x14ac:dyDescent="0.25">
      <c r="D6748" s="9"/>
    </row>
    <row r="6749" spans="4:4" x14ac:dyDescent="0.25">
      <c r="D6749" s="9"/>
    </row>
    <row r="6750" spans="4:4" x14ac:dyDescent="0.25">
      <c r="D6750" s="9"/>
    </row>
    <row r="6751" spans="4:4" x14ac:dyDescent="0.25">
      <c r="D6751" s="9"/>
    </row>
    <row r="6752" spans="4:4" x14ac:dyDescent="0.25">
      <c r="D6752" s="9"/>
    </row>
    <row r="6753" spans="4:4" x14ac:dyDescent="0.25">
      <c r="D6753" s="9"/>
    </row>
    <row r="6754" spans="4:4" x14ac:dyDescent="0.25">
      <c r="D6754" s="9"/>
    </row>
    <row r="6755" spans="4:4" x14ac:dyDescent="0.25">
      <c r="D6755" s="9"/>
    </row>
    <row r="6756" spans="4:4" x14ac:dyDescent="0.25">
      <c r="D6756" s="9"/>
    </row>
    <row r="6757" spans="4:4" x14ac:dyDescent="0.25">
      <c r="D6757" s="9"/>
    </row>
    <row r="6758" spans="4:4" x14ac:dyDescent="0.25">
      <c r="D6758" s="9"/>
    </row>
    <row r="6759" spans="4:4" x14ac:dyDescent="0.25">
      <c r="D6759" s="9"/>
    </row>
    <row r="6760" spans="4:4" x14ac:dyDescent="0.25">
      <c r="D6760" s="9"/>
    </row>
    <row r="6761" spans="4:4" x14ac:dyDescent="0.25">
      <c r="D6761" s="9"/>
    </row>
    <row r="6762" spans="4:4" x14ac:dyDescent="0.25">
      <c r="D6762" s="9"/>
    </row>
    <row r="6763" spans="4:4" x14ac:dyDescent="0.25">
      <c r="D6763" s="9"/>
    </row>
    <row r="6764" spans="4:4" x14ac:dyDescent="0.25">
      <c r="D6764" s="9"/>
    </row>
    <row r="6765" spans="4:4" x14ac:dyDescent="0.25">
      <c r="D6765" s="9"/>
    </row>
    <row r="6766" spans="4:4" x14ac:dyDescent="0.25">
      <c r="D6766" s="9"/>
    </row>
    <row r="6767" spans="4:4" x14ac:dyDescent="0.25">
      <c r="D6767" s="9"/>
    </row>
    <row r="6768" spans="4:4" x14ac:dyDescent="0.25">
      <c r="D6768" s="9"/>
    </row>
    <row r="6769" spans="4:4" x14ac:dyDescent="0.25">
      <c r="D6769" s="9"/>
    </row>
    <row r="6770" spans="4:4" x14ac:dyDescent="0.25">
      <c r="D6770" s="9"/>
    </row>
    <row r="6771" spans="4:4" x14ac:dyDescent="0.25">
      <c r="D6771" s="9"/>
    </row>
    <row r="6772" spans="4:4" x14ac:dyDescent="0.25">
      <c r="D6772" s="9"/>
    </row>
    <row r="6773" spans="4:4" x14ac:dyDescent="0.25">
      <c r="D6773" s="9"/>
    </row>
    <row r="6774" spans="4:4" x14ac:dyDescent="0.25">
      <c r="D6774" s="9"/>
    </row>
    <row r="6775" spans="4:4" x14ac:dyDescent="0.25">
      <c r="D6775" s="9"/>
    </row>
    <row r="6776" spans="4:4" x14ac:dyDescent="0.25">
      <c r="D6776" s="9"/>
    </row>
    <row r="6777" spans="4:4" x14ac:dyDescent="0.25">
      <c r="D6777" s="9"/>
    </row>
    <row r="6778" spans="4:4" x14ac:dyDescent="0.25">
      <c r="D6778" s="9"/>
    </row>
    <row r="6779" spans="4:4" x14ac:dyDescent="0.25">
      <c r="D6779" s="9"/>
    </row>
    <row r="6780" spans="4:4" x14ac:dyDescent="0.25">
      <c r="D6780" s="9"/>
    </row>
    <row r="6781" spans="4:4" x14ac:dyDescent="0.25">
      <c r="D6781" s="9"/>
    </row>
    <row r="6782" spans="4:4" x14ac:dyDescent="0.25">
      <c r="D6782" s="9"/>
    </row>
    <row r="6783" spans="4:4" x14ac:dyDescent="0.25">
      <c r="D6783" s="9"/>
    </row>
    <row r="6784" spans="4:4" x14ac:dyDescent="0.25">
      <c r="D6784" s="9"/>
    </row>
    <row r="6785" spans="4:4" x14ac:dyDescent="0.25">
      <c r="D6785" s="9"/>
    </row>
    <row r="6786" spans="4:4" x14ac:dyDescent="0.25">
      <c r="D6786" s="9"/>
    </row>
    <row r="6787" spans="4:4" x14ac:dyDescent="0.25">
      <c r="D6787" s="9"/>
    </row>
    <row r="6788" spans="4:4" x14ac:dyDescent="0.25">
      <c r="D6788" s="9"/>
    </row>
    <row r="6789" spans="4:4" x14ac:dyDescent="0.25">
      <c r="D6789" s="9"/>
    </row>
    <row r="6790" spans="4:4" x14ac:dyDescent="0.25">
      <c r="D6790" s="9"/>
    </row>
    <row r="6791" spans="4:4" x14ac:dyDescent="0.25">
      <c r="D6791" s="9"/>
    </row>
    <row r="6792" spans="4:4" x14ac:dyDescent="0.25">
      <c r="D6792" s="9"/>
    </row>
    <row r="6793" spans="4:4" x14ac:dyDescent="0.25">
      <c r="D6793" s="9"/>
    </row>
    <row r="6794" spans="4:4" x14ac:dyDescent="0.25">
      <c r="D6794" s="9"/>
    </row>
    <row r="6795" spans="4:4" x14ac:dyDescent="0.25">
      <c r="D6795" s="9"/>
    </row>
    <row r="6796" spans="4:4" x14ac:dyDescent="0.25">
      <c r="D6796" s="9"/>
    </row>
    <row r="6797" spans="4:4" x14ac:dyDescent="0.25">
      <c r="D6797" s="9"/>
    </row>
    <row r="6798" spans="4:4" x14ac:dyDescent="0.25">
      <c r="D6798" s="9"/>
    </row>
    <row r="6799" spans="4:4" x14ac:dyDescent="0.25">
      <c r="D6799" s="9"/>
    </row>
    <row r="6800" spans="4:4" x14ac:dyDescent="0.25">
      <c r="D6800" s="9"/>
    </row>
    <row r="6801" spans="4:4" x14ac:dyDescent="0.25">
      <c r="D6801" s="9"/>
    </row>
    <row r="6802" spans="4:4" x14ac:dyDescent="0.25">
      <c r="D6802" s="9"/>
    </row>
    <row r="6803" spans="4:4" x14ac:dyDescent="0.25">
      <c r="D6803" s="9"/>
    </row>
    <row r="6804" spans="4:4" x14ac:dyDescent="0.25">
      <c r="D6804" s="9"/>
    </row>
    <row r="6805" spans="4:4" x14ac:dyDescent="0.25">
      <c r="D6805" s="9"/>
    </row>
    <row r="6806" spans="4:4" x14ac:dyDescent="0.25">
      <c r="D6806" s="9"/>
    </row>
    <row r="6807" spans="4:4" x14ac:dyDescent="0.25">
      <c r="D6807" s="9"/>
    </row>
    <row r="6808" spans="4:4" x14ac:dyDescent="0.25">
      <c r="D6808" s="9"/>
    </row>
    <row r="6809" spans="4:4" x14ac:dyDescent="0.25">
      <c r="D6809" s="9"/>
    </row>
    <row r="6810" spans="4:4" x14ac:dyDescent="0.25">
      <c r="D6810" s="9"/>
    </row>
    <row r="6811" spans="4:4" x14ac:dyDescent="0.25">
      <c r="D6811" s="9"/>
    </row>
    <row r="6812" spans="4:4" x14ac:dyDescent="0.25">
      <c r="D6812" s="9"/>
    </row>
    <row r="6813" spans="4:4" x14ac:dyDescent="0.25">
      <c r="D6813" s="9"/>
    </row>
    <row r="6814" spans="4:4" x14ac:dyDescent="0.25">
      <c r="D6814" s="9"/>
    </row>
    <row r="6815" spans="4:4" x14ac:dyDescent="0.25">
      <c r="D6815" s="9"/>
    </row>
    <row r="6816" spans="4:4" x14ac:dyDescent="0.25">
      <c r="D6816" s="9"/>
    </row>
    <row r="6817" spans="4:4" x14ac:dyDescent="0.25">
      <c r="D6817" s="9"/>
    </row>
    <row r="6818" spans="4:4" x14ac:dyDescent="0.25">
      <c r="D6818" s="9"/>
    </row>
    <row r="6819" spans="4:4" x14ac:dyDescent="0.25">
      <c r="D6819" s="9"/>
    </row>
    <row r="6820" spans="4:4" x14ac:dyDescent="0.25">
      <c r="D6820" s="9"/>
    </row>
    <row r="6821" spans="4:4" x14ac:dyDescent="0.25">
      <c r="D6821" s="9"/>
    </row>
    <row r="6822" spans="4:4" x14ac:dyDescent="0.25">
      <c r="D6822" s="9"/>
    </row>
    <row r="6823" spans="4:4" x14ac:dyDescent="0.25">
      <c r="D6823" s="9"/>
    </row>
    <row r="6824" spans="4:4" x14ac:dyDescent="0.25">
      <c r="D6824" s="9"/>
    </row>
    <row r="6825" spans="4:4" x14ac:dyDescent="0.25">
      <c r="D6825" s="9"/>
    </row>
    <row r="6826" spans="4:4" x14ac:dyDescent="0.25">
      <c r="D6826" s="9"/>
    </row>
    <row r="6827" spans="4:4" x14ac:dyDescent="0.25">
      <c r="D6827" s="9"/>
    </row>
    <row r="6828" spans="4:4" x14ac:dyDescent="0.25">
      <c r="D6828" s="9"/>
    </row>
    <row r="6829" spans="4:4" x14ac:dyDescent="0.25">
      <c r="D6829" s="9"/>
    </row>
    <row r="6830" spans="4:4" x14ac:dyDescent="0.25">
      <c r="D6830" s="9"/>
    </row>
    <row r="6831" spans="4:4" x14ac:dyDescent="0.25">
      <c r="D6831" s="9"/>
    </row>
    <row r="6832" spans="4:4" x14ac:dyDescent="0.25">
      <c r="D6832" s="9"/>
    </row>
    <row r="6833" spans="4:4" x14ac:dyDescent="0.25">
      <c r="D6833" s="9"/>
    </row>
    <row r="6834" spans="4:4" x14ac:dyDescent="0.25">
      <c r="D6834" s="9"/>
    </row>
    <row r="6835" spans="4:4" x14ac:dyDescent="0.25">
      <c r="D6835" s="9"/>
    </row>
    <row r="6836" spans="4:4" x14ac:dyDescent="0.25">
      <c r="D6836" s="9"/>
    </row>
    <row r="6837" spans="4:4" x14ac:dyDescent="0.25">
      <c r="D6837" s="9"/>
    </row>
    <row r="6838" spans="4:4" x14ac:dyDescent="0.25">
      <c r="D6838" s="9"/>
    </row>
    <row r="6839" spans="4:4" x14ac:dyDescent="0.25">
      <c r="D6839" s="9"/>
    </row>
    <row r="6840" spans="4:4" x14ac:dyDescent="0.25">
      <c r="D6840" s="9"/>
    </row>
    <row r="6841" spans="4:4" x14ac:dyDescent="0.25">
      <c r="D6841" s="9"/>
    </row>
    <row r="6842" spans="4:4" x14ac:dyDescent="0.25">
      <c r="D6842" s="9"/>
    </row>
    <row r="6843" spans="4:4" x14ac:dyDescent="0.25">
      <c r="D6843" s="9"/>
    </row>
    <row r="6844" spans="4:4" x14ac:dyDescent="0.25">
      <c r="D6844" s="9"/>
    </row>
    <row r="6845" spans="4:4" x14ac:dyDescent="0.25">
      <c r="D6845" s="9"/>
    </row>
    <row r="6846" spans="4:4" x14ac:dyDescent="0.25">
      <c r="D6846" s="9"/>
    </row>
    <row r="6847" spans="4:4" x14ac:dyDescent="0.25">
      <c r="D6847" s="9"/>
    </row>
    <row r="6848" spans="4:4" x14ac:dyDescent="0.25">
      <c r="D6848" s="9"/>
    </row>
    <row r="6849" spans="4:4" x14ac:dyDescent="0.25">
      <c r="D6849" s="9"/>
    </row>
    <row r="6850" spans="4:4" x14ac:dyDescent="0.25">
      <c r="D6850" s="9"/>
    </row>
    <row r="6851" spans="4:4" x14ac:dyDescent="0.25">
      <c r="D6851" s="9"/>
    </row>
    <row r="6852" spans="4:4" x14ac:dyDescent="0.25">
      <c r="D6852" s="9"/>
    </row>
    <row r="6853" spans="4:4" x14ac:dyDescent="0.25">
      <c r="D6853" s="9"/>
    </row>
    <row r="6854" spans="4:4" x14ac:dyDescent="0.25">
      <c r="D6854" s="9"/>
    </row>
    <row r="6855" spans="4:4" x14ac:dyDescent="0.25">
      <c r="D6855" s="9"/>
    </row>
    <row r="6856" spans="4:4" x14ac:dyDescent="0.25">
      <c r="D6856" s="9"/>
    </row>
    <row r="6857" spans="4:4" x14ac:dyDescent="0.25">
      <c r="D6857" s="9"/>
    </row>
    <row r="6858" spans="4:4" x14ac:dyDescent="0.25">
      <c r="D6858" s="9"/>
    </row>
    <row r="6859" spans="4:4" x14ac:dyDescent="0.25">
      <c r="D6859" s="9"/>
    </row>
    <row r="6860" spans="4:4" x14ac:dyDescent="0.25">
      <c r="D6860" s="9"/>
    </row>
    <row r="6861" spans="4:4" x14ac:dyDescent="0.25">
      <c r="D6861" s="9"/>
    </row>
    <row r="6862" spans="4:4" x14ac:dyDescent="0.25">
      <c r="D6862" s="9"/>
    </row>
    <row r="6863" spans="4:4" x14ac:dyDescent="0.25">
      <c r="D6863" s="9"/>
    </row>
    <row r="6864" spans="4:4" x14ac:dyDescent="0.25">
      <c r="D6864" s="9"/>
    </row>
    <row r="6865" spans="4:4" x14ac:dyDescent="0.25">
      <c r="D6865" s="9"/>
    </row>
    <row r="6866" spans="4:4" x14ac:dyDescent="0.25">
      <c r="D6866" s="9"/>
    </row>
    <row r="6867" spans="4:4" x14ac:dyDescent="0.25">
      <c r="D6867" s="9"/>
    </row>
    <row r="6868" spans="4:4" x14ac:dyDescent="0.25">
      <c r="D6868" s="9"/>
    </row>
    <row r="6869" spans="4:4" x14ac:dyDescent="0.25">
      <c r="D6869" s="9"/>
    </row>
    <row r="6870" spans="4:4" x14ac:dyDescent="0.25">
      <c r="D6870" s="9"/>
    </row>
    <row r="6871" spans="4:4" x14ac:dyDescent="0.25">
      <c r="D6871" s="9"/>
    </row>
    <row r="6872" spans="4:4" x14ac:dyDescent="0.25">
      <c r="D6872" s="9"/>
    </row>
    <row r="6873" spans="4:4" x14ac:dyDescent="0.25">
      <c r="D6873" s="9"/>
    </row>
    <row r="6874" spans="4:4" x14ac:dyDescent="0.25">
      <c r="D6874" s="9"/>
    </row>
    <row r="6875" spans="4:4" x14ac:dyDescent="0.25">
      <c r="D6875" s="9"/>
    </row>
    <row r="6876" spans="4:4" x14ac:dyDescent="0.25">
      <c r="D6876" s="9"/>
    </row>
    <row r="6877" spans="4:4" x14ac:dyDescent="0.25">
      <c r="D6877" s="9"/>
    </row>
    <row r="6878" spans="4:4" x14ac:dyDescent="0.25">
      <c r="D6878" s="9"/>
    </row>
    <row r="6879" spans="4:4" x14ac:dyDescent="0.25">
      <c r="D6879" s="9"/>
    </row>
    <row r="6880" spans="4:4" x14ac:dyDescent="0.25">
      <c r="D6880" s="9"/>
    </row>
    <row r="6881" spans="4:4" x14ac:dyDescent="0.25">
      <c r="D6881" s="9"/>
    </row>
    <row r="6882" spans="4:4" x14ac:dyDescent="0.25">
      <c r="D6882" s="9"/>
    </row>
    <row r="6883" spans="4:4" x14ac:dyDescent="0.25">
      <c r="D6883" s="9"/>
    </row>
    <row r="6884" spans="4:4" x14ac:dyDescent="0.25">
      <c r="D6884" s="9"/>
    </row>
    <row r="6885" spans="4:4" x14ac:dyDescent="0.25">
      <c r="D6885" s="9"/>
    </row>
    <row r="6886" spans="4:4" x14ac:dyDescent="0.25">
      <c r="D6886" s="9"/>
    </row>
    <row r="6887" spans="4:4" x14ac:dyDescent="0.25">
      <c r="D6887" s="9"/>
    </row>
    <row r="6888" spans="4:4" x14ac:dyDescent="0.25">
      <c r="D6888" s="9"/>
    </row>
    <row r="6889" spans="4:4" x14ac:dyDescent="0.25">
      <c r="D6889" s="9"/>
    </row>
    <row r="6890" spans="4:4" x14ac:dyDescent="0.25">
      <c r="D6890" s="9"/>
    </row>
    <row r="6891" spans="4:4" x14ac:dyDescent="0.25">
      <c r="D6891" s="9"/>
    </row>
    <row r="6892" spans="4:4" x14ac:dyDescent="0.25">
      <c r="D6892" s="9"/>
    </row>
    <row r="6893" spans="4:4" x14ac:dyDescent="0.25">
      <c r="D6893" s="9"/>
    </row>
    <row r="6894" spans="4:4" x14ac:dyDescent="0.25">
      <c r="D6894" s="9"/>
    </row>
    <row r="6895" spans="4:4" x14ac:dyDescent="0.25">
      <c r="D6895" s="9"/>
    </row>
    <row r="6896" spans="4:4" x14ac:dyDescent="0.25">
      <c r="D6896" s="9"/>
    </row>
    <row r="6897" spans="4:4" x14ac:dyDescent="0.25">
      <c r="D6897" s="9"/>
    </row>
    <row r="6898" spans="4:4" x14ac:dyDescent="0.25">
      <c r="D6898" s="9"/>
    </row>
    <row r="6899" spans="4:4" x14ac:dyDescent="0.25">
      <c r="D6899" s="9"/>
    </row>
    <row r="6900" spans="4:4" x14ac:dyDescent="0.25">
      <c r="D6900" s="9"/>
    </row>
    <row r="6901" spans="4:4" x14ac:dyDescent="0.25">
      <c r="D6901" s="9"/>
    </row>
    <row r="6902" spans="4:4" x14ac:dyDescent="0.25">
      <c r="D6902" s="9"/>
    </row>
    <row r="6903" spans="4:4" x14ac:dyDescent="0.25">
      <c r="D6903" s="9"/>
    </row>
    <row r="6904" spans="4:4" x14ac:dyDescent="0.25">
      <c r="D6904" s="9"/>
    </row>
    <row r="6905" spans="4:4" x14ac:dyDescent="0.25">
      <c r="D6905" s="9"/>
    </row>
    <row r="6906" spans="4:4" x14ac:dyDescent="0.25">
      <c r="D6906" s="9"/>
    </row>
    <row r="6907" spans="4:4" x14ac:dyDescent="0.25">
      <c r="D6907" s="9"/>
    </row>
    <row r="6908" spans="4:4" x14ac:dyDescent="0.25">
      <c r="D6908" s="9"/>
    </row>
    <row r="6909" spans="4:4" x14ac:dyDescent="0.25">
      <c r="D6909" s="9"/>
    </row>
    <row r="6910" spans="4:4" x14ac:dyDescent="0.25">
      <c r="D6910" s="9"/>
    </row>
    <row r="6911" spans="4:4" x14ac:dyDescent="0.25">
      <c r="D6911" s="9"/>
    </row>
    <row r="6912" spans="4:4" x14ac:dyDescent="0.25">
      <c r="D6912" s="9"/>
    </row>
    <row r="6913" spans="4:4" x14ac:dyDescent="0.25">
      <c r="D6913" s="9"/>
    </row>
    <row r="6914" spans="4:4" x14ac:dyDescent="0.25">
      <c r="D6914" s="9"/>
    </row>
    <row r="6915" spans="4:4" x14ac:dyDescent="0.25">
      <c r="D6915" s="9"/>
    </row>
    <row r="6916" spans="4:4" x14ac:dyDescent="0.25">
      <c r="D6916" s="9"/>
    </row>
    <row r="6917" spans="4:4" x14ac:dyDescent="0.25">
      <c r="D6917" s="9"/>
    </row>
    <row r="6918" spans="4:4" x14ac:dyDescent="0.25">
      <c r="D6918" s="9"/>
    </row>
    <row r="6919" spans="4:4" x14ac:dyDescent="0.25">
      <c r="D6919" s="9"/>
    </row>
    <row r="6920" spans="4:4" x14ac:dyDescent="0.25">
      <c r="D6920" s="9"/>
    </row>
    <row r="6921" spans="4:4" x14ac:dyDescent="0.25">
      <c r="D6921" s="9"/>
    </row>
    <row r="6922" spans="4:4" x14ac:dyDescent="0.25">
      <c r="D6922" s="9"/>
    </row>
    <row r="6923" spans="4:4" x14ac:dyDescent="0.25">
      <c r="D6923" s="9"/>
    </row>
    <row r="6924" spans="4:4" x14ac:dyDescent="0.25">
      <c r="D6924" s="9"/>
    </row>
    <row r="6925" spans="4:4" x14ac:dyDescent="0.25">
      <c r="D6925" s="9"/>
    </row>
    <row r="6926" spans="4:4" x14ac:dyDescent="0.25">
      <c r="D6926" s="9"/>
    </row>
    <row r="6927" spans="4:4" x14ac:dyDescent="0.25">
      <c r="D6927" s="9"/>
    </row>
    <row r="6928" spans="4:4" x14ac:dyDescent="0.25">
      <c r="D6928" s="9"/>
    </row>
    <row r="6929" spans="4:4" x14ac:dyDescent="0.25">
      <c r="D6929" s="9"/>
    </row>
    <row r="6930" spans="4:4" x14ac:dyDescent="0.25">
      <c r="D6930" s="9"/>
    </row>
    <row r="6931" spans="4:4" x14ac:dyDescent="0.25">
      <c r="D6931" s="9"/>
    </row>
    <row r="6932" spans="4:4" x14ac:dyDescent="0.25">
      <c r="D6932" s="9"/>
    </row>
    <row r="6933" spans="4:4" x14ac:dyDescent="0.25">
      <c r="D6933" s="9"/>
    </row>
    <row r="6934" spans="4:4" x14ac:dyDescent="0.25">
      <c r="D6934" s="9"/>
    </row>
    <row r="6935" spans="4:4" x14ac:dyDescent="0.25">
      <c r="D6935" s="9"/>
    </row>
    <row r="6936" spans="4:4" x14ac:dyDescent="0.25">
      <c r="D6936" s="9"/>
    </row>
    <row r="6937" spans="4:4" x14ac:dyDescent="0.25">
      <c r="D6937" s="9"/>
    </row>
    <row r="6938" spans="4:4" x14ac:dyDescent="0.25">
      <c r="D6938" s="9"/>
    </row>
    <row r="6939" spans="4:4" x14ac:dyDescent="0.25">
      <c r="D6939" s="9"/>
    </row>
    <row r="6940" spans="4:4" x14ac:dyDescent="0.25">
      <c r="D6940" s="9"/>
    </row>
    <row r="6941" spans="4:4" x14ac:dyDescent="0.25">
      <c r="D6941" s="9"/>
    </row>
    <row r="6942" spans="4:4" x14ac:dyDescent="0.25">
      <c r="D6942" s="9"/>
    </row>
    <row r="6943" spans="4:4" x14ac:dyDescent="0.25">
      <c r="D6943" s="9"/>
    </row>
    <row r="6944" spans="4:4" x14ac:dyDescent="0.25">
      <c r="D6944" s="9"/>
    </row>
    <row r="6945" spans="4:4" x14ac:dyDescent="0.25">
      <c r="D6945" s="9"/>
    </row>
    <row r="6946" spans="4:4" x14ac:dyDescent="0.25">
      <c r="D6946" s="9"/>
    </row>
    <row r="6947" spans="4:4" x14ac:dyDescent="0.25">
      <c r="D6947" s="9"/>
    </row>
    <row r="6948" spans="4:4" x14ac:dyDescent="0.25">
      <c r="D6948" s="9"/>
    </row>
    <row r="6949" spans="4:4" x14ac:dyDescent="0.25">
      <c r="D6949" s="9"/>
    </row>
    <row r="6950" spans="4:4" x14ac:dyDescent="0.25">
      <c r="D6950" s="9"/>
    </row>
    <row r="6951" spans="4:4" x14ac:dyDescent="0.25">
      <c r="D6951" s="9"/>
    </row>
    <row r="6952" spans="4:4" x14ac:dyDescent="0.25">
      <c r="D6952" s="9"/>
    </row>
    <row r="6953" spans="4:4" x14ac:dyDescent="0.25">
      <c r="D6953" s="9"/>
    </row>
    <row r="6954" spans="4:4" x14ac:dyDescent="0.25">
      <c r="D6954" s="9"/>
    </row>
    <row r="6955" spans="4:4" x14ac:dyDescent="0.25">
      <c r="D6955" s="9"/>
    </row>
    <row r="6956" spans="4:4" x14ac:dyDescent="0.25">
      <c r="D6956" s="9"/>
    </row>
    <row r="6957" spans="4:4" x14ac:dyDescent="0.25">
      <c r="D6957" s="9"/>
    </row>
    <row r="6958" spans="4:4" x14ac:dyDescent="0.25">
      <c r="D6958" s="9"/>
    </row>
    <row r="6959" spans="4:4" x14ac:dyDescent="0.25">
      <c r="D6959" s="9"/>
    </row>
    <row r="6960" spans="4:4" x14ac:dyDescent="0.25">
      <c r="D6960" s="9"/>
    </row>
    <row r="6961" spans="4:4" x14ac:dyDescent="0.25">
      <c r="D6961" s="9"/>
    </row>
    <row r="6962" spans="4:4" x14ac:dyDescent="0.25">
      <c r="D6962" s="9"/>
    </row>
    <row r="6963" spans="4:4" x14ac:dyDescent="0.25">
      <c r="D6963" s="9"/>
    </row>
    <row r="6964" spans="4:4" x14ac:dyDescent="0.25">
      <c r="D6964" s="9"/>
    </row>
    <row r="6965" spans="4:4" x14ac:dyDescent="0.25">
      <c r="D6965" s="9"/>
    </row>
    <row r="6966" spans="4:4" x14ac:dyDescent="0.25">
      <c r="D6966" s="9"/>
    </row>
    <row r="6967" spans="4:4" x14ac:dyDescent="0.25">
      <c r="D6967" s="9"/>
    </row>
    <row r="6968" spans="4:4" x14ac:dyDescent="0.25">
      <c r="D6968" s="9"/>
    </row>
    <row r="6969" spans="4:4" x14ac:dyDescent="0.25">
      <c r="D6969" s="9"/>
    </row>
    <row r="6970" spans="4:4" x14ac:dyDescent="0.25">
      <c r="D6970" s="9"/>
    </row>
    <row r="6971" spans="4:4" x14ac:dyDescent="0.25">
      <c r="D6971" s="9"/>
    </row>
    <row r="6972" spans="4:4" x14ac:dyDescent="0.25">
      <c r="D6972" s="9"/>
    </row>
    <row r="6973" spans="4:4" x14ac:dyDescent="0.25">
      <c r="D6973" s="9"/>
    </row>
    <row r="6974" spans="4:4" x14ac:dyDescent="0.25">
      <c r="D6974" s="9"/>
    </row>
    <row r="6975" spans="4:4" x14ac:dyDescent="0.25">
      <c r="D6975" s="9"/>
    </row>
    <row r="6976" spans="4:4" x14ac:dyDescent="0.25">
      <c r="D6976" s="9"/>
    </row>
    <row r="6977" spans="4:4" x14ac:dyDescent="0.25">
      <c r="D6977" s="9"/>
    </row>
    <row r="6978" spans="4:4" x14ac:dyDescent="0.25">
      <c r="D6978" s="9"/>
    </row>
    <row r="6979" spans="4:4" x14ac:dyDescent="0.25">
      <c r="D6979" s="9"/>
    </row>
    <row r="6980" spans="4:4" x14ac:dyDescent="0.25">
      <c r="D6980" s="9"/>
    </row>
    <row r="6981" spans="4:4" x14ac:dyDescent="0.25">
      <c r="D6981" s="9"/>
    </row>
    <row r="6982" spans="4:4" x14ac:dyDescent="0.25">
      <c r="D6982" s="9"/>
    </row>
    <row r="6983" spans="4:4" x14ac:dyDescent="0.25">
      <c r="D6983" s="9"/>
    </row>
    <row r="6984" spans="4:4" x14ac:dyDescent="0.25">
      <c r="D6984" s="9"/>
    </row>
    <row r="6985" spans="4:4" x14ac:dyDescent="0.25">
      <c r="D6985" s="9"/>
    </row>
    <row r="6986" spans="4:4" x14ac:dyDescent="0.25">
      <c r="D6986" s="9"/>
    </row>
    <row r="6987" spans="4:4" x14ac:dyDescent="0.25">
      <c r="D6987" s="9"/>
    </row>
    <row r="6988" spans="4:4" x14ac:dyDescent="0.25">
      <c r="D6988" s="9"/>
    </row>
    <row r="6989" spans="4:4" x14ac:dyDescent="0.25">
      <c r="D6989" s="9"/>
    </row>
    <row r="6990" spans="4:4" x14ac:dyDescent="0.25">
      <c r="D6990" s="9"/>
    </row>
    <row r="6991" spans="4:4" x14ac:dyDescent="0.25">
      <c r="D6991" s="9"/>
    </row>
    <row r="6992" spans="4:4" x14ac:dyDescent="0.25">
      <c r="D6992" s="9"/>
    </row>
    <row r="6993" spans="4:4" x14ac:dyDescent="0.25">
      <c r="D6993" s="9"/>
    </row>
    <row r="6994" spans="4:4" x14ac:dyDescent="0.25">
      <c r="D6994" s="9"/>
    </row>
    <row r="6995" spans="4:4" x14ac:dyDescent="0.25">
      <c r="D6995" s="9"/>
    </row>
    <row r="6996" spans="4:4" x14ac:dyDescent="0.25">
      <c r="D6996" s="9"/>
    </row>
    <row r="6997" spans="4:4" x14ac:dyDescent="0.25">
      <c r="D6997" s="9"/>
    </row>
    <row r="6998" spans="4:4" x14ac:dyDescent="0.25">
      <c r="D6998" s="9"/>
    </row>
    <row r="6999" spans="4:4" x14ac:dyDescent="0.25">
      <c r="D6999" s="9"/>
    </row>
    <row r="7000" spans="4:4" x14ac:dyDescent="0.25">
      <c r="D7000" s="9"/>
    </row>
    <row r="7001" spans="4:4" x14ac:dyDescent="0.25">
      <c r="D7001" s="9"/>
    </row>
    <row r="7002" spans="4:4" x14ac:dyDescent="0.25">
      <c r="D7002" s="9"/>
    </row>
    <row r="7003" spans="4:4" x14ac:dyDescent="0.25">
      <c r="D7003" s="9"/>
    </row>
    <row r="7004" spans="4:4" x14ac:dyDescent="0.25">
      <c r="D7004" s="9"/>
    </row>
    <row r="7005" spans="4:4" x14ac:dyDescent="0.25">
      <c r="D7005" s="9"/>
    </row>
    <row r="7006" spans="4:4" x14ac:dyDescent="0.25">
      <c r="D7006" s="9"/>
    </row>
    <row r="7007" spans="4:4" x14ac:dyDescent="0.25">
      <c r="D7007" s="9"/>
    </row>
    <row r="7008" spans="4:4" x14ac:dyDescent="0.25">
      <c r="D7008" s="9"/>
    </row>
    <row r="7009" spans="4:4" x14ac:dyDescent="0.25">
      <c r="D7009" s="9"/>
    </row>
    <row r="7010" spans="4:4" x14ac:dyDescent="0.25">
      <c r="D7010" s="9"/>
    </row>
    <row r="7011" spans="4:4" x14ac:dyDescent="0.25">
      <c r="D7011" s="9"/>
    </row>
    <row r="7012" spans="4:4" x14ac:dyDescent="0.25">
      <c r="D7012" s="9"/>
    </row>
    <row r="7013" spans="4:4" x14ac:dyDescent="0.25">
      <c r="D7013" s="9"/>
    </row>
    <row r="7014" spans="4:4" x14ac:dyDescent="0.25">
      <c r="D7014" s="9"/>
    </row>
    <row r="7015" spans="4:4" x14ac:dyDescent="0.25">
      <c r="D7015" s="9"/>
    </row>
    <row r="7016" spans="4:4" x14ac:dyDescent="0.25">
      <c r="D7016" s="9"/>
    </row>
    <row r="7017" spans="4:4" x14ac:dyDescent="0.25">
      <c r="D7017" s="9"/>
    </row>
    <row r="7018" spans="4:4" x14ac:dyDescent="0.25">
      <c r="D7018" s="9"/>
    </row>
    <row r="7019" spans="4:4" x14ac:dyDescent="0.25">
      <c r="D7019" s="9"/>
    </row>
    <row r="7020" spans="4:4" x14ac:dyDescent="0.25">
      <c r="D7020" s="9"/>
    </row>
    <row r="7021" spans="4:4" x14ac:dyDescent="0.25">
      <c r="D7021" s="9"/>
    </row>
    <row r="7022" spans="4:4" x14ac:dyDescent="0.25">
      <c r="D7022" s="9"/>
    </row>
    <row r="7023" spans="4:4" x14ac:dyDescent="0.25">
      <c r="D7023" s="9"/>
    </row>
    <row r="7024" spans="4:4" x14ac:dyDescent="0.25">
      <c r="D7024" s="9"/>
    </row>
    <row r="7025" spans="4:4" x14ac:dyDescent="0.25">
      <c r="D7025" s="9"/>
    </row>
    <row r="7026" spans="4:4" x14ac:dyDescent="0.25">
      <c r="D7026" s="9"/>
    </row>
    <row r="7027" spans="4:4" x14ac:dyDescent="0.25">
      <c r="D7027" s="9"/>
    </row>
    <row r="7028" spans="4:4" x14ac:dyDescent="0.25">
      <c r="D7028" s="9"/>
    </row>
    <row r="7029" spans="4:4" x14ac:dyDescent="0.25">
      <c r="D7029" s="9"/>
    </row>
    <row r="7030" spans="4:4" x14ac:dyDescent="0.25">
      <c r="D7030" s="9"/>
    </row>
    <row r="7031" spans="4:4" x14ac:dyDescent="0.25">
      <c r="D7031" s="9"/>
    </row>
    <row r="7032" spans="4:4" x14ac:dyDescent="0.25">
      <c r="D7032" s="9"/>
    </row>
    <row r="7033" spans="4:4" x14ac:dyDescent="0.25">
      <c r="D7033" s="9"/>
    </row>
    <row r="7034" spans="4:4" x14ac:dyDescent="0.25">
      <c r="D7034" s="9"/>
    </row>
    <row r="7035" spans="4:4" x14ac:dyDescent="0.25">
      <c r="D7035" s="9"/>
    </row>
    <row r="7036" spans="4:4" x14ac:dyDescent="0.25">
      <c r="D7036" s="9"/>
    </row>
    <row r="7037" spans="4:4" x14ac:dyDescent="0.25">
      <c r="D7037" s="9"/>
    </row>
    <row r="7038" spans="4:4" x14ac:dyDescent="0.25">
      <c r="D7038" s="9"/>
    </row>
    <row r="7039" spans="4:4" x14ac:dyDescent="0.25">
      <c r="D7039" s="9"/>
    </row>
    <row r="7040" spans="4:4" x14ac:dyDescent="0.25">
      <c r="D7040" s="9"/>
    </row>
    <row r="7041" spans="4:4" x14ac:dyDescent="0.25">
      <c r="D7041" s="9"/>
    </row>
    <row r="7042" spans="4:4" x14ac:dyDescent="0.25">
      <c r="D7042" s="9"/>
    </row>
    <row r="7043" spans="4:4" x14ac:dyDescent="0.25">
      <c r="D7043" s="9"/>
    </row>
    <row r="7044" spans="4:4" x14ac:dyDescent="0.25">
      <c r="D7044" s="9"/>
    </row>
    <row r="7045" spans="4:4" x14ac:dyDescent="0.25">
      <c r="D7045" s="9"/>
    </row>
    <row r="7046" spans="4:4" x14ac:dyDescent="0.25">
      <c r="D7046" s="9"/>
    </row>
    <row r="7047" spans="4:4" x14ac:dyDescent="0.25">
      <c r="D7047" s="9"/>
    </row>
    <row r="7048" spans="4:4" x14ac:dyDescent="0.25">
      <c r="D7048" s="9"/>
    </row>
    <row r="7049" spans="4:4" x14ac:dyDescent="0.25">
      <c r="D7049" s="9"/>
    </row>
    <row r="7050" spans="4:4" x14ac:dyDescent="0.25">
      <c r="D7050" s="9"/>
    </row>
    <row r="7051" spans="4:4" x14ac:dyDescent="0.25">
      <c r="D7051" s="9"/>
    </row>
    <row r="7052" spans="4:4" x14ac:dyDescent="0.25">
      <c r="D7052" s="9"/>
    </row>
    <row r="7053" spans="4:4" x14ac:dyDescent="0.25">
      <c r="D7053" s="9"/>
    </row>
    <row r="7054" spans="4:4" x14ac:dyDescent="0.25">
      <c r="D7054" s="9"/>
    </row>
    <row r="7055" spans="4:4" x14ac:dyDescent="0.25">
      <c r="D7055" s="9"/>
    </row>
    <row r="7056" spans="4:4" x14ac:dyDescent="0.25">
      <c r="D7056" s="9"/>
    </row>
    <row r="7057" spans="4:4" x14ac:dyDescent="0.25">
      <c r="D7057" s="9"/>
    </row>
    <row r="7058" spans="4:4" x14ac:dyDescent="0.25">
      <c r="D7058" s="9"/>
    </row>
    <row r="7059" spans="4:4" x14ac:dyDescent="0.25">
      <c r="D7059" s="9"/>
    </row>
    <row r="7060" spans="4:4" x14ac:dyDescent="0.25">
      <c r="D7060" s="9"/>
    </row>
    <row r="7061" spans="4:4" x14ac:dyDescent="0.25">
      <c r="D7061" s="9"/>
    </row>
    <row r="7062" spans="4:4" x14ac:dyDescent="0.25">
      <c r="D7062" s="9"/>
    </row>
    <row r="7063" spans="4:4" x14ac:dyDescent="0.25">
      <c r="D7063" s="9"/>
    </row>
    <row r="7064" spans="4:4" x14ac:dyDescent="0.25">
      <c r="D7064" s="9"/>
    </row>
    <row r="7065" spans="4:4" x14ac:dyDescent="0.25">
      <c r="D7065" s="9"/>
    </row>
    <row r="7066" spans="4:4" x14ac:dyDescent="0.25">
      <c r="D7066" s="9"/>
    </row>
    <row r="7067" spans="4:4" x14ac:dyDescent="0.25">
      <c r="D7067" s="9"/>
    </row>
    <row r="7068" spans="4:4" x14ac:dyDescent="0.25">
      <c r="D7068" s="9"/>
    </row>
    <row r="7069" spans="4:4" x14ac:dyDescent="0.25">
      <c r="D7069" s="9"/>
    </row>
    <row r="7070" spans="4:4" x14ac:dyDescent="0.25">
      <c r="D7070" s="9"/>
    </row>
    <row r="7071" spans="4:4" x14ac:dyDescent="0.25">
      <c r="D7071" s="9"/>
    </row>
    <row r="7072" spans="4:4" x14ac:dyDescent="0.25">
      <c r="D7072" s="9"/>
    </row>
    <row r="7073" spans="4:4" x14ac:dyDescent="0.25">
      <c r="D7073" s="9"/>
    </row>
    <row r="7074" spans="4:4" x14ac:dyDescent="0.25">
      <c r="D7074" s="9"/>
    </row>
    <row r="7075" spans="4:4" x14ac:dyDescent="0.25">
      <c r="D7075" s="9"/>
    </row>
    <row r="7076" spans="4:4" x14ac:dyDescent="0.25">
      <c r="D7076" s="9"/>
    </row>
    <row r="7077" spans="4:4" x14ac:dyDescent="0.25">
      <c r="D7077" s="9"/>
    </row>
    <row r="7078" spans="4:4" x14ac:dyDescent="0.25">
      <c r="D7078" s="9"/>
    </row>
    <row r="7079" spans="4:4" x14ac:dyDescent="0.25">
      <c r="D7079" s="9"/>
    </row>
    <row r="7080" spans="4:4" x14ac:dyDescent="0.25">
      <c r="D7080" s="9"/>
    </row>
    <row r="7081" spans="4:4" x14ac:dyDescent="0.25">
      <c r="D7081" s="9"/>
    </row>
    <row r="7082" spans="4:4" x14ac:dyDescent="0.25">
      <c r="D7082" s="9"/>
    </row>
    <row r="7083" spans="4:4" x14ac:dyDescent="0.25">
      <c r="D7083" s="9"/>
    </row>
    <row r="7084" spans="4:4" x14ac:dyDescent="0.25">
      <c r="D7084" s="9"/>
    </row>
    <row r="7085" spans="4:4" x14ac:dyDescent="0.25">
      <c r="D7085" s="9"/>
    </row>
    <row r="7086" spans="4:4" x14ac:dyDescent="0.25">
      <c r="D7086" s="9"/>
    </row>
    <row r="7087" spans="4:4" x14ac:dyDescent="0.25">
      <c r="D7087" s="9"/>
    </row>
    <row r="7088" spans="4:4" x14ac:dyDescent="0.25">
      <c r="D7088" s="9"/>
    </row>
    <row r="7089" spans="4:4" x14ac:dyDescent="0.25">
      <c r="D7089" s="9"/>
    </row>
    <row r="7090" spans="4:4" x14ac:dyDescent="0.25">
      <c r="D7090" s="9"/>
    </row>
    <row r="7091" spans="4:4" x14ac:dyDescent="0.25">
      <c r="D7091" s="9"/>
    </row>
    <row r="7092" spans="4:4" x14ac:dyDescent="0.25">
      <c r="D7092" s="9"/>
    </row>
    <row r="7093" spans="4:4" x14ac:dyDescent="0.25">
      <c r="D7093" s="9"/>
    </row>
    <row r="7094" spans="4:4" x14ac:dyDescent="0.25">
      <c r="D7094" s="9"/>
    </row>
    <row r="7095" spans="4:4" x14ac:dyDescent="0.25">
      <c r="D7095" s="9"/>
    </row>
    <row r="7096" spans="4:4" x14ac:dyDescent="0.25">
      <c r="D7096" s="9"/>
    </row>
    <row r="7097" spans="4:4" x14ac:dyDescent="0.25">
      <c r="D7097" s="9"/>
    </row>
    <row r="7098" spans="4:4" x14ac:dyDescent="0.25">
      <c r="D7098" s="9"/>
    </row>
    <row r="7099" spans="4:4" x14ac:dyDescent="0.25">
      <c r="D7099" s="9"/>
    </row>
    <row r="7100" spans="4:4" x14ac:dyDescent="0.25">
      <c r="D7100" s="9"/>
    </row>
    <row r="7101" spans="4:4" x14ac:dyDescent="0.25">
      <c r="D7101" s="9"/>
    </row>
    <row r="7102" spans="4:4" x14ac:dyDescent="0.25">
      <c r="D7102" s="9"/>
    </row>
    <row r="7103" spans="4:4" x14ac:dyDescent="0.25">
      <c r="D7103" s="9"/>
    </row>
    <row r="7104" spans="4:4" x14ac:dyDescent="0.25">
      <c r="D7104" s="9"/>
    </row>
    <row r="7105" spans="4:4" x14ac:dyDescent="0.25">
      <c r="D7105" s="9"/>
    </row>
    <row r="7106" spans="4:4" x14ac:dyDescent="0.25">
      <c r="D7106" s="9"/>
    </row>
    <row r="7107" spans="4:4" x14ac:dyDescent="0.25">
      <c r="D7107" s="9"/>
    </row>
    <row r="7108" spans="4:4" x14ac:dyDescent="0.25">
      <c r="D7108" s="9"/>
    </row>
    <row r="7109" spans="4:4" x14ac:dyDescent="0.25">
      <c r="D7109" s="9"/>
    </row>
    <row r="7110" spans="4:4" x14ac:dyDescent="0.25">
      <c r="D7110" s="9"/>
    </row>
    <row r="7111" spans="4:4" x14ac:dyDescent="0.25">
      <c r="D7111" s="9"/>
    </row>
    <row r="7112" spans="4:4" x14ac:dyDescent="0.25">
      <c r="D7112" s="9"/>
    </row>
    <row r="7113" spans="4:4" x14ac:dyDescent="0.25">
      <c r="D7113" s="9"/>
    </row>
    <row r="7114" spans="4:4" x14ac:dyDescent="0.25">
      <c r="D7114" s="9"/>
    </row>
    <row r="7115" spans="4:4" x14ac:dyDescent="0.25">
      <c r="D7115" s="9"/>
    </row>
    <row r="7116" spans="4:4" x14ac:dyDescent="0.25">
      <c r="D7116" s="9"/>
    </row>
    <row r="7117" spans="4:4" x14ac:dyDescent="0.25">
      <c r="D7117" s="9"/>
    </row>
    <row r="7118" spans="4:4" x14ac:dyDescent="0.25">
      <c r="D7118" s="9"/>
    </row>
    <row r="7119" spans="4:4" x14ac:dyDescent="0.25">
      <c r="D7119" s="9"/>
    </row>
    <row r="7120" spans="4:4" x14ac:dyDescent="0.25">
      <c r="D7120" s="9"/>
    </row>
    <row r="7121" spans="4:4" x14ac:dyDescent="0.25">
      <c r="D7121" s="9"/>
    </row>
    <row r="7122" spans="4:4" x14ac:dyDescent="0.25">
      <c r="D7122" s="9"/>
    </row>
    <row r="7123" spans="4:4" x14ac:dyDescent="0.25">
      <c r="D7123" s="9"/>
    </row>
    <row r="7124" spans="4:4" x14ac:dyDescent="0.25">
      <c r="D7124" s="9"/>
    </row>
    <row r="7125" spans="4:4" x14ac:dyDescent="0.25">
      <c r="D7125" s="9"/>
    </row>
    <row r="7126" spans="4:4" x14ac:dyDescent="0.25">
      <c r="D7126" s="9"/>
    </row>
    <row r="7127" spans="4:4" x14ac:dyDescent="0.25">
      <c r="D7127" s="9"/>
    </row>
    <row r="7128" spans="4:4" x14ac:dyDescent="0.25">
      <c r="D7128" s="9"/>
    </row>
    <row r="7129" spans="4:4" x14ac:dyDescent="0.25">
      <c r="D7129" s="9"/>
    </row>
    <row r="7130" spans="4:4" x14ac:dyDescent="0.25">
      <c r="D7130" s="9"/>
    </row>
    <row r="7131" spans="4:4" x14ac:dyDescent="0.25">
      <c r="D7131" s="9"/>
    </row>
    <row r="7132" spans="4:4" x14ac:dyDescent="0.25">
      <c r="D7132" s="9"/>
    </row>
    <row r="7133" spans="4:4" x14ac:dyDescent="0.25">
      <c r="D7133" s="9"/>
    </row>
    <row r="7134" spans="4:4" x14ac:dyDescent="0.25">
      <c r="D7134" s="9"/>
    </row>
    <row r="7135" spans="4:4" x14ac:dyDescent="0.25">
      <c r="D7135" s="9"/>
    </row>
    <row r="7136" spans="4:4" x14ac:dyDescent="0.25">
      <c r="D7136" s="9"/>
    </row>
    <row r="7137" spans="4:4" x14ac:dyDescent="0.25">
      <c r="D7137" s="9"/>
    </row>
    <row r="7138" spans="4:4" x14ac:dyDescent="0.25">
      <c r="D7138" s="9"/>
    </row>
    <row r="7139" spans="4:4" x14ac:dyDescent="0.25">
      <c r="D7139" s="9"/>
    </row>
    <row r="7140" spans="4:4" x14ac:dyDescent="0.25">
      <c r="D7140" s="9"/>
    </row>
    <row r="7141" spans="4:4" x14ac:dyDescent="0.25">
      <c r="D7141" s="9"/>
    </row>
    <row r="7142" spans="4:4" x14ac:dyDescent="0.25">
      <c r="D7142" s="9"/>
    </row>
    <row r="7143" spans="4:4" x14ac:dyDescent="0.25">
      <c r="D7143" s="9"/>
    </row>
    <row r="7144" spans="4:4" x14ac:dyDescent="0.25">
      <c r="D7144" s="9"/>
    </row>
    <row r="7145" spans="4:4" x14ac:dyDescent="0.25">
      <c r="D7145" s="9"/>
    </row>
    <row r="7146" spans="4:4" x14ac:dyDescent="0.25">
      <c r="D7146" s="9"/>
    </row>
    <row r="7147" spans="4:4" x14ac:dyDescent="0.25">
      <c r="D7147" s="9"/>
    </row>
    <row r="7148" spans="4:4" x14ac:dyDescent="0.25">
      <c r="D7148" s="9"/>
    </row>
    <row r="7149" spans="4:4" x14ac:dyDescent="0.25">
      <c r="D7149" s="9"/>
    </row>
    <row r="7150" spans="4:4" x14ac:dyDescent="0.25">
      <c r="D7150" s="9"/>
    </row>
    <row r="7151" spans="4:4" x14ac:dyDescent="0.25">
      <c r="D7151" s="9"/>
    </row>
    <row r="7152" spans="4:4" x14ac:dyDescent="0.25">
      <c r="D7152" s="9"/>
    </row>
    <row r="7153" spans="4:4" x14ac:dyDescent="0.25">
      <c r="D7153" s="9"/>
    </row>
    <row r="7154" spans="4:4" x14ac:dyDescent="0.25">
      <c r="D7154" s="9"/>
    </row>
    <row r="7155" spans="4:4" x14ac:dyDescent="0.25">
      <c r="D7155" s="9"/>
    </row>
    <row r="7156" spans="4:4" x14ac:dyDescent="0.25">
      <c r="D7156" s="9"/>
    </row>
    <row r="7157" spans="4:4" x14ac:dyDescent="0.25">
      <c r="D7157" s="9"/>
    </row>
    <row r="7158" spans="4:4" x14ac:dyDescent="0.25">
      <c r="D7158" s="9"/>
    </row>
    <row r="7159" spans="4:4" x14ac:dyDescent="0.25">
      <c r="D7159" s="9"/>
    </row>
    <row r="7160" spans="4:4" x14ac:dyDescent="0.25">
      <c r="D7160" s="9"/>
    </row>
    <row r="7161" spans="4:4" x14ac:dyDescent="0.25">
      <c r="D7161" s="9"/>
    </row>
    <row r="7162" spans="4:4" x14ac:dyDescent="0.25">
      <c r="D7162" s="9"/>
    </row>
    <row r="7163" spans="4:4" x14ac:dyDescent="0.25">
      <c r="D7163" s="9"/>
    </row>
    <row r="7164" spans="4:4" x14ac:dyDescent="0.25">
      <c r="D7164" s="9"/>
    </row>
    <row r="7165" spans="4:4" x14ac:dyDescent="0.25">
      <c r="D7165" s="9"/>
    </row>
    <row r="7166" spans="4:4" x14ac:dyDescent="0.25">
      <c r="D7166" s="9"/>
    </row>
    <row r="7167" spans="4:4" x14ac:dyDescent="0.25">
      <c r="D7167" s="9"/>
    </row>
    <row r="7168" spans="4:4" x14ac:dyDescent="0.25">
      <c r="D7168" s="9"/>
    </row>
    <row r="7169" spans="4:4" x14ac:dyDescent="0.25">
      <c r="D7169" s="9"/>
    </row>
    <row r="7170" spans="4:4" x14ac:dyDescent="0.25">
      <c r="D7170" s="9"/>
    </row>
    <row r="7171" spans="4:4" x14ac:dyDescent="0.25">
      <c r="D7171" s="9"/>
    </row>
    <row r="7172" spans="4:4" x14ac:dyDescent="0.25">
      <c r="D7172" s="9"/>
    </row>
    <row r="7173" spans="4:4" x14ac:dyDescent="0.25">
      <c r="D7173" s="9"/>
    </row>
    <row r="7174" spans="4:4" x14ac:dyDescent="0.25">
      <c r="D7174" s="9"/>
    </row>
    <row r="7175" spans="4:4" x14ac:dyDescent="0.25">
      <c r="D7175" s="9"/>
    </row>
    <row r="7176" spans="4:4" x14ac:dyDescent="0.25">
      <c r="D7176" s="9"/>
    </row>
    <row r="7177" spans="4:4" x14ac:dyDescent="0.25">
      <c r="D7177" s="9"/>
    </row>
    <row r="7178" spans="4:4" x14ac:dyDescent="0.25">
      <c r="D7178" s="9"/>
    </row>
    <row r="7179" spans="4:4" x14ac:dyDescent="0.25">
      <c r="D7179" s="9"/>
    </row>
    <row r="7180" spans="4:4" x14ac:dyDescent="0.25">
      <c r="D7180" s="9"/>
    </row>
    <row r="7181" spans="4:4" x14ac:dyDescent="0.25">
      <c r="D7181" s="9"/>
    </row>
    <row r="7182" spans="4:4" x14ac:dyDescent="0.25">
      <c r="D7182" s="9"/>
    </row>
    <row r="7183" spans="4:4" x14ac:dyDescent="0.25">
      <c r="D7183" s="9"/>
    </row>
    <row r="7184" spans="4:4" x14ac:dyDescent="0.25">
      <c r="D7184" s="9"/>
    </row>
    <row r="7185" spans="4:4" x14ac:dyDescent="0.25">
      <c r="D7185" s="9"/>
    </row>
    <row r="7186" spans="4:4" x14ac:dyDescent="0.25">
      <c r="D7186" s="9"/>
    </row>
    <row r="7187" spans="4:4" x14ac:dyDescent="0.25">
      <c r="D7187" s="9"/>
    </row>
    <row r="7188" spans="4:4" x14ac:dyDescent="0.25">
      <c r="D7188" s="9"/>
    </row>
    <row r="7189" spans="4:4" x14ac:dyDescent="0.25">
      <c r="D7189" s="9"/>
    </row>
    <row r="7190" spans="4:4" x14ac:dyDescent="0.25">
      <c r="D7190" s="9"/>
    </row>
    <row r="7191" spans="4:4" x14ac:dyDescent="0.25">
      <c r="D7191" s="9"/>
    </row>
    <row r="7192" spans="4:4" x14ac:dyDescent="0.25">
      <c r="D7192" s="9"/>
    </row>
    <row r="7193" spans="4:4" x14ac:dyDescent="0.25">
      <c r="D7193" s="9"/>
    </row>
    <row r="7194" spans="4:4" x14ac:dyDescent="0.25">
      <c r="D7194" s="9"/>
    </row>
    <row r="7195" spans="4:4" x14ac:dyDescent="0.25">
      <c r="D7195" s="9"/>
    </row>
    <row r="7196" spans="4:4" x14ac:dyDescent="0.25">
      <c r="D7196" s="9"/>
    </row>
    <row r="7197" spans="4:4" x14ac:dyDescent="0.25">
      <c r="D7197" s="9"/>
    </row>
    <row r="7198" spans="4:4" x14ac:dyDescent="0.25">
      <c r="D7198" s="9"/>
    </row>
    <row r="7199" spans="4:4" x14ac:dyDescent="0.25">
      <c r="D7199" s="9"/>
    </row>
    <row r="7200" spans="4:4" x14ac:dyDescent="0.25">
      <c r="D7200" s="9"/>
    </row>
    <row r="7201" spans="4:4" x14ac:dyDescent="0.25">
      <c r="D7201" s="9"/>
    </row>
    <row r="7202" spans="4:4" x14ac:dyDescent="0.25">
      <c r="D7202" s="9"/>
    </row>
    <row r="7203" spans="4:4" x14ac:dyDescent="0.25">
      <c r="D7203" s="9"/>
    </row>
    <row r="7204" spans="4:4" x14ac:dyDescent="0.25">
      <c r="D7204" s="9"/>
    </row>
    <row r="7205" spans="4:4" x14ac:dyDescent="0.25">
      <c r="D7205" s="9"/>
    </row>
    <row r="7206" spans="4:4" x14ac:dyDescent="0.25">
      <c r="D7206" s="9"/>
    </row>
    <row r="7207" spans="4:4" x14ac:dyDescent="0.25">
      <c r="D7207" s="9"/>
    </row>
    <row r="7208" spans="4:4" x14ac:dyDescent="0.25">
      <c r="D7208" s="9"/>
    </row>
    <row r="7209" spans="4:4" x14ac:dyDescent="0.25">
      <c r="D7209" s="9"/>
    </row>
    <row r="7210" spans="4:4" x14ac:dyDescent="0.25">
      <c r="D7210" s="9"/>
    </row>
    <row r="7211" spans="4:4" x14ac:dyDescent="0.25">
      <c r="D7211" s="9"/>
    </row>
    <row r="7212" spans="4:4" x14ac:dyDescent="0.25">
      <c r="D7212" s="9"/>
    </row>
    <row r="7213" spans="4:4" x14ac:dyDescent="0.25">
      <c r="D7213" s="9"/>
    </row>
    <row r="7214" spans="4:4" x14ac:dyDescent="0.25">
      <c r="D7214" s="9"/>
    </row>
    <row r="7215" spans="4:4" x14ac:dyDescent="0.25">
      <c r="D7215" s="9"/>
    </row>
    <row r="7216" spans="4:4" x14ac:dyDescent="0.25">
      <c r="D7216" s="9"/>
    </row>
    <row r="7217" spans="4:4" x14ac:dyDescent="0.25">
      <c r="D7217" s="9"/>
    </row>
    <row r="7218" spans="4:4" x14ac:dyDescent="0.25">
      <c r="D7218" s="9"/>
    </row>
    <row r="7219" spans="4:4" x14ac:dyDescent="0.25">
      <c r="D7219" s="9"/>
    </row>
    <row r="7220" spans="4:4" x14ac:dyDescent="0.25">
      <c r="D7220" s="9"/>
    </row>
    <row r="7221" spans="4:4" x14ac:dyDescent="0.25">
      <c r="D7221" s="9"/>
    </row>
    <row r="7222" spans="4:4" x14ac:dyDescent="0.25">
      <c r="D7222" s="9"/>
    </row>
    <row r="7223" spans="4:4" x14ac:dyDescent="0.25">
      <c r="D7223" s="9"/>
    </row>
    <row r="7224" spans="4:4" x14ac:dyDescent="0.25">
      <c r="D7224" s="9"/>
    </row>
    <row r="7225" spans="4:4" x14ac:dyDescent="0.25">
      <c r="D7225" s="9"/>
    </row>
    <row r="7226" spans="4:4" x14ac:dyDescent="0.25">
      <c r="D7226" s="9"/>
    </row>
    <row r="7227" spans="4:4" x14ac:dyDescent="0.25">
      <c r="D7227" s="9"/>
    </row>
    <row r="7228" spans="4:4" x14ac:dyDescent="0.25">
      <c r="D7228" s="9"/>
    </row>
    <row r="7229" spans="4:4" x14ac:dyDescent="0.25">
      <c r="D7229" s="9"/>
    </row>
    <row r="7230" spans="4:4" x14ac:dyDescent="0.25">
      <c r="D7230" s="9"/>
    </row>
    <row r="7231" spans="4:4" x14ac:dyDescent="0.25">
      <c r="D7231" s="9"/>
    </row>
    <row r="7232" spans="4:4" x14ac:dyDescent="0.25">
      <c r="D7232" s="9"/>
    </row>
    <row r="7233" spans="4:4" x14ac:dyDescent="0.25">
      <c r="D7233" s="9"/>
    </row>
    <row r="7234" spans="4:4" x14ac:dyDescent="0.25">
      <c r="D7234" s="9"/>
    </row>
    <row r="7235" spans="4:4" x14ac:dyDescent="0.25">
      <c r="D7235" s="9"/>
    </row>
    <row r="7236" spans="4:4" x14ac:dyDescent="0.25">
      <c r="D7236" s="9"/>
    </row>
    <row r="7237" spans="4:4" x14ac:dyDescent="0.25">
      <c r="D7237" s="9"/>
    </row>
    <row r="7238" spans="4:4" x14ac:dyDescent="0.25">
      <c r="D7238" s="9"/>
    </row>
    <row r="7239" spans="4:4" x14ac:dyDescent="0.25">
      <c r="D7239" s="9"/>
    </row>
    <row r="7240" spans="4:4" x14ac:dyDescent="0.25">
      <c r="D7240" s="9"/>
    </row>
    <row r="7241" spans="4:4" x14ac:dyDescent="0.25">
      <c r="D7241" s="9"/>
    </row>
    <row r="7242" spans="4:4" x14ac:dyDescent="0.25">
      <c r="D7242" s="9"/>
    </row>
    <row r="7243" spans="4:4" x14ac:dyDescent="0.25">
      <c r="D7243" s="9"/>
    </row>
    <row r="7244" spans="4:4" x14ac:dyDescent="0.25">
      <c r="D7244" s="9"/>
    </row>
    <row r="7245" spans="4:4" x14ac:dyDescent="0.25">
      <c r="D7245" s="9"/>
    </row>
    <row r="7246" spans="4:4" x14ac:dyDescent="0.25">
      <c r="D7246" s="9"/>
    </row>
    <row r="7247" spans="4:4" x14ac:dyDescent="0.25">
      <c r="D7247" s="9"/>
    </row>
    <row r="7248" spans="4:4" x14ac:dyDescent="0.25">
      <c r="D7248" s="9"/>
    </row>
    <row r="7249" spans="4:4" x14ac:dyDescent="0.25">
      <c r="D7249" s="9"/>
    </row>
    <row r="7250" spans="4:4" x14ac:dyDescent="0.25">
      <c r="D7250" s="9"/>
    </row>
    <row r="7251" spans="4:4" x14ac:dyDescent="0.25">
      <c r="D7251" s="9"/>
    </row>
    <row r="7252" spans="4:4" x14ac:dyDescent="0.25">
      <c r="D7252" s="9"/>
    </row>
    <row r="7253" spans="4:4" x14ac:dyDescent="0.25">
      <c r="D7253" s="9"/>
    </row>
    <row r="7254" spans="4:4" x14ac:dyDescent="0.25">
      <c r="D7254" s="9"/>
    </row>
    <row r="7255" spans="4:4" x14ac:dyDescent="0.25">
      <c r="D7255" s="9"/>
    </row>
    <row r="7256" spans="4:4" x14ac:dyDescent="0.25">
      <c r="D7256" s="9"/>
    </row>
    <row r="7257" spans="4:4" x14ac:dyDescent="0.25">
      <c r="D7257" s="9"/>
    </row>
    <row r="7258" spans="4:4" x14ac:dyDescent="0.25">
      <c r="D7258" s="9"/>
    </row>
    <row r="7259" spans="4:4" x14ac:dyDescent="0.25">
      <c r="D7259" s="9"/>
    </row>
    <row r="7260" spans="4:4" x14ac:dyDescent="0.25">
      <c r="D7260" s="9"/>
    </row>
    <row r="7261" spans="4:4" x14ac:dyDescent="0.25">
      <c r="D7261" s="9"/>
    </row>
    <row r="7262" spans="4:4" x14ac:dyDescent="0.25">
      <c r="D7262" s="9"/>
    </row>
    <row r="7263" spans="4:4" x14ac:dyDescent="0.25">
      <c r="D7263" s="9"/>
    </row>
    <row r="7264" spans="4:4" x14ac:dyDescent="0.25">
      <c r="D7264" s="9"/>
    </row>
    <row r="7265" spans="4:4" x14ac:dyDescent="0.25">
      <c r="D7265" s="9"/>
    </row>
    <row r="7266" spans="4:4" x14ac:dyDescent="0.25">
      <c r="D7266" s="9"/>
    </row>
    <row r="7267" spans="4:4" x14ac:dyDescent="0.25">
      <c r="D7267" s="9"/>
    </row>
    <row r="7268" spans="4:4" x14ac:dyDescent="0.25">
      <c r="D7268" s="9"/>
    </row>
    <row r="7269" spans="4:4" x14ac:dyDescent="0.25">
      <c r="D7269" s="9"/>
    </row>
    <row r="7270" spans="4:4" x14ac:dyDescent="0.25">
      <c r="D7270" s="9"/>
    </row>
    <row r="7271" spans="4:4" x14ac:dyDescent="0.25">
      <c r="D7271" s="9"/>
    </row>
    <row r="7272" spans="4:4" x14ac:dyDescent="0.25">
      <c r="D7272" s="9"/>
    </row>
    <row r="7273" spans="4:4" x14ac:dyDescent="0.25">
      <c r="D7273" s="9"/>
    </row>
    <row r="7274" spans="4:4" x14ac:dyDescent="0.25">
      <c r="D7274" s="9"/>
    </row>
    <row r="7275" spans="4:4" x14ac:dyDescent="0.25">
      <c r="D7275" s="9"/>
    </row>
    <row r="7276" spans="4:4" x14ac:dyDescent="0.25">
      <c r="D7276" s="9"/>
    </row>
    <row r="7277" spans="4:4" x14ac:dyDescent="0.25">
      <c r="D7277" s="9"/>
    </row>
    <row r="7278" spans="4:4" x14ac:dyDescent="0.25">
      <c r="D7278" s="9"/>
    </row>
    <row r="7279" spans="4:4" x14ac:dyDescent="0.25">
      <c r="D7279" s="9"/>
    </row>
    <row r="7280" spans="4:4" x14ac:dyDescent="0.25">
      <c r="D7280" s="9"/>
    </row>
    <row r="7281" spans="4:4" x14ac:dyDescent="0.25">
      <c r="D7281" s="9"/>
    </row>
    <row r="7282" spans="4:4" x14ac:dyDescent="0.25">
      <c r="D7282" s="9"/>
    </row>
    <row r="7283" spans="4:4" x14ac:dyDescent="0.25">
      <c r="D7283" s="9"/>
    </row>
    <row r="7284" spans="4:4" x14ac:dyDescent="0.25">
      <c r="D7284" s="9"/>
    </row>
    <row r="7285" spans="4:4" x14ac:dyDescent="0.25">
      <c r="D7285" s="9"/>
    </row>
    <row r="7286" spans="4:4" x14ac:dyDescent="0.25">
      <c r="D7286" s="9"/>
    </row>
    <row r="7287" spans="4:4" x14ac:dyDescent="0.25">
      <c r="D7287" s="9"/>
    </row>
    <row r="7288" spans="4:4" x14ac:dyDescent="0.25">
      <c r="D7288" s="9"/>
    </row>
    <row r="7289" spans="4:4" x14ac:dyDescent="0.25">
      <c r="D7289" s="9"/>
    </row>
    <row r="7290" spans="4:4" x14ac:dyDescent="0.25">
      <c r="D7290" s="9"/>
    </row>
    <row r="7291" spans="4:4" x14ac:dyDescent="0.25">
      <c r="D7291" s="9"/>
    </row>
    <row r="7292" spans="4:4" x14ac:dyDescent="0.25">
      <c r="D7292" s="9"/>
    </row>
    <row r="7293" spans="4:4" x14ac:dyDescent="0.25">
      <c r="D7293" s="9"/>
    </row>
    <row r="7294" spans="4:4" x14ac:dyDescent="0.25">
      <c r="D7294" s="9"/>
    </row>
    <row r="7295" spans="4:4" x14ac:dyDescent="0.25">
      <c r="D7295" s="9"/>
    </row>
    <row r="7296" spans="4:4" x14ac:dyDescent="0.25">
      <c r="D7296" s="9"/>
    </row>
    <row r="7297" spans="4:4" x14ac:dyDescent="0.25">
      <c r="D7297" s="9"/>
    </row>
    <row r="7298" spans="4:4" x14ac:dyDescent="0.25">
      <c r="D7298" s="9"/>
    </row>
    <row r="7299" spans="4:4" x14ac:dyDescent="0.25">
      <c r="D7299" s="9"/>
    </row>
    <row r="7300" spans="4:4" x14ac:dyDescent="0.25">
      <c r="D7300" s="9"/>
    </row>
    <row r="7301" spans="4:4" x14ac:dyDescent="0.25">
      <c r="D7301" s="9"/>
    </row>
    <row r="7302" spans="4:4" x14ac:dyDescent="0.25">
      <c r="D7302" s="9"/>
    </row>
    <row r="7303" spans="4:4" x14ac:dyDescent="0.25">
      <c r="D7303" s="9"/>
    </row>
    <row r="7304" spans="4:4" x14ac:dyDescent="0.25">
      <c r="D7304" s="9"/>
    </row>
    <row r="7305" spans="4:4" x14ac:dyDescent="0.25">
      <c r="D7305" s="9"/>
    </row>
    <row r="7306" spans="4:4" x14ac:dyDescent="0.25">
      <c r="D7306" s="9"/>
    </row>
    <row r="7307" spans="4:4" x14ac:dyDescent="0.25">
      <c r="D7307" s="9"/>
    </row>
    <row r="7308" spans="4:4" x14ac:dyDescent="0.25">
      <c r="D7308" s="9"/>
    </row>
    <row r="7309" spans="4:4" x14ac:dyDescent="0.25">
      <c r="D7309" s="9"/>
    </row>
    <row r="7310" spans="4:4" x14ac:dyDescent="0.25">
      <c r="D7310" s="9"/>
    </row>
    <row r="7311" spans="4:4" x14ac:dyDescent="0.25">
      <c r="D7311" s="9"/>
    </row>
    <row r="7312" spans="4:4" x14ac:dyDescent="0.25">
      <c r="D7312" s="9"/>
    </row>
    <row r="7313" spans="4:4" x14ac:dyDescent="0.25">
      <c r="D7313" s="9"/>
    </row>
    <row r="7314" spans="4:4" x14ac:dyDescent="0.25">
      <c r="D7314" s="9"/>
    </row>
    <row r="7315" spans="4:4" x14ac:dyDescent="0.25">
      <c r="D7315" s="9"/>
    </row>
    <row r="7316" spans="4:4" x14ac:dyDescent="0.25">
      <c r="D7316" s="9"/>
    </row>
    <row r="7317" spans="4:4" x14ac:dyDescent="0.25">
      <c r="D7317" s="9"/>
    </row>
    <row r="7318" spans="4:4" x14ac:dyDescent="0.25">
      <c r="D7318" s="9"/>
    </row>
    <row r="7319" spans="4:4" x14ac:dyDescent="0.25">
      <c r="D7319" s="9"/>
    </row>
    <row r="7320" spans="4:4" x14ac:dyDescent="0.25">
      <c r="D7320" s="9"/>
    </row>
    <row r="7321" spans="4:4" x14ac:dyDescent="0.25">
      <c r="D7321" s="9"/>
    </row>
    <row r="7322" spans="4:4" x14ac:dyDescent="0.25">
      <c r="D7322" s="9"/>
    </row>
    <row r="7323" spans="4:4" x14ac:dyDescent="0.25">
      <c r="D7323" s="9"/>
    </row>
    <row r="7324" spans="4:4" x14ac:dyDescent="0.25">
      <c r="D7324" s="9"/>
    </row>
    <row r="7325" spans="4:4" x14ac:dyDescent="0.25">
      <c r="D7325" s="9"/>
    </row>
    <row r="7326" spans="4:4" x14ac:dyDescent="0.25">
      <c r="D7326" s="9"/>
    </row>
    <row r="7327" spans="4:4" x14ac:dyDescent="0.25">
      <c r="D7327" s="9"/>
    </row>
    <row r="7328" spans="4:4" x14ac:dyDescent="0.25">
      <c r="D7328" s="9"/>
    </row>
    <row r="7329" spans="4:4" x14ac:dyDescent="0.25">
      <c r="D7329" s="9"/>
    </row>
    <row r="7330" spans="4:4" x14ac:dyDescent="0.25">
      <c r="D7330" s="9"/>
    </row>
    <row r="7331" spans="4:4" x14ac:dyDescent="0.25">
      <c r="D7331" s="9"/>
    </row>
    <row r="7332" spans="4:4" x14ac:dyDescent="0.25">
      <c r="D7332" s="9"/>
    </row>
    <row r="7333" spans="4:4" x14ac:dyDescent="0.25">
      <c r="D7333" s="9"/>
    </row>
    <row r="7334" spans="4:4" x14ac:dyDescent="0.25">
      <c r="D7334" s="9"/>
    </row>
    <row r="7335" spans="4:4" x14ac:dyDescent="0.25">
      <c r="D7335" s="9"/>
    </row>
    <row r="7336" spans="4:4" x14ac:dyDescent="0.25">
      <c r="D7336" s="9"/>
    </row>
    <row r="7337" spans="4:4" x14ac:dyDescent="0.25">
      <c r="D7337" s="9"/>
    </row>
    <row r="7338" spans="4:4" x14ac:dyDescent="0.25">
      <c r="D7338" s="9"/>
    </row>
    <row r="7339" spans="4:4" x14ac:dyDescent="0.25">
      <c r="D7339" s="9"/>
    </row>
    <row r="7340" spans="4:4" x14ac:dyDescent="0.25">
      <c r="D7340" s="9"/>
    </row>
    <row r="7341" spans="4:4" x14ac:dyDescent="0.25">
      <c r="D7341" s="9"/>
    </row>
    <row r="7342" spans="4:4" x14ac:dyDescent="0.25">
      <c r="D7342" s="9"/>
    </row>
    <row r="7343" spans="4:4" x14ac:dyDescent="0.25">
      <c r="D7343" s="9"/>
    </row>
    <row r="7344" spans="4:4" x14ac:dyDescent="0.25">
      <c r="D7344" s="9"/>
    </row>
    <row r="7345" spans="4:4" x14ac:dyDescent="0.25">
      <c r="D7345" s="9"/>
    </row>
    <row r="7346" spans="4:4" x14ac:dyDescent="0.25">
      <c r="D7346" s="9"/>
    </row>
    <row r="7347" spans="4:4" x14ac:dyDescent="0.25">
      <c r="D7347" s="9"/>
    </row>
    <row r="7348" spans="4:4" x14ac:dyDescent="0.25">
      <c r="D7348" s="9"/>
    </row>
    <row r="7349" spans="4:4" x14ac:dyDescent="0.25">
      <c r="D7349" s="9"/>
    </row>
    <row r="7350" spans="4:4" x14ac:dyDescent="0.25">
      <c r="D7350" s="9"/>
    </row>
    <row r="7351" spans="4:4" x14ac:dyDescent="0.25">
      <c r="D7351" s="9"/>
    </row>
    <row r="7352" spans="4:4" x14ac:dyDescent="0.25">
      <c r="D7352" s="9"/>
    </row>
    <row r="7353" spans="4:4" x14ac:dyDescent="0.25">
      <c r="D7353" s="9"/>
    </row>
    <row r="7354" spans="4:4" x14ac:dyDescent="0.25">
      <c r="D7354" s="9"/>
    </row>
    <row r="7355" spans="4:4" x14ac:dyDescent="0.25">
      <c r="D7355" s="9"/>
    </row>
    <row r="7356" spans="4:4" x14ac:dyDescent="0.25">
      <c r="D7356" s="9"/>
    </row>
    <row r="7357" spans="4:4" x14ac:dyDescent="0.25">
      <c r="D7357" s="9"/>
    </row>
    <row r="7358" spans="4:4" x14ac:dyDescent="0.25">
      <c r="D7358" s="9"/>
    </row>
    <row r="7359" spans="4:4" x14ac:dyDescent="0.25">
      <c r="D7359" s="9"/>
    </row>
    <row r="7360" spans="4:4" x14ac:dyDescent="0.25">
      <c r="D7360" s="9"/>
    </row>
    <row r="7361" spans="4:4" x14ac:dyDescent="0.25">
      <c r="D7361" s="9"/>
    </row>
    <row r="7362" spans="4:4" x14ac:dyDescent="0.25">
      <c r="D7362" s="9"/>
    </row>
    <row r="7363" spans="4:4" x14ac:dyDescent="0.25">
      <c r="D7363" s="9"/>
    </row>
    <row r="7364" spans="4:4" x14ac:dyDescent="0.25">
      <c r="D7364" s="9"/>
    </row>
    <row r="7365" spans="4:4" x14ac:dyDescent="0.25">
      <c r="D7365" s="9"/>
    </row>
    <row r="7366" spans="4:4" x14ac:dyDescent="0.25">
      <c r="D7366" s="9"/>
    </row>
    <row r="7367" spans="4:4" x14ac:dyDescent="0.25">
      <c r="D7367" s="9"/>
    </row>
    <row r="7368" spans="4:4" x14ac:dyDescent="0.25">
      <c r="D7368" s="9"/>
    </row>
    <row r="7369" spans="4:4" x14ac:dyDescent="0.25">
      <c r="D7369" s="9"/>
    </row>
    <row r="7370" spans="4:4" x14ac:dyDescent="0.25">
      <c r="D7370" s="9"/>
    </row>
    <row r="7371" spans="4:4" x14ac:dyDescent="0.25">
      <c r="D7371" s="9"/>
    </row>
    <row r="7372" spans="4:4" x14ac:dyDescent="0.25">
      <c r="D7372" s="9"/>
    </row>
    <row r="7373" spans="4:4" x14ac:dyDescent="0.25">
      <c r="D7373" s="9"/>
    </row>
    <row r="7374" spans="4:4" x14ac:dyDescent="0.25">
      <c r="D7374" s="9"/>
    </row>
    <row r="7375" spans="4:4" x14ac:dyDescent="0.25">
      <c r="D7375" s="9"/>
    </row>
    <row r="7376" spans="4:4" x14ac:dyDescent="0.25">
      <c r="D7376" s="9"/>
    </row>
    <row r="7377" spans="4:4" x14ac:dyDescent="0.25">
      <c r="D7377" s="9"/>
    </row>
    <row r="7378" spans="4:4" x14ac:dyDescent="0.25">
      <c r="D7378" s="9"/>
    </row>
    <row r="7379" spans="4:4" x14ac:dyDescent="0.25">
      <c r="D7379" s="9"/>
    </row>
    <row r="7380" spans="4:4" x14ac:dyDescent="0.25">
      <c r="D7380" s="9"/>
    </row>
    <row r="7381" spans="4:4" x14ac:dyDescent="0.25">
      <c r="D7381" s="9"/>
    </row>
    <row r="7382" spans="4:4" x14ac:dyDescent="0.25">
      <c r="D7382" s="9"/>
    </row>
    <row r="7383" spans="4:4" x14ac:dyDescent="0.25">
      <c r="D7383" s="9"/>
    </row>
    <row r="7384" spans="4:4" x14ac:dyDescent="0.25">
      <c r="D7384" s="9"/>
    </row>
    <row r="7385" spans="4:4" x14ac:dyDescent="0.25">
      <c r="D7385" s="9"/>
    </row>
    <row r="7386" spans="4:4" x14ac:dyDescent="0.25">
      <c r="D7386" s="9"/>
    </row>
    <row r="7387" spans="4:4" x14ac:dyDescent="0.25">
      <c r="D7387" s="9"/>
    </row>
    <row r="7388" spans="4:4" x14ac:dyDescent="0.25">
      <c r="D7388" s="9"/>
    </row>
    <row r="7389" spans="4:4" x14ac:dyDescent="0.25">
      <c r="D7389" s="9"/>
    </row>
    <row r="7390" spans="4:4" x14ac:dyDescent="0.25">
      <c r="D7390" s="9"/>
    </row>
    <row r="7391" spans="4:4" x14ac:dyDescent="0.25">
      <c r="D7391" s="9"/>
    </row>
    <row r="7392" spans="4:4" x14ac:dyDescent="0.25">
      <c r="D7392" s="9"/>
    </row>
    <row r="7393" spans="4:4" x14ac:dyDescent="0.25">
      <c r="D7393" s="9"/>
    </row>
    <row r="7394" spans="4:4" x14ac:dyDescent="0.25">
      <c r="D7394" s="9"/>
    </row>
    <row r="7395" spans="4:4" x14ac:dyDescent="0.25">
      <c r="D7395" s="9"/>
    </row>
    <row r="7396" spans="4:4" x14ac:dyDescent="0.25">
      <c r="D7396" s="9"/>
    </row>
    <row r="7397" spans="4:4" x14ac:dyDescent="0.25">
      <c r="D7397" s="9"/>
    </row>
    <row r="7398" spans="4:4" x14ac:dyDescent="0.25">
      <c r="D7398" s="9"/>
    </row>
    <row r="7399" spans="4:4" x14ac:dyDescent="0.25">
      <c r="D7399" s="9"/>
    </row>
    <row r="7400" spans="4:4" x14ac:dyDescent="0.25">
      <c r="D7400" s="9"/>
    </row>
    <row r="7401" spans="4:4" x14ac:dyDescent="0.25">
      <c r="D7401" s="9"/>
    </row>
    <row r="7402" spans="4:4" x14ac:dyDescent="0.25">
      <c r="D7402" s="9"/>
    </row>
    <row r="7403" spans="4:4" x14ac:dyDescent="0.25">
      <c r="D7403" s="9"/>
    </row>
    <row r="7404" spans="4:4" x14ac:dyDescent="0.25">
      <c r="D7404" s="9"/>
    </row>
    <row r="7405" spans="4:4" x14ac:dyDescent="0.25">
      <c r="D7405" s="9"/>
    </row>
    <row r="7406" spans="4:4" x14ac:dyDescent="0.25">
      <c r="D7406" s="9"/>
    </row>
    <row r="7407" spans="4:4" x14ac:dyDescent="0.25">
      <c r="D7407" s="9"/>
    </row>
    <row r="7408" spans="4:4" x14ac:dyDescent="0.25">
      <c r="D7408" s="9"/>
    </row>
    <row r="7409" spans="4:4" x14ac:dyDescent="0.25">
      <c r="D7409" s="9"/>
    </row>
    <row r="7410" spans="4:4" x14ac:dyDescent="0.25">
      <c r="D7410" s="9"/>
    </row>
    <row r="7411" spans="4:4" x14ac:dyDescent="0.25">
      <c r="D7411" s="9"/>
    </row>
    <row r="7412" spans="4:4" x14ac:dyDescent="0.25">
      <c r="D7412" s="9"/>
    </row>
    <row r="7413" spans="4:4" x14ac:dyDescent="0.25">
      <c r="D7413" s="9"/>
    </row>
    <row r="7414" spans="4:4" x14ac:dyDescent="0.25">
      <c r="D7414" s="9"/>
    </row>
    <row r="7415" spans="4:4" x14ac:dyDescent="0.25">
      <c r="D7415" s="9"/>
    </row>
    <row r="7416" spans="4:4" x14ac:dyDescent="0.25">
      <c r="D7416" s="9"/>
    </row>
    <row r="7417" spans="4:4" x14ac:dyDescent="0.25">
      <c r="D7417" s="9"/>
    </row>
    <row r="7418" spans="4:4" x14ac:dyDescent="0.25">
      <c r="D7418" s="9"/>
    </row>
    <row r="7419" spans="4:4" x14ac:dyDescent="0.25">
      <c r="D7419" s="9"/>
    </row>
    <row r="7420" spans="4:4" x14ac:dyDescent="0.25">
      <c r="D7420" s="9"/>
    </row>
    <row r="7421" spans="4:4" x14ac:dyDescent="0.25">
      <c r="D7421" s="9"/>
    </row>
    <row r="7422" spans="4:4" x14ac:dyDescent="0.25">
      <c r="D7422" s="9"/>
    </row>
    <row r="7423" spans="4:4" x14ac:dyDescent="0.25">
      <c r="D7423" s="9"/>
    </row>
    <row r="7424" spans="4:4" x14ac:dyDescent="0.25">
      <c r="D7424" s="9"/>
    </row>
    <row r="7425" spans="4:4" x14ac:dyDescent="0.25">
      <c r="D7425" s="9"/>
    </row>
    <row r="7426" spans="4:4" x14ac:dyDescent="0.25">
      <c r="D7426" s="9"/>
    </row>
    <row r="7427" spans="4:4" x14ac:dyDescent="0.25">
      <c r="D7427" s="9"/>
    </row>
    <row r="7428" spans="4:4" x14ac:dyDescent="0.25">
      <c r="D7428" s="9"/>
    </row>
    <row r="7429" spans="4:4" x14ac:dyDescent="0.25">
      <c r="D7429" s="9"/>
    </row>
    <row r="7430" spans="4:4" x14ac:dyDescent="0.25">
      <c r="D7430" s="9"/>
    </row>
    <row r="7431" spans="4:4" x14ac:dyDescent="0.25">
      <c r="D7431" s="9"/>
    </row>
    <row r="7432" spans="4:4" x14ac:dyDescent="0.25">
      <c r="D7432" s="9"/>
    </row>
    <row r="7433" spans="4:4" x14ac:dyDescent="0.25">
      <c r="D7433" s="9"/>
    </row>
    <row r="7434" spans="4:4" x14ac:dyDescent="0.25">
      <c r="D7434" s="9"/>
    </row>
    <row r="7435" spans="4:4" x14ac:dyDescent="0.25">
      <c r="D7435" s="9"/>
    </row>
    <row r="7436" spans="4:4" x14ac:dyDescent="0.25">
      <c r="D7436" s="9"/>
    </row>
    <row r="7437" spans="4:4" x14ac:dyDescent="0.25">
      <c r="D7437" s="9"/>
    </row>
    <row r="7438" spans="4:4" x14ac:dyDescent="0.25">
      <c r="D7438" s="9"/>
    </row>
    <row r="7439" spans="4:4" x14ac:dyDescent="0.25">
      <c r="D7439" s="9"/>
    </row>
    <row r="7440" spans="4:4" x14ac:dyDescent="0.25">
      <c r="D7440" s="9"/>
    </row>
    <row r="7441" spans="4:4" x14ac:dyDescent="0.25">
      <c r="D7441" s="9"/>
    </row>
    <row r="7442" spans="4:4" x14ac:dyDescent="0.25">
      <c r="D7442" s="9"/>
    </row>
    <row r="7443" spans="4:4" x14ac:dyDescent="0.25">
      <c r="D7443" s="9"/>
    </row>
    <row r="7444" spans="4:4" x14ac:dyDescent="0.25">
      <c r="D7444" s="9"/>
    </row>
    <row r="7445" spans="4:4" x14ac:dyDescent="0.25">
      <c r="D7445" s="9"/>
    </row>
    <row r="7446" spans="4:4" x14ac:dyDescent="0.25">
      <c r="D7446" s="9"/>
    </row>
    <row r="7447" spans="4:4" x14ac:dyDescent="0.25">
      <c r="D7447" s="9"/>
    </row>
    <row r="7448" spans="4:4" x14ac:dyDescent="0.25">
      <c r="D7448" s="9"/>
    </row>
    <row r="7449" spans="4:4" x14ac:dyDescent="0.25">
      <c r="D7449" s="9"/>
    </row>
    <row r="7450" spans="4:4" x14ac:dyDescent="0.25">
      <c r="D7450" s="9"/>
    </row>
    <row r="7451" spans="4:4" x14ac:dyDescent="0.25">
      <c r="D7451" s="9"/>
    </row>
    <row r="7452" spans="4:4" x14ac:dyDescent="0.25">
      <c r="D7452" s="9"/>
    </row>
    <row r="7453" spans="4:4" x14ac:dyDescent="0.25">
      <c r="D7453" s="9"/>
    </row>
    <row r="7454" spans="4:4" x14ac:dyDescent="0.25">
      <c r="D7454" s="9"/>
    </row>
    <row r="7455" spans="4:4" x14ac:dyDescent="0.25">
      <c r="D7455" s="9"/>
    </row>
    <row r="7456" spans="4:4" x14ac:dyDescent="0.25">
      <c r="D7456" s="9"/>
    </row>
    <row r="7457" spans="4:4" x14ac:dyDescent="0.25">
      <c r="D7457" s="9"/>
    </row>
    <row r="7458" spans="4:4" x14ac:dyDescent="0.25">
      <c r="D7458" s="9"/>
    </row>
    <row r="7459" spans="4:4" x14ac:dyDescent="0.25">
      <c r="D7459" s="9"/>
    </row>
    <row r="7460" spans="4:4" x14ac:dyDescent="0.25">
      <c r="D7460" s="9"/>
    </row>
    <row r="7461" spans="4:4" x14ac:dyDescent="0.25">
      <c r="D7461" s="9"/>
    </row>
    <row r="7462" spans="4:4" x14ac:dyDescent="0.25">
      <c r="D7462" s="9"/>
    </row>
    <row r="7463" spans="4:4" x14ac:dyDescent="0.25">
      <c r="D7463" s="9"/>
    </row>
    <row r="7464" spans="4:4" x14ac:dyDescent="0.25">
      <c r="D7464" s="9"/>
    </row>
    <row r="7465" spans="4:4" x14ac:dyDescent="0.25">
      <c r="D7465" s="9"/>
    </row>
    <row r="7466" spans="4:4" x14ac:dyDescent="0.25">
      <c r="D7466" s="9"/>
    </row>
    <row r="7467" spans="4:4" x14ac:dyDescent="0.25">
      <c r="D7467" s="9"/>
    </row>
    <row r="7468" spans="4:4" x14ac:dyDescent="0.25">
      <c r="D7468" s="9"/>
    </row>
    <row r="7469" spans="4:4" x14ac:dyDescent="0.25">
      <c r="D7469" s="9"/>
    </row>
    <row r="7470" spans="4:4" x14ac:dyDescent="0.25">
      <c r="D7470" s="9"/>
    </row>
    <row r="7471" spans="4:4" x14ac:dyDescent="0.25">
      <c r="D7471" s="9"/>
    </row>
    <row r="7472" spans="4:4" x14ac:dyDescent="0.25">
      <c r="D7472" s="9"/>
    </row>
    <row r="7473" spans="4:4" x14ac:dyDescent="0.25">
      <c r="D7473" s="9"/>
    </row>
    <row r="7474" spans="4:4" x14ac:dyDescent="0.25">
      <c r="D7474" s="9"/>
    </row>
    <row r="7475" spans="4:4" x14ac:dyDescent="0.25">
      <c r="D7475" s="9"/>
    </row>
    <row r="7476" spans="4:4" x14ac:dyDescent="0.25">
      <c r="D7476" s="9"/>
    </row>
    <row r="7477" spans="4:4" x14ac:dyDescent="0.25">
      <c r="D7477" s="9"/>
    </row>
    <row r="7478" spans="4:4" x14ac:dyDescent="0.25">
      <c r="D7478" s="9"/>
    </row>
    <row r="7479" spans="4:4" x14ac:dyDescent="0.25">
      <c r="D7479" s="9"/>
    </row>
    <row r="7480" spans="4:4" x14ac:dyDescent="0.25">
      <c r="D7480" s="9"/>
    </row>
    <row r="7481" spans="4:4" x14ac:dyDescent="0.25">
      <c r="D7481" s="9"/>
    </row>
    <row r="7482" spans="4:4" x14ac:dyDescent="0.25">
      <c r="D7482" s="9"/>
    </row>
    <row r="7483" spans="4:4" x14ac:dyDescent="0.25">
      <c r="D7483" s="9"/>
    </row>
    <row r="7484" spans="4:4" x14ac:dyDescent="0.25">
      <c r="D7484" s="9"/>
    </row>
    <row r="7485" spans="4:4" x14ac:dyDescent="0.25">
      <c r="D7485" s="9"/>
    </row>
    <row r="7486" spans="4:4" x14ac:dyDescent="0.25">
      <c r="D7486" s="9"/>
    </row>
    <row r="7487" spans="4:4" x14ac:dyDescent="0.25">
      <c r="D7487" s="9"/>
    </row>
    <row r="7488" spans="4:4" x14ac:dyDescent="0.25">
      <c r="D7488" s="9"/>
    </row>
    <row r="7489" spans="4:4" x14ac:dyDescent="0.25">
      <c r="D7489" s="9"/>
    </row>
    <row r="7490" spans="4:4" x14ac:dyDescent="0.25">
      <c r="D7490" s="9"/>
    </row>
    <row r="7491" spans="4:4" x14ac:dyDescent="0.25">
      <c r="D7491" s="9"/>
    </row>
    <row r="7492" spans="4:4" x14ac:dyDescent="0.25">
      <c r="D7492" s="9"/>
    </row>
    <row r="7493" spans="4:4" x14ac:dyDescent="0.25">
      <c r="D7493" s="9"/>
    </row>
    <row r="7494" spans="4:4" x14ac:dyDescent="0.25">
      <c r="D7494" s="9"/>
    </row>
    <row r="7495" spans="4:4" x14ac:dyDescent="0.25">
      <c r="D7495" s="9"/>
    </row>
    <row r="7496" spans="4:4" x14ac:dyDescent="0.25">
      <c r="D7496" s="9"/>
    </row>
    <row r="7497" spans="4:4" x14ac:dyDescent="0.25">
      <c r="D7497" s="9"/>
    </row>
    <row r="7498" spans="4:4" x14ac:dyDescent="0.25">
      <c r="D7498" s="9"/>
    </row>
    <row r="7499" spans="4:4" x14ac:dyDescent="0.25">
      <c r="D7499" s="9"/>
    </row>
    <row r="7500" spans="4:4" x14ac:dyDescent="0.25">
      <c r="D7500" s="9"/>
    </row>
    <row r="7501" spans="4:4" x14ac:dyDescent="0.25">
      <c r="D7501" s="9"/>
    </row>
    <row r="7502" spans="4:4" x14ac:dyDescent="0.25">
      <c r="D7502" s="9"/>
    </row>
    <row r="7503" spans="4:4" x14ac:dyDescent="0.25">
      <c r="D7503" s="9"/>
    </row>
    <row r="7504" spans="4:4" x14ac:dyDescent="0.25">
      <c r="D7504" s="9"/>
    </row>
    <row r="7505" spans="4:4" x14ac:dyDescent="0.25">
      <c r="D7505" s="9"/>
    </row>
    <row r="7506" spans="4:4" x14ac:dyDescent="0.25">
      <c r="D7506" s="9"/>
    </row>
    <row r="7507" spans="4:4" x14ac:dyDescent="0.25">
      <c r="D7507" s="9"/>
    </row>
    <row r="7508" spans="4:4" x14ac:dyDescent="0.25">
      <c r="D7508" s="9"/>
    </row>
    <row r="7509" spans="4:4" x14ac:dyDescent="0.25">
      <c r="D7509" s="9"/>
    </row>
    <row r="7510" spans="4:4" x14ac:dyDescent="0.25">
      <c r="D7510" s="9"/>
    </row>
    <row r="7511" spans="4:4" x14ac:dyDescent="0.25">
      <c r="D7511" s="9"/>
    </row>
    <row r="7512" spans="4:4" x14ac:dyDescent="0.25">
      <c r="D7512" s="9"/>
    </row>
    <row r="7513" spans="4:4" x14ac:dyDescent="0.25">
      <c r="D7513" s="9"/>
    </row>
    <row r="7514" spans="4:4" x14ac:dyDescent="0.25">
      <c r="D7514" s="9"/>
    </row>
    <row r="7515" spans="4:4" x14ac:dyDescent="0.25">
      <c r="D7515" s="9"/>
    </row>
    <row r="7516" spans="4:4" x14ac:dyDescent="0.25">
      <c r="D7516" s="9"/>
    </row>
    <row r="7517" spans="4:4" x14ac:dyDescent="0.25">
      <c r="D7517" s="9"/>
    </row>
    <row r="7518" spans="4:4" x14ac:dyDescent="0.25">
      <c r="D7518" s="9"/>
    </row>
    <row r="7519" spans="4:4" x14ac:dyDescent="0.25">
      <c r="D7519" s="9"/>
    </row>
    <row r="7520" spans="4:4" x14ac:dyDescent="0.25">
      <c r="D7520" s="9"/>
    </row>
    <row r="7521" spans="4:4" x14ac:dyDescent="0.25">
      <c r="D7521" s="9"/>
    </row>
    <row r="7522" spans="4:4" x14ac:dyDescent="0.25">
      <c r="D7522" s="9"/>
    </row>
    <row r="7523" spans="4:4" x14ac:dyDescent="0.25">
      <c r="D7523" s="9"/>
    </row>
    <row r="7524" spans="4:4" x14ac:dyDescent="0.25">
      <c r="D7524" s="9"/>
    </row>
    <row r="7525" spans="4:4" x14ac:dyDescent="0.25">
      <c r="D7525" s="9"/>
    </row>
    <row r="7526" spans="4:4" x14ac:dyDescent="0.25">
      <c r="D7526" s="9"/>
    </row>
    <row r="7527" spans="4:4" x14ac:dyDescent="0.25">
      <c r="D7527" s="9"/>
    </row>
    <row r="7528" spans="4:4" x14ac:dyDescent="0.25">
      <c r="D7528" s="9"/>
    </row>
    <row r="7529" spans="4:4" x14ac:dyDescent="0.25">
      <c r="D7529" s="9"/>
    </row>
    <row r="7530" spans="4:4" x14ac:dyDescent="0.25">
      <c r="D7530" s="9"/>
    </row>
    <row r="7531" spans="4:4" x14ac:dyDescent="0.25">
      <c r="D7531" s="9"/>
    </row>
    <row r="7532" spans="4:4" x14ac:dyDescent="0.25">
      <c r="D7532" s="9"/>
    </row>
    <row r="7533" spans="4:4" x14ac:dyDescent="0.25">
      <c r="D7533" s="9"/>
    </row>
    <row r="7534" spans="4:4" x14ac:dyDescent="0.25">
      <c r="D7534" s="9"/>
    </row>
    <row r="7535" spans="4:4" x14ac:dyDescent="0.25">
      <c r="D7535" s="9"/>
    </row>
    <row r="7536" spans="4:4" x14ac:dyDescent="0.25">
      <c r="D7536" s="9"/>
    </row>
    <row r="7537" spans="4:4" x14ac:dyDescent="0.25">
      <c r="D7537" s="9"/>
    </row>
    <row r="7538" spans="4:4" x14ac:dyDescent="0.25">
      <c r="D7538" s="9"/>
    </row>
    <row r="7539" spans="4:4" x14ac:dyDescent="0.25">
      <c r="D7539" s="9"/>
    </row>
    <row r="7540" spans="4:4" x14ac:dyDescent="0.25">
      <c r="D7540" s="9"/>
    </row>
    <row r="7541" spans="4:4" x14ac:dyDescent="0.25">
      <c r="D7541" s="9"/>
    </row>
    <row r="7542" spans="4:4" x14ac:dyDescent="0.25">
      <c r="D7542" s="9"/>
    </row>
    <row r="7543" spans="4:4" x14ac:dyDescent="0.25">
      <c r="D7543" s="9"/>
    </row>
    <row r="7544" spans="4:4" x14ac:dyDescent="0.25">
      <c r="D7544" s="9"/>
    </row>
    <row r="7545" spans="4:4" x14ac:dyDescent="0.25">
      <c r="D7545" s="9"/>
    </row>
    <row r="7546" spans="4:4" x14ac:dyDescent="0.25">
      <c r="D7546" s="9"/>
    </row>
    <row r="7547" spans="4:4" x14ac:dyDescent="0.25">
      <c r="D7547" s="9"/>
    </row>
    <row r="7548" spans="4:4" x14ac:dyDescent="0.25">
      <c r="D7548" s="9"/>
    </row>
    <row r="7549" spans="4:4" x14ac:dyDescent="0.25">
      <c r="D7549" s="9"/>
    </row>
    <row r="7550" spans="4:4" x14ac:dyDescent="0.25">
      <c r="D7550" s="9"/>
    </row>
    <row r="7551" spans="4:4" x14ac:dyDescent="0.25">
      <c r="D7551" s="9"/>
    </row>
    <row r="7552" spans="4:4" x14ac:dyDescent="0.25">
      <c r="D7552" s="9"/>
    </row>
    <row r="7553" spans="4:4" x14ac:dyDescent="0.25">
      <c r="D7553" s="9"/>
    </row>
    <row r="7554" spans="4:4" x14ac:dyDescent="0.25">
      <c r="D7554" s="9"/>
    </row>
    <row r="7555" spans="4:4" x14ac:dyDescent="0.25">
      <c r="D7555" s="9"/>
    </row>
    <row r="7556" spans="4:4" x14ac:dyDescent="0.25">
      <c r="D7556" s="9"/>
    </row>
    <row r="7557" spans="4:4" x14ac:dyDescent="0.25">
      <c r="D7557" s="9"/>
    </row>
    <row r="7558" spans="4:4" x14ac:dyDescent="0.25">
      <c r="D7558" s="9"/>
    </row>
    <row r="7559" spans="4:4" x14ac:dyDescent="0.25">
      <c r="D7559" s="9"/>
    </row>
    <row r="7560" spans="4:4" x14ac:dyDescent="0.25">
      <c r="D7560" s="9"/>
    </row>
    <row r="7561" spans="4:4" x14ac:dyDescent="0.25">
      <c r="D7561" s="9"/>
    </row>
    <row r="7562" spans="4:4" x14ac:dyDescent="0.25">
      <c r="D7562" s="9"/>
    </row>
    <row r="7563" spans="4:4" x14ac:dyDescent="0.25">
      <c r="D7563" s="9"/>
    </row>
    <row r="7564" spans="4:4" x14ac:dyDescent="0.25">
      <c r="D7564" s="9"/>
    </row>
    <row r="7565" spans="4:4" x14ac:dyDescent="0.25">
      <c r="D7565" s="9"/>
    </row>
    <row r="7566" spans="4:4" x14ac:dyDescent="0.25">
      <c r="D7566" s="9"/>
    </row>
    <row r="7567" spans="4:4" x14ac:dyDescent="0.25">
      <c r="D7567" s="9"/>
    </row>
    <row r="7568" spans="4:4" x14ac:dyDescent="0.25">
      <c r="D7568" s="9"/>
    </row>
    <row r="7569" spans="4:4" x14ac:dyDescent="0.25">
      <c r="D7569" s="9"/>
    </row>
    <row r="7570" spans="4:4" x14ac:dyDescent="0.25">
      <c r="D7570" s="9"/>
    </row>
    <row r="7571" spans="4:4" x14ac:dyDescent="0.25">
      <c r="D7571" s="9"/>
    </row>
    <row r="7572" spans="4:4" x14ac:dyDescent="0.25">
      <c r="D7572" s="9"/>
    </row>
    <row r="7573" spans="4:4" x14ac:dyDescent="0.25">
      <c r="D7573" s="9"/>
    </row>
    <row r="7574" spans="4:4" x14ac:dyDescent="0.25">
      <c r="D7574" s="9"/>
    </row>
    <row r="7575" spans="4:4" x14ac:dyDescent="0.25">
      <c r="D7575" s="9"/>
    </row>
    <row r="7576" spans="4:4" x14ac:dyDescent="0.25">
      <c r="D7576" s="9"/>
    </row>
    <row r="7577" spans="4:4" x14ac:dyDescent="0.25">
      <c r="D7577" s="9"/>
    </row>
    <row r="7578" spans="4:4" x14ac:dyDescent="0.25">
      <c r="D7578" s="9"/>
    </row>
    <row r="7579" spans="4:4" x14ac:dyDescent="0.25">
      <c r="D7579" s="9"/>
    </row>
    <row r="7580" spans="4:4" x14ac:dyDescent="0.25">
      <c r="D7580" s="9"/>
    </row>
    <row r="7581" spans="4:4" x14ac:dyDescent="0.25">
      <c r="D7581" s="9"/>
    </row>
    <row r="7582" spans="4:4" x14ac:dyDescent="0.25">
      <c r="D7582" s="9"/>
    </row>
    <row r="7583" spans="4:4" x14ac:dyDescent="0.25">
      <c r="D7583" s="9"/>
    </row>
    <row r="7584" spans="4:4" x14ac:dyDescent="0.25">
      <c r="D7584" s="9"/>
    </row>
    <row r="7585" spans="4:4" x14ac:dyDescent="0.25">
      <c r="D7585" s="9"/>
    </row>
    <row r="7586" spans="4:4" x14ac:dyDescent="0.25">
      <c r="D7586" s="9"/>
    </row>
    <row r="7587" spans="4:4" x14ac:dyDescent="0.25">
      <c r="D7587" s="9"/>
    </row>
    <row r="7588" spans="4:4" x14ac:dyDescent="0.25">
      <c r="D7588" s="9"/>
    </row>
    <row r="7589" spans="4:4" x14ac:dyDescent="0.25">
      <c r="D7589" s="9"/>
    </row>
    <row r="7590" spans="4:4" x14ac:dyDescent="0.25">
      <c r="D7590" s="9"/>
    </row>
    <row r="7591" spans="4:4" x14ac:dyDescent="0.25">
      <c r="D7591" s="9"/>
    </row>
    <row r="7592" spans="4:4" x14ac:dyDescent="0.25">
      <c r="D7592" s="9"/>
    </row>
    <row r="7593" spans="4:4" x14ac:dyDescent="0.25">
      <c r="D7593" s="9"/>
    </row>
    <row r="7594" spans="4:4" x14ac:dyDescent="0.25">
      <c r="D7594" s="9"/>
    </row>
    <row r="7595" spans="4:4" x14ac:dyDescent="0.25">
      <c r="D7595" s="9"/>
    </row>
    <row r="7596" spans="4:4" x14ac:dyDescent="0.25">
      <c r="D7596" s="9"/>
    </row>
    <row r="7597" spans="4:4" x14ac:dyDescent="0.25">
      <c r="D7597" s="9"/>
    </row>
    <row r="7598" spans="4:4" x14ac:dyDescent="0.25">
      <c r="D7598" s="9"/>
    </row>
    <row r="7599" spans="4:4" x14ac:dyDescent="0.25">
      <c r="D7599" s="9"/>
    </row>
    <row r="7600" spans="4:4" x14ac:dyDescent="0.25">
      <c r="D7600" s="9"/>
    </row>
    <row r="7601" spans="4:4" x14ac:dyDescent="0.25">
      <c r="D7601" s="9"/>
    </row>
    <row r="7602" spans="4:4" x14ac:dyDescent="0.25">
      <c r="D7602" s="9"/>
    </row>
    <row r="7603" spans="4:4" x14ac:dyDescent="0.25">
      <c r="D7603" s="9"/>
    </row>
    <row r="7604" spans="4:4" x14ac:dyDescent="0.25">
      <c r="D7604" s="9"/>
    </row>
    <row r="7605" spans="4:4" x14ac:dyDescent="0.25">
      <c r="D7605" s="9"/>
    </row>
    <row r="7606" spans="4:4" x14ac:dyDescent="0.25">
      <c r="D7606" s="9"/>
    </row>
    <row r="7607" spans="4:4" x14ac:dyDescent="0.25">
      <c r="D7607" s="9"/>
    </row>
    <row r="7608" spans="4:4" x14ac:dyDescent="0.25">
      <c r="D7608" s="9"/>
    </row>
    <row r="7609" spans="4:4" x14ac:dyDescent="0.25">
      <c r="D7609" s="9"/>
    </row>
    <row r="7610" spans="4:4" x14ac:dyDescent="0.25">
      <c r="D7610" s="9"/>
    </row>
    <row r="7611" spans="4:4" x14ac:dyDescent="0.25">
      <c r="D7611" s="9"/>
    </row>
    <row r="7612" spans="4:4" x14ac:dyDescent="0.25">
      <c r="D7612" s="9"/>
    </row>
    <row r="7613" spans="4:4" x14ac:dyDescent="0.25">
      <c r="D7613" s="9"/>
    </row>
    <row r="7614" spans="4:4" x14ac:dyDescent="0.25">
      <c r="D7614" s="9"/>
    </row>
    <row r="7615" spans="4:4" x14ac:dyDescent="0.25">
      <c r="D7615" s="9"/>
    </row>
    <row r="7616" spans="4:4" x14ac:dyDescent="0.25">
      <c r="D7616" s="9"/>
    </row>
    <row r="7617" spans="4:4" x14ac:dyDescent="0.25">
      <c r="D7617" s="9"/>
    </row>
    <row r="7618" spans="4:4" x14ac:dyDescent="0.25">
      <c r="D7618" s="9"/>
    </row>
    <row r="7619" spans="4:4" x14ac:dyDescent="0.25">
      <c r="D7619" s="9"/>
    </row>
    <row r="7620" spans="4:4" x14ac:dyDescent="0.25">
      <c r="D7620" s="9"/>
    </row>
    <row r="7621" spans="4:4" x14ac:dyDescent="0.25">
      <c r="D7621" s="9"/>
    </row>
    <row r="7622" spans="4:4" x14ac:dyDescent="0.25">
      <c r="D7622" s="9"/>
    </row>
    <row r="7623" spans="4:4" x14ac:dyDescent="0.25">
      <c r="D7623" s="9"/>
    </row>
    <row r="7624" spans="4:4" x14ac:dyDescent="0.25">
      <c r="D7624" s="9"/>
    </row>
    <row r="7625" spans="4:4" x14ac:dyDescent="0.25">
      <c r="D7625" s="9"/>
    </row>
    <row r="7626" spans="4:4" x14ac:dyDescent="0.25">
      <c r="D7626" s="9"/>
    </row>
    <row r="7627" spans="4:4" x14ac:dyDescent="0.25">
      <c r="D7627" s="9"/>
    </row>
    <row r="7628" spans="4:4" x14ac:dyDescent="0.25">
      <c r="D7628" s="9"/>
    </row>
    <row r="7629" spans="4:4" x14ac:dyDescent="0.25">
      <c r="D7629" s="9"/>
    </row>
    <row r="7630" spans="4:4" x14ac:dyDescent="0.25">
      <c r="D7630" s="9"/>
    </row>
    <row r="7631" spans="4:4" x14ac:dyDescent="0.25">
      <c r="D7631" s="9"/>
    </row>
    <row r="7632" spans="4:4" x14ac:dyDescent="0.25">
      <c r="D7632" s="9"/>
    </row>
    <row r="7633" spans="4:4" x14ac:dyDescent="0.25">
      <c r="D7633" s="9"/>
    </row>
    <row r="7634" spans="4:4" x14ac:dyDescent="0.25">
      <c r="D7634" s="9"/>
    </row>
    <row r="7635" spans="4:4" x14ac:dyDescent="0.25">
      <c r="D7635" s="9"/>
    </row>
    <row r="7636" spans="4:4" x14ac:dyDescent="0.25">
      <c r="D7636" s="9"/>
    </row>
    <row r="7637" spans="4:4" x14ac:dyDescent="0.25">
      <c r="D7637" s="9"/>
    </row>
    <row r="7638" spans="4:4" x14ac:dyDescent="0.25">
      <c r="D7638" s="9"/>
    </row>
    <row r="7639" spans="4:4" x14ac:dyDescent="0.25">
      <c r="D7639" s="9"/>
    </row>
    <row r="7640" spans="4:4" x14ac:dyDescent="0.25">
      <c r="D7640" s="9"/>
    </row>
    <row r="7641" spans="4:4" x14ac:dyDescent="0.25">
      <c r="D7641" s="9"/>
    </row>
    <row r="7642" spans="4:4" x14ac:dyDescent="0.25">
      <c r="D7642" s="9"/>
    </row>
    <row r="7643" spans="4:4" x14ac:dyDescent="0.25">
      <c r="D7643" s="9"/>
    </row>
    <row r="7644" spans="4:4" x14ac:dyDescent="0.25">
      <c r="D7644" s="9"/>
    </row>
    <row r="7645" spans="4:4" x14ac:dyDescent="0.25">
      <c r="D7645" s="9"/>
    </row>
    <row r="7646" spans="4:4" x14ac:dyDescent="0.25">
      <c r="D7646" s="9"/>
    </row>
    <row r="7647" spans="4:4" x14ac:dyDescent="0.25">
      <c r="D7647" s="9"/>
    </row>
    <row r="7648" spans="4:4" x14ac:dyDescent="0.25">
      <c r="D7648" s="9"/>
    </row>
    <row r="7649" spans="4:4" x14ac:dyDescent="0.25">
      <c r="D7649" s="9"/>
    </row>
    <row r="7650" spans="4:4" x14ac:dyDescent="0.25">
      <c r="D7650" s="9"/>
    </row>
    <row r="7651" spans="4:4" x14ac:dyDescent="0.25">
      <c r="D7651" s="9"/>
    </row>
    <row r="7652" spans="4:4" x14ac:dyDescent="0.25">
      <c r="D7652" s="9"/>
    </row>
    <row r="7653" spans="4:4" x14ac:dyDescent="0.25">
      <c r="D7653" s="9"/>
    </row>
    <row r="7654" spans="4:4" x14ac:dyDescent="0.25">
      <c r="D7654" s="9"/>
    </row>
    <row r="7655" spans="4:4" x14ac:dyDescent="0.25">
      <c r="D7655" s="9"/>
    </row>
    <row r="7656" spans="4:4" x14ac:dyDescent="0.25">
      <c r="D7656" s="9"/>
    </row>
    <row r="7657" spans="4:4" x14ac:dyDescent="0.25">
      <c r="D7657" s="9"/>
    </row>
    <row r="7658" spans="4:4" x14ac:dyDescent="0.25">
      <c r="D7658" s="9"/>
    </row>
    <row r="7659" spans="4:4" x14ac:dyDescent="0.25">
      <c r="D7659" s="9"/>
    </row>
    <row r="7660" spans="4:4" x14ac:dyDescent="0.25">
      <c r="D7660" s="9"/>
    </row>
    <row r="7661" spans="4:4" x14ac:dyDescent="0.25">
      <c r="D7661" s="9"/>
    </row>
    <row r="7662" spans="4:4" x14ac:dyDescent="0.25">
      <c r="D7662" s="9"/>
    </row>
    <row r="7663" spans="4:4" x14ac:dyDescent="0.25">
      <c r="D7663" s="9"/>
    </row>
    <row r="7664" spans="4:4" x14ac:dyDescent="0.25">
      <c r="D7664" s="9"/>
    </row>
    <row r="7665" spans="4:4" x14ac:dyDescent="0.25">
      <c r="D7665" s="9"/>
    </row>
    <row r="7666" spans="4:4" x14ac:dyDescent="0.25">
      <c r="D7666" s="9"/>
    </row>
    <row r="7667" spans="4:4" x14ac:dyDescent="0.25">
      <c r="D7667" s="9"/>
    </row>
    <row r="7668" spans="4:4" x14ac:dyDescent="0.25">
      <c r="D7668" s="9"/>
    </row>
    <row r="7669" spans="4:4" x14ac:dyDescent="0.25">
      <c r="D7669" s="9"/>
    </row>
    <row r="7670" spans="4:4" x14ac:dyDescent="0.25">
      <c r="D7670" s="9"/>
    </row>
    <row r="7671" spans="4:4" x14ac:dyDescent="0.25">
      <c r="D7671" s="9"/>
    </row>
    <row r="7672" spans="4:4" x14ac:dyDescent="0.25">
      <c r="D7672" s="9"/>
    </row>
    <row r="7673" spans="4:4" x14ac:dyDescent="0.25">
      <c r="D7673" s="9"/>
    </row>
    <row r="7674" spans="4:4" x14ac:dyDescent="0.25">
      <c r="D7674" s="9"/>
    </row>
    <row r="7675" spans="4:4" x14ac:dyDescent="0.25">
      <c r="D7675" s="9"/>
    </row>
    <row r="7676" spans="4:4" x14ac:dyDescent="0.25">
      <c r="D7676" s="9"/>
    </row>
    <row r="7677" spans="4:4" x14ac:dyDescent="0.25">
      <c r="D7677" s="9"/>
    </row>
    <row r="7678" spans="4:4" x14ac:dyDescent="0.25">
      <c r="D7678" s="9"/>
    </row>
    <row r="7679" spans="4:4" x14ac:dyDescent="0.25">
      <c r="D7679" s="9"/>
    </row>
    <row r="7680" spans="4:4" x14ac:dyDescent="0.25">
      <c r="D7680" s="9"/>
    </row>
    <row r="7681" spans="4:4" x14ac:dyDescent="0.25">
      <c r="D7681" s="9"/>
    </row>
    <row r="7682" spans="4:4" x14ac:dyDescent="0.25">
      <c r="D7682" s="9"/>
    </row>
    <row r="7683" spans="4:4" x14ac:dyDescent="0.25">
      <c r="D7683" s="9"/>
    </row>
    <row r="7684" spans="4:4" x14ac:dyDescent="0.25">
      <c r="D7684" s="9"/>
    </row>
    <row r="7685" spans="4:4" x14ac:dyDescent="0.25">
      <c r="D7685" s="9"/>
    </row>
    <row r="7686" spans="4:4" x14ac:dyDescent="0.25">
      <c r="D7686" s="9"/>
    </row>
    <row r="7687" spans="4:4" x14ac:dyDescent="0.25">
      <c r="D7687" s="9"/>
    </row>
    <row r="7688" spans="4:4" x14ac:dyDescent="0.25">
      <c r="D7688" s="9"/>
    </row>
    <row r="7689" spans="4:4" x14ac:dyDescent="0.25">
      <c r="D7689" s="9"/>
    </row>
    <row r="7690" spans="4:4" x14ac:dyDescent="0.25">
      <c r="D7690" s="9"/>
    </row>
    <row r="7691" spans="4:4" x14ac:dyDescent="0.25">
      <c r="D7691" s="9"/>
    </row>
    <row r="7692" spans="4:4" x14ac:dyDescent="0.25">
      <c r="D7692" s="9"/>
    </row>
    <row r="7693" spans="4:4" x14ac:dyDescent="0.25">
      <c r="D7693" s="9"/>
    </row>
    <row r="7694" spans="4:4" x14ac:dyDescent="0.25">
      <c r="D7694" s="9"/>
    </row>
    <row r="7695" spans="4:4" x14ac:dyDescent="0.25">
      <c r="D7695" s="9"/>
    </row>
    <row r="7696" spans="4:4" x14ac:dyDescent="0.25">
      <c r="D7696" s="9"/>
    </row>
    <row r="7697" spans="4:4" x14ac:dyDescent="0.25">
      <c r="D7697" s="9"/>
    </row>
    <row r="7698" spans="4:4" x14ac:dyDescent="0.25">
      <c r="D7698" s="9"/>
    </row>
    <row r="7699" spans="4:4" x14ac:dyDescent="0.25">
      <c r="D7699" s="9"/>
    </row>
    <row r="7700" spans="4:4" x14ac:dyDescent="0.25">
      <c r="D7700" s="9"/>
    </row>
    <row r="7701" spans="4:4" x14ac:dyDescent="0.25">
      <c r="D7701" s="9"/>
    </row>
    <row r="7702" spans="4:4" x14ac:dyDescent="0.25">
      <c r="D7702" s="9"/>
    </row>
    <row r="7703" spans="4:4" x14ac:dyDescent="0.25">
      <c r="D7703" s="9"/>
    </row>
    <row r="7704" spans="4:4" x14ac:dyDescent="0.25">
      <c r="D7704" s="9"/>
    </row>
    <row r="7705" spans="4:4" x14ac:dyDescent="0.25">
      <c r="D7705" s="9"/>
    </row>
    <row r="7706" spans="4:4" x14ac:dyDescent="0.25">
      <c r="D7706" s="9"/>
    </row>
    <row r="7707" spans="4:4" x14ac:dyDescent="0.25">
      <c r="D7707" s="9"/>
    </row>
    <row r="7708" spans="4:4" x14ac:dyDescent="0.25">
      <c r="D7708" s="9"/>
    </row>
    <row r="7709" spans="4:4" x14ac:dyDescent="0.25">
      <c r="D7709" s="9"/>
    </row>
    <row r="7710" spans="4:4" x14ac:dyDescent="0.25">
      <c r="D7710" s="9"/>
    </row>
    <row r="7711" spans="4:4" x14ac:dyDescent="0.25">
      <c r="D7711" s="9"/>
    </row>
    <row r="7712" spans="4:4" x14ac:dyDescent="0.25">
      <c r="D7712" s="9"/>
    </row>
    <row r="7713" spans="4:4" x14ac:dyDescent="0.25">
      <c r="D7713" s="9"/>
    </row>
    <row r="7714" spans="4:4" x14ac:dyDescent="0.25">
      <c r="D7714" s="9"/>
    </row>
    <row r="7715" spans="4:4" x14ac:dyDescent="0.25">
      <c r="D7715" s="9"/>
    </row>
    <row r="7716" spans="4:4" x14ac:dyDescent="0.25">
      <c r="D7716" s="9"/>
    </row>
    <row r="7717" spans="4:4" x14ac:dyDescent="0.25">
      <c r="D7717" s="9"/>
    </row>
    <row r="7718" spans="4:4" x14ac:dyDescent="0.25">
      <c r="D7718" s="9"/>
    </row>
    <row r="7719" spans="4:4" x14ac:dyDescent="0.25">
      <c r="D7719" s="9"/>
    </row>
    <row r="7720" spans="4:4" x14ac:dyDescent="0.25">
      <c r="D7720" s="9"/>
    </row>
    <row r="7721" spans="4:4" x14ac:dyDescent="0.25">
      <c r="D7721" s="9"/>
    </row>
    <row r="7722" spans="4:4" x14ac:dyDescent="0.25">
      <c r="D7722" s="9"/>
    </row>
    <row r="7723" spans="4:4" x14ac:dyDescent="0.25">
      <c r="D7723" s="9"/>
    </row>
    <row r="7724" spans="4:4" x14ac:dyDescent="0.25">
      <c r="D7724" s="9"/>
    </row>
    <row r="7725" spans="4:4" x14ac:dyDescent="0.25">
      <c r="D7725" s="9"/>
    </row>
    <row r="7726" spans="4:4" x14ac:dyDescent="0.25">
      <c r="D7726" s="9"/>
    </row>
    <row r="7727" spans="4:4" x14ac:dyDescent="0.25">
      <c r="D7727" s="9"/>
    </row>
    <row r="7728" spans="4:4" x14ac:dyDescent="0.25">
      <c r="D7728" s="9"/>
    </row>
    <row r="7729" spans="4:4" x14ac:dyDescent="0.25">
      <c r="D7729" s="9"/>
    </row>
    <row r="7730" spans="4:4" x14ac:dyDescent="0.25">
      <c r="D7730" s="9"/>
    </row>
    <row r="7731" spans="4:4" x14ac:dyDescent="0.25">
      <c r="D7731" s="9"/>
    </row>
    <row r="7732" spans="4:4" x14ac:dyDescent="0.25">
      <c r="D7732" s="9"/>
    </row>
    <row r="7733" spans="4:4" x14ac:dyDescent="0.25">
      <c r="D7733" s="9"/>
    </row>
    <row r="7734" spans="4:4" x14ac:dyDescent="0.25">
      <c r="D7734" s="9"/>
    </row>
    <row r="7735" spans="4:4" x14ac:dyDescent="0.25">
      <c r="D7735" s="9"/>
    </row>
    <row r="7736" spans="4:4" x14ac:dyDescent="0.25">
      <c r="D7736" s="9"/>
    </row>
    <row r="7737" spans="4:4" x14ac:dyDescent="0.25">
      <c r="D7737" s="9"/>
    </row>
    <row r="7738" spans="4:4" x14ac:dyDescent="0.25">
      <c r="D7738" s="9"/>
    </row>
    <row r="7739" spans="4:4" x14ac:dyDescent="0.25">
      <c r="D7739" s="9"/>
    </row>
    <row r="7740" spans="4:4" x14ac:dyDescent="0.25">
      <c r="D7740" s="9"/>
    </row>
    <row r="7741" spans="4:4" x14ac:dyDescent="0.25">
      <c r="D7741" s="9"/>
    </row>
    <row r="7742" spans="4:4" x14ac:dyDescent="0.25">
      <c r="D7742" s="9"/>
    </row>
    <row r="7743" spans="4:4" x14ac:dyDescent="0.25">
      <c r="D7743" s="9"/>
    </row>
    <row r="7744" spans="4:4" x14ac:dyDescent="0.25">
      <c r="D7744" s="9"/>
    </row>
    <row r="7745" spans="4:4" x14ac:dyDescent="0.25">
      <c r="D7745" s="9"/>
    </row>
    <row r="7746" spans="4:4" x14ac:dyDescent="0.25">
      <c r="D7746" s="9"/>
    </row>
    <row r="7747" spans="4:4" x14ac:dyDescent="0.25">
      <c r="D7747" s="9"/>
    </row>
    <row r="7748" spans="4:4" x14ac:dyDescent="0.25">
      <c r="D7748" s="9"/>
    </row>
    <row r="7749" spans="4:4" x14ac:dyDescent="0.25">
      <c r="D7749" s="9"/>
    </row>
    <row r="7750" spans="4:4" x14ac:dyDescent="0.25">
      <c r="D7750" s="9"/>
    </row>
    <row r="7751" spans="4:4" x14ac:dyDescent="0.25">
      <c r="D7751" s="9"/>
    </row>
    <row r="7752" spans="4:4" x14ac:dyDescent="0.25">
      <c r="D7752" s="9"/>
    </row>
    <row r="7753" spans="4:4" x14ac:dyDescent="0.25">
      <c r="D7753" s="9"/>
    </row>
    <row r="7754" spans="4:4" x14ac:dyDescent="0.25">
      <c r="D7754" s="9"/>
    </row>
    <row r="7755" spans="4:4" x14ac:dyDescent="0.25">
      <c r="D7755" s="9"/>
    </row>
    <row r="7756" spans="4:4" x14ac:dyDescent="0.25">
      <c r="D7756" s="9"/>
    </row>
    <row r="7757" spans="4:4" x14ac:dyDescent="0.25">
      <c r="D7757" s="9"/>
    </row>
    <row r="7758" spans="4:4" x14ac:dyDescent="0.25">
      <c r="D7758" s="9"/>
    </row>
    <row r="7759" spans="4:4" x14ac:dyDescent="0.25">
      <c r="D7759" s="9"/>
    </row>
    <row r="7760" spans="4:4" x14ac:dyDescent="0.25">
      <c r="D7760" s="9"/>
    </row>
    <row r="7761" spans="4:4" x14ac:dyDescent="0.25">
      <c r="D7761" s="9"/>
    </row>
    <row r="7762" spans="4:4" x14ac:dyDescent="0.25">
      <c r="D7762" s="9"/>
    </row>
    <row r="7763" spans="4:4" x14ac:dyDescent="0.25">
      <c r="D7763" s="9"/>
    </row>
    <row r="7764" spans="4:4" x14ac:dyDescent="0.25">
      <c r="D7764" s="9"/>
    </row>
    <row r="7765" spans="4:4" x14ac:dyDescent="0.25">
      <c r="D7765" s="9"/>
    </row>
    <row r="7766" spans="4:4" x14ac:dyDescent="0.25">
      <c r="D7766" s="9"/>
    </row>
    <row r="7767" spans="4:4" x14ac:dyDescent="0.25">
      <c r="D7767" s="9"/>
    </row>
    <row r="7768" spans="4:4" x14ac:dyDescent="0.25">
      <c r="D7768" s="9"/>
    </row>
    <row r="7769" spans="4:4" x14ac:dyDescent="0.25">
      <c r="D7769" s="9"/>
    </row>
    <row r="7770" spans="4:4" x14ac:dyDescent="0.25">
      <c r="D7770" s="9"/>
    </row>
    <row r="7771" spans="4:4" x14ac:dyDescent="0.25">
      <c r="D7771" s="9"/>
    </row>
    <row r="7772" spans="4:4" x14ac:dyDescent="0.25">
      <c r="D7772" s="9"/>
    </row>
    <row r="7773" spans="4:4" x14ac:dyDescent="0.25">
      <c r="D7773" s="9"/>
    </row>
    <row r="7774" spans="4:4" x14ac:dyDescent="0.25">
      <c r="D7774" s="9"/>
    </row>
    <row r="7775" spans="4:4" x14ac:dyDescent="0.25">
      <c r="D7775" s="9"/>
    </row>
    <row r="7776" spans="4:4" x14ac:dyDescent="0.25">
      <c r="D7776" s="9"/>
    </row>
    <row r="7777" spans="4:4" x14ac:dyDescent="0.25">
      <c r="D7777" s="9"/>
    </row>
    <row r="7778" spans="4:4" x14ac:dyDescent="0.25">
      <c r="D7778" s="9"/>
    </row>
    <row r="7779" spans="4:4" x14ac:dyDescent="0.25">
      <c r="D7779" s="9"/>
    </row>
    <row r="7780" spans="4:4" x14ac:dyDescent="0.25">
      <c r="D7780" s="9"/>
    </row>
    <row r="7781" spans="4:4" x14ac:dyDescent="0.25">
      <c r="D7781" s="9"/>
    </row>
    <row r="7782" spans="4:4" x14ac:dyDescent="0.25">
      <c r="D7782" s="9"/>
    </row>
    <row r="7783" spans="4:4" x14ac:dyDescent="0.25">
      <c r="D7783" s="9"/>
    </row>
    <row r="7784" spans="4:4" x14ac:dyDescent="0.25">
      <c r="D7784" s="9"/>
    </row>
    <row r="7785" spans="4:4" x14ac:dyDescent="0.25">
      <c r="D7785" s="9"/>
    </row>
    <row r="7786" spans="4:4" x14ac:dyDescent="0.25">
      <c r="D7786" s="9"/>
    </row>
    <row r="7787" spans="4:4" x14ac:dyDescent="0.25">
      <c r="D7787" s="9"/>
    </row>
    <row r="7788" spans="4:4" x14ac:dyDescent="0.25">
      <c r="D7788" s="9"/>
    </row>
    <row r="7789" spans="4:4" x14ac:dyDescent="0.25">
      <c r="D7789" s="9"/>
    </row>
    <row r="7790" spans="4:4" x14ac:dyDescent="0.25">
      <c r="D7790" s="9"/>
    </row>
    <row r="7791" spans="4:4" x14ac:dyDescent="0.25">
      <c r="D7791" s="9"/>
    </row>
    <row r="7792" spans="4:4" x14ac:dyDescent="0.25">
      <c r="D7792" s="9"/>
    </row>
    <row r="7793" spans="4:4" x14ac:dyDescent="0.25">
      <c r="D7793" s="9"/>
    </row>
    <row r="7794" spans="4:4" x14ac:dyDescent="0.25">
      <c r="D7794" s="9"/>
    </row>
    <row r="7795" spans="4:4" x14ac:dyDescent="0.25">
      <c r="D7795" s="9"/>
    </row>
    <row r="7796" spans="4:4" x14ac:dyDescent="0.25">
      <c r="D7796" s="9"/>
    </row>
    <row r="7797" spans="4:4" x14ac:dyDescent="0.25">
      <c r="D7797" s="9"/>
    </row>
    <row r="7798" spans="4:4" x14ac:dyDescent="0.25">
      <c r="D7798" s="9"/>
    </row>
    <row r="7799" spans="4:4" x14ac:dyDescent="0.25">
      <c r="D7799" s="9"/>
    </row>
    <row r="7800" spans="4:4" x14ac:dyDescent="0.25">
      <c r="D7800" s="9"/>
    </row>
    <row r="7801" spans="4:4" x14ac:dyDescent="0.25">
      <c r="D7801" s="9"/>
    </row>
    <row r="7802" spans="4:4" x14ac:dyDescent="0.25">
      <c r="D7802" s="9"/>
    </row>
    <row r="7803" spans="4:4" x14ac:dyDescent="0.25">
      <c r="D7803" s="9"/>
    </row>
    <row r="7804" spans="4:4" x14ac:dyDescent="0.25">
      <c r="D7804" s="9"/>
    </row>
    <row r="7805" spans="4:4" x14ac:dyDescent="0.25">
      <c r="D7805" s="9"/>
    </row>
    <row r="7806" spans="4:4" x14ac:dyDescent="0.25">
      <c r="D7806" s="9"/>
    </row>
    <row r="7807" spans="4:4" x14ac:dyDescent="0.25">
      <c r="D7807" s="9"/>
    </row>
    <row r="7808" spans="4:4" x14ac:dyDescent="0.25">
      <c r="D7808" s="9"/>
    </row>
    <row r="7809" spans="4:4" x14ac:dyDescent="0.25">
      <c r="D7809" s="9"/>
    </row>
    <row r="7810" spans="4:4" x14ac:dyDescent="0.25">
      <c r="D7810" s="9"/>
    </row>
    <row r="7811" spans="4:4" x14ac:dyDescent="0.25">
      <c r="D7811" s="9"/>
    </row>
    <row r="7812" spans="4:4" x14ac:dyDescent="0.25">
      <c r="D7812" s="9"/>
    </row>
    <row r="7813" spans="4:4" x14ac:dyDescent="0.25">
      <c r="D7813" s="9"/>
    </row>
    <row r="7814" spans="4:4" x14ac:dyDescent="0.25">
      <c r="D7814" s="9"/>
    </row>
    <row r="7815" spans="4:4" x14ac:dyDescent="0.25">
      <c r="D7815" s="9"/>
    </row>
    <row r="7816" spans="4:4" x14ac:dyDescent="0.25">
      <c r="D7816" s="9"/>
    </row>
    <row r="7817" spans="4:4" x14ac:dyDescent="0.25">
      <c r="D7817" s="9"/>
    </row>
    <row r="7818" spans="4:4" x14ac:dyDescent="0.25">
      <c r="D7818" s="9"/>
    </row>
    <row r="7819" spans="4:4" x14ac:dyDescent="0.25">
      <c r="D7819" s="9"/>
    </row>
    <row r="7820" spans="4:4" x14ac:dyDescent="0.25">
      <c r="D7820" s="9"/>
    </row>
    <row r="7821" spans="4:4" x14ac:dyDescent="0.25">
      <c r="D7821" s="9"/>
    </row>
    <row r="7822" spans="4:4" x14ac:dyDescent="0.25">
      <c r="D7822" s="9"/>
    </row>
    <row r="7823" spans="4:4" x14ac:dyDescent="0.25">
      <c r="D7823" s="9"/>
    </row>
    <row r="7824" spans="4:4" x14ac:dyDescent="0.25">
      <c r="D7824" s="9"/>
    </row>
    <row r="7825" spans="4:4" x14ac:dyDescent="0.25">
      <c r="D7825" s="9"/>
    </row>
    <row r="7826" spans="4:4" x14ac:dyDescent="0.25">
      <c r="D7826" s="9"/>
    </row>
    <row r="7827" spans="4:4" x14ac:dyDescent="0.25">
      <c r="D7827" s="9"/>
    </row>
    <row r="7828" spans="4:4" x14ac:dyDescent="0.25">
      <c r="D7828" s="9"/>
    </row>
    <row r="7829" spans="4:4" x14ac:dyDescent="0.25">
      <c r="D7829" s="9"/>
    </row>
    <row r="7830" spans="4:4" x14ac:dyDescent="0.25">
      <c r="D7830" s="9"/>
    </row>
    <row r="7831" spans="4:4" x14ac:dyDescent="0.25">
      <c r="D7831" s="9"/>
    </row>
    <row r="7832" spans="4:4" x14ac:dyDescent="0.25">
      <c r="D7832" s="9"/>
    </row>
    <row r="7833" spans="4:4" x14ac:dyDescent="0.25">
      <c r="D7833" s="9"/>
    </row>
    <row r="7834" spans="4:4" x14ac:dyDescent="0.25">
      <c r="D7834" s="9"/>
    </row>
    <row r="7835" spans="4:4" x14ac:dyDescent="0.25">
      <c r="D7835" s="9"/>
    </row>
    <row r="7836" spans="4:4" x14ac:dyDescent="0.25">
      <c r="D7836" s="9"/>
    </row>
    <row r="7837" spans="4:4" x14ac:dyDescent="0.25">
      <c r="D7837" s="9"/>
    </row>
    <row r="7838" spans="4:4" x14ac:dyDescent="0.25">
      <c r="D7838" s="9"/>
    </row>
    <row r="7839" spans="4:4" x14ac:dyDescent="0.25">
      <c r="D7839" s="9"/>
    </row>
    <row r="7840" spans="4:4" x14ac:dyDescent="0.25">
      <c r="D7840" s="9"/>
    </row>
    <row r="7841" spans="4:4" x14ac:dyDescent="0.25">
      <c r="D7841" s="9"/>
    </row>
    <row r="7842" spans="4:4" x14ac:dyDescent="0.25">
      <c r="D7842" s="9"/>
    </row>
    <row r="7843" spans="4:4" x14ac:dyDescent="0.25">
      <c r="D7843" s="9"/>
    </row>
    <row r="7844" spans="4:4" x14ac:dyDescent="0.25">
      <c r="D7844" s="9"/>
    </row>
    <row r="7845" spans="4:4" x14ac:dyDescent="0.25">
      <c r="D7845" s="9"/>
    </row>
    <row r="7846" spans="4:4" x14ac:dyDescent="0.25">
      <c r="D7846" s="9"/>
    </row>
    <row r="7847" spans="4:4" x14ac:dyDescent="0.25">
      <c r="D7847" s="9"/>
    </row>
    <row r="7848" spans="4:4" x14ac:dyDescent="0.25">
      <c r="D7848" s="9"/>
    </row>
    <row r="7849" spans="4:4" x14ac:dyDescent="0.25">
      <c r="D7849" s="9"/>
    </row>
    <row r="7850" spans="4:4" x14ac:dyDescent="0.25">
      <c r="D7850" s="9"/>
    </row>
    <row r="7851" spans="4:4" x14ac:dyDescent="0.25">
      <c r="D7851" s="9"/>
    </row>
    <row r="7852" spans="4:4" x14ac:dyDescent="0.25">
      <c r="D7852" s="9"/>
    </row>
    <row r="7853" spans="4:4" x14ac:dyDescent="0.25">
      <c r="D7853" s="9"/>
    </row>
    <row r="7854" spans="4:4" x14ac:dyDescent="0.25">
      <c r="D7854" s="9"/>
    </row>
    <row r="7855" spans="4:4" x14ac:dyDescent="0.25">
      <c r="D7855" s="9"/>
    </row>
    <row r="7856" spans="4:4" x14ac:dyDescent="0.25">
      <c r="D7856" s="9"/>
    </row>
    <row r="7857" spans="4:4" x14ac:dyDescent="0.25">
      <c r="D7857" s="9"/>
    </row>
    <row r="7858" spans="4:4" x14ac:dyDescent="0.25">
      <c r="D7858" s="9"/>
    </row>
    <row r="7859" spans="4:4" x14ac:dyDescent="0.25">
      <c r="D7859" s="9"/>
    </row>
    <row r="7860" spans="4:4" x14ac:dyDescent="0.25">
      <c r="D7860" s="9"/>
    </row>
    <row r="7861" spans="4:4" x14ac:dyDescent="0.25">
      <c r="D7861" s="9"/>
    </row>
    <row r="7862" spans="4:4" x14ac:dyDescent="0.25">
      <c r="D7862" s="9"/>
    </row>
    <row r="7863" spans="4:4" x14ac:dyDescent="0.25">
      <c r="D7863" s="9"/>
    </row>
    <row r="7864" spans="4:4" x14ac:dyDescent="0.25">
      <c r="D7864" s="9"/>
    </row>
    <row r="7865" spans="4:4" x14ac:dyDescent="0.25">
      <c r="D7865" s="9"/>
    </row>
    <row r="7866" spans="4:4" x14ac:dyDescent="0.25">
      <c r="D7866" s="9"/>
    </row>
    <row r="7867" spans="4:4" x14ac:dyDescent="0.25">
      <c r="D7867" s="9"/>
    </row>
    <row r="7868" spans="4:4" x14ac:dyDescent="0.25">
      <c r="D7868" s="9"/>
    </row>
    <row r="7869" spans="4:4" x14ac:dyDescent="0.25">
      <c r="D7869" s="9"/>
    </row>
    <row r="7870" spans="4:4" x14ac:dyDescent="0.25">
      <c r="D7870" s="9"/>
    </row>
    <row r="7871" spans="4:4" x14ac:dyDescent="0.25">
      <c r="D7871" s="9"/>
    </row>
    <row r="7872" spans="4:4" x14ac:dyDescent="0.25">
      <c r="D7872" s="9"/>
    </row>
    <row r="7873" spans="4:4" x14ac:dyDescent="0.25">
      <c r="D7873" s="9"/>
    </row>
    <row r="7874" spans="4:4" x14ac:dyDescent="0.25">
      <c r="D7874" s="9"/>
    </row>
    <row r="7875" spans="4:4" x14ac:dyDescent="0.25">
      <c r="D7875" s="9"/>
    </row>
    <row r="7876" spans="4:4" x14ac:dyDescent="0.25">
      <c r="D7876" s="9"/>
    </row>
    <row r="7877" spans="4:4" x14ac:dyDescent="0.25">
      <c r="D7877" s="9"/>
    </row>
    <row r="7878" spans="4:4" x14ac:dyDescent="0.25">
      <c r="D7878" s="9"/>
    </row>
    <row r="7879" spans="4:4" x14ac:dyDescent="0.25">
      <c r="D7879" s="9"/>
    </row>
    <row r="7880" spans="4:4" x14ac:dyDescent="0.25">
      <c r="D7880" s="9"/>
    </row>
    <row r="7881" spans="4:4" x14ac:dyDescent="0.25">
      <c r="D7881" s="9"/>
    </row>
    <row r="7882" spans="4:4" x14ac:dyDescent="0.25">
      <c r="D7882" s="9"/>
    </row>
    <row r="7883" spans="4:4" x14ac:dyDescent="0.25">
      <c r="D7883" s="9"/>
    </row>
    <row r="7884" spans="4:4" x14ac:dyDescent="0.25">
      <c r="D7884" s="9"/>
    </row>
    <row r="7885" spans="4:4" x14ac:dyDescent="0.25">
      <c r="D7885" s="9"/>
    </row>
    <row r="7886" spans="4:4" x14ac:dyDescent="0.25">
      <c r="D7886" s="9"/>
    </row>
    <row r="7887" spans="4:4" x14ac:dyDescent="0.25">
      <c r="D7887" s="9"/>
    </row>
    <row r="7888" spans="4:4" x14ac:dyDescent="0.25">
      <c r="D7888" s="9"/>
    </row>
    <row r="7889" spans="4:4" x14ac:dyDescent="0.25">
      <c r="D7889" s="9"/>
    </row>
    <row r="7890" spans="4:4" x14ac:dyDescent="0.25">
      <c r="D7890" s="9"/>
    </row>
    <row r="7891" spans="4:4" x14ac:dyDescent="0.25">
      <c r="D7891" s="9"/>
    </row>
    <row r="7892" spans="4:4" x14ac:dyDescent="0.25">
      <c r="D7892" s="9"/>
    </row>
    <row r="7893" spans="4:4" x14ac:dyDescent="0.25">
      <c r="D7893" s="9"/>
    </row>
    <row r="7894" spans="4:4" x14ac:dyDescent="0.25">
      <c r="D7894" s="9"/>
    </row>
    <row r="7895" spans="4:4" x14ac:dyDescent="0.25">
      <c r="D7895" s="9"/>
    </row>
    <row r="7896" spans="4:4" x14ac:dyDescent="0.25">
      <c r="D7896" s="9"/>
    </row>
    <row r="7897" spans="4:4" x14ac:dyDescent="0.25">
      <c r="D7897" s="9"/>
    </row>
    <row r="7898" spans="4:4" x14ac:dyDescent="0.25">
      <c r="D7898" s="9"/>
    </row>
    <row r="7899" spans="4:4" x14ac:dyDescent="0.25">
      <c r="D7899" s="9"/>
    </row>
    <row r="7900" spans="4:4" x14ac:dyDescent="0.25">
      <c r="D7900" s="9"/>
    </row>
    <row r="7901" spans="4:4" x14ac:dyDescent="0.25">
      <c r="D7901" s="9"/>
    </row>
    <row r="7902" spans="4:4" x14ac:dyDescent="0.25">
      <c r="D7902" s="9"/>
    </row>
    <row r="7903" spans="4:4" x14ac:dyDescent="0.25">
      <c r="D7903" s="9"/>
    </row>
    <row r="7904" spans="4:4" x14ac:dyDescent="0.25">
      <c r="D7904" s="9"/>
    </row>
    <row r="7905" spans="4:4" x14ac:dyDescent="0.25">
      <c r="D7905" s="9"/>
    </row>
    <row r="7906" spans="4:4" x14ac:dyDescent="0.25">
      <c r="D7906" s="9"/>
    </row>
    <row r="7907" spans="4:4" x14ac:dyDescent="0.25">
      <c r="D7907" s="9"/>
    </row>
    <row r="7908" spans="4:4" x14ac:dyDescent="0.25">
      <c r="D7908" s="9"/>
    </row>
    <row r="7909" spans="4:4" x14ac:dyDescent="0.25">
      <c r="D7909" s="9"/>
    </row>
    <row r="7910" spans="4:4" x14ac:dyDescent="0.25">
      <c r="D7910" s="9"/>
    </row>
    <row r="7911" spans="4:4" x14ac:dyDescent="0.25">
      <c r="D7911" s="9"/>
    </row>
    <row r="7912" spans="4:4" x14ac:dyDescent="0.25">
      <c r="D7912" s="9"/>
    </row>
    <row r="7913" spans="4:4" x14ac:dyDescent="0.25">
      <c r="D7913" s="9"/>
    </row>
    <row r="7914" spans="4:4" x14ac:dyDescent="0.25">
      <c r="D7914" s="9"/>
    </row>
    <row r="7915" spans="4:4" x14ac:dyDescent="0.25">
      <c r="D7915" s="9"/>
    </row>
    <row r="7916" spans="4:4" x14ac:dyDescent="0.25">
      <c r="D7916" s="9"/>
    </row>
    <row r="7917" spans="4:4" x14ac:dyDescent="0.25">
      <c r="D7917" s="9"/>
    </row>
    <row r="7918" spans="4:4" x14ac:dyDescent="0.25">
      <c r="D7918" s="9"/>
    </row>
    <row r="7919" spans="4:4" x14ac:dyDescent="0.25">
      <c r="D7919" s="9"/>
    </row>
    <row r="7920" spans="4:4" x14ac:dyDescent="0.25">
      <c r="D7920" s="9"/>
    </row>
    <row r="7921" spans="4:4" x14ac:dyDescent="0.25">
      <c r="D7921" s="9"/>
    </row>
    <row r="7922" spans="4:4" x14ac:dyDescent="0.25">
      <c r="D7922" s="9"/>
    </row>
    <row r="7923" spans="4:4" x14ac:dyDescent="0.25">
      <c r="D7923" s="9"/>
    </row>
    <row r="7924" spans="4:4" x14ac:dyDescent="0.25">
      <c r="D7924" s="9"/>
    </row>
    <row r="7925" spans="4:4" x14ac:dyDescent="0.25">
      <c r="D7925" s="9"/>
    </row>
    <row r="7926" spans="4:4" x14ac:dyDescent="0.25">
      <c r="D7926" s="9"/>
    </row>
    <row r="7927" spans="4:4" x14ac:dyDescent="0.25">
      <c r="D7927" s="9"/>
    </row>
    <row r="7928" spans="4:4" x14ac:dyDescent="0.25">
      <c r="D7928" s="9"/>
    </row>
    <row r="7929" spans="4:4" x14ac:dyDescent="0.25">
      <c r="D7929" s="9"/>
    </row>
    <row r="7930" spans="4:4" x14ac:dyDescent="0.25">
      <c r="D7930" s="9"/>
    </row>
    <row r="7931" spans="4:4" x14ac:dyDescent="0.25">
      <c r="D7931" s="9"/>
    </row>
    <row r="7932" spans="4:4" x14ac:dyDescent="0.25">
      <c r="D7932" s="9"/>
    </row>
    <row r="7933" spans="4:4" x14ac:dyDescent="0.25">
      <c r="D7933" s="9"/>
    </row>
    <row r="7934" spans="4:4" x14ac:dyDescent="0.25">
      <c r="D7934" s="9"/>
    </row>
    <row r="7935" spans="4:4" x14ac:dyDescent="0.25">
      <c r="D7935" s="9"/>
    </row>
    <row r="7936" spans="4:4" x14ac:dyDescent="0.25">
      <c r="D7936" s="9"/>
    </row>
    <row r="7937" spans="4:4" x14ac:dyDescent="0.25">
      <c r="D7937" s="9"/>
    </row>
    <row r="7938" spans="4:4" x14ac:dyDescent="0.25">
      <c r="D7938" s="9"/>
    </row>
    <row r="7939" spans="4:4" x14ac:dyDescent="0.25">
      <c r="D7939" s="9"/>
    </row>
    <row r="7940" spans="4:4" x14ac:dyDescent="0.25">
      <c r="D7940" s="9"/>
    </row>
    <row r="7941" spans="4:4" x14ac:dyDescent="0.25">
      <c r="D7941" s="9"/>
    </row>
    <row r="7942" spans="4:4" x14ac:dyDescent="0.25">
      <c r="D7942" s="9"/>
    </row>
    <row r="7943" spans="4:4" x14ac:dyDescent="0.25">
      <c r="D7943" s="9"/>
    </row>
    <row r="7944" spans="4:4" x14ac:dyDescent="0.25">
      <c r="D7944" s="9"/>
    </row>
    <row r="7945" spans="4:4" x14ac:dyDescent="0.25">
      <c r="D7945" s="9"/>
    </row>
    <row r="7946" spans="4:4" x14ac:dyDescent="0.25">
      <c r="D7946" s="9"/>
    </row>
    <row r="7947" spans="4:4" x14ac:dyDescent="0.25">
      <c r="D7947" s="9"/>
    </row>
    <row r="7948" spans="4:4" x14ac:dyDescent="0.25">
      <c r="D7948" s="9"/>
    </row>
    <row r="7949" spans="4:4" x14ac:dyDescent="0.25">
      <c r="D7949" s="9"/>
    </row>
    <row r="7950" spans="4:4" x14ac:dyDescent="0.25">
      <c r="D7950" s="9"/>
    </row>
    <row r="7951" spans="4:4" x14ac:dyDescent="0.25">
      <c r="D7951" s="9"/>
    </row>
    <row r="7952" spans="4:4" x14ac:dyDescent="0.25">
      <c r="D7952" s="9"/>
    </row>
    <row r="7953" spans="4:4" x14ac:dyDescent="0.25">
      <c r="D7953" s="9"/>
    </row>
    <row r="7954" spans="4:4" x14ac:dyDescent="0.25">
      <c r="D7954" s="9"/>
    </row>
    <row r="7955" spans="4:4" x14ac:dyDescent="0.25">
      <c r="D7955" s="9"/>
    </row>
    <row r="7956" spans="4:4" x14ac:dyDescent="0.25">
      <c r="D7956" s="9"/>
    </row>
    <row r="7957" spans="4:4" x14ac:dyDescent="0.25">
      <c r="D7957" s="9"/>
    </row>
    <row r="7958" spans="4:4" x14ac:dyDescent="0.25">
      <c r="D7958" s="9"/>
    </row>
    <row r="7959" spans="4:4" x14ac:dyDescent="0.25">
      <c r="D7959" s="9"/>
    </row>
    <row r="7960" spans="4:4" x14ac:dyDescent="0.25">
      <c r="D7960" s="9"/>
    </row>
    <row r="7961" spans="4:4" x14ac:dyDescent="0.25">
      <c r="D7961" s="9"/>
    </row>
    <row r="7962" spans="4:4" x14ac:dyDescent="0.25">
      <c r="D7962" s="9"/>
    </row>
    <row r="7963" spans="4:4" x14ac:dyDescent="0.25">
      <c r="D7963" s="9"/>
    </row>
    <row r="7964" spans="4:4" x14ac:dyDescent="0.25">
      <c r="D7964" s="9"/>
    </row>
    <row r="7965" spans="4:4" x14ac:dyDescent="0.25">
      <c r="D7965" s="9"/>
    </row>
    <row r="7966" spans="4:4" x14ac:dyDescent="0.25">
      <c r="D7966" s="9"/>
    </row>
    <row r="7967" spans="4:4" x14ac:dyDescent="0.25">
      <c r="D7967" s="9"/>
    </row>
    <row r="7968" spans="4:4" x14ac:dyDescent="0.25">
      <c r="D7968" s="9"/>
    </row>
    <row r="7969" spans="4:4" x14ac:dyDescent="0.25">
      <c r="D7969" s="9"/>
    </row>
    <row r="7970" spans="4:4" x14ac:dyDescent="0.25">
      <c r="D7970" s="9"/>
    </row>
    <row r="7971" spans="4:4" x14ac:dyDescent="0.25">
      <c r="D7971" s="9"/>
    </row>
    <row r="7972" spans="4:4" x14ac:dyDescent="0.25">
      <c r="D7972" s="9"/>
    </row>
    <row r="7973" spans="4:4" x14ac:dyDescent="0.25">
      <c r="D7973" s="9"/>
    </row>
    <row r="7974" spans="4:4" x14ac:dyDescent="0.25">
      <c r="D7974" s="9"/>
    </row>
    <row r="7975" spans="4:4" x14ac:dyDescent="0.25">
      <c r="D7975" s="9"/>
    </row>
    <row r="7976" spans="4:4" x14ac:dyDescent="0.25">
      <c r="D7976" s="9"/>
    </row>
    <row r="7977" spans="4:4" x14ac:dyDescent="0.25">
      <c r="D7977" s="9"/>
    </row>
    <row r="7978" spans="4:4" x14ac:dyDescent="0.25">
      <c r="D7978" s="9"/>
    </row>
    <row r="7979" spans="4:4" x14ac:dyDescent="0.25">
      <c r="D7979" s="9"/>
    </row>
    <row r="7980" spans="4:4" x14ac:dyDescent="0.25">
      <c r="D7980" s="9"/>
    </row>
    <row r="7981" spans="4:4" x14ac:dyDescent="0.25">
      <c r="D7981" s="9"/>
    </row>
    <row r="7982" spans="4:4" x14ac:dyDescent="0.25">
      <c r="D7982" s="9"/>
    </row>
    <row r="7983" spans="4:4" x14ac:dyDescent="0.25">
      <c r="D7983" s="9"/>
    </row>
    <row r="7984" spans="4:4" x14ac:dyDescent="0.25">
      <c r="D7984" s="9"/>
    </row>
    <row r="7985" spans="4:4" x14ac:dyDescent="0.25">
      <c r="D7985" s="9"/>
    </row>
    <row r="7986" spans="4:4" x14ac:dyDescent="0.25">
      <c r="D7986" s="9"/>
    </row>
    <row r="7987" spans="4:4" x14ac:dyDescent="0.25">
      <c r="D7987" s="9"/>
    </row>
    <row r="7988" spans="4:4" x14ac:dyDescent="0.25">
      <c r="D7988" s="9"/>
    </row>
    <row r="7989" spans="4:4" x14ac:dyDescent="0.25">
      <c r="D7989" s="9"/>
    </row>
    <row r="7990" spans="4:4" x14ac:dyDescent="0.25">
      <c r="D7990" s="9"/>
    </row>
    <row r="7991" spans="4:4" x14ac:dyDescent="0.25">
      <c r="D7991" s="9"/>
    </row>
    <row r="7992" spans="4:4" x14ac:dyDescent="0.25">
      <c r="D7992" s="9"/>
    </row>
    <row r="7993" spans="4:4" x14ac:dyDescent="0.25">
      <c r="D7993" s="9"/>
    </row>
    <row r="7994" spans="4:4" x14ac:dyDescent="0.25">
      <c r="D7994" s="9"/>
    </row>
    <row r="7995" spans="4:4" x14ac:dyDescent="0.25">
      <c r="D7995" s="9"/>
    </row>
    <row r="7996" spans="4:4" x14ac:dyDescent="0.25">
      <c r="D7996" s="9"/>
    </row>
    <row r="7997" spans="4:4" x14ac:dyDescent="0.25">
      <c r="D7997" s="9"/>
    </row>
    <row r="7998" spans="4:4" x14ac:dyDescent="0.25">
      <c r="D7998" s="9"/>
    </row>
    <row r="7999" spans="4:4" x14ac:dyDescent="0.25">
      <c r="D7999" s="9"/>
    </row>
    <row r="8000" spans="4:4" x14ac:dyDescent="0.25">
      <c r="D8000" s="9"/>
    </row>
    <row r="8001" spans="4:4" x14ac:dyDescent="0.25">
      <c r="D8001" s="9"/>
    </row>
    <row r="8002" spans="4:4" x14ac:dyDescent="0.25">
      <c r="D8002" s="9"/>
    </row>
    <row r="8003" spans="4:4" x14ac:dyDescent="0.25">
      <c r="D8003" s="9"/>
    </row>
    <row r="8004" spans="4:4" x14ac:dyDescent="0.25">
      <c r="D8004" s="9"/>
    </row>
    <row r="8005" spans="4:4" x14ac:dyDescent="0.25">
      <c r="D8005" s="9"/>
    </row>
    <row r="8006" spans="4:4" x14ac:dyDescent="0.25">
      <c r="D8006" s="9"/>
    </row>
    <row r="8007" spans="4:4" x14ac:dyDescent="0.25">
      <c r="D8007" s="9"/>
    </row>
    <row r="8008" spans="4:4" x14ac:dyDescent="0.25">
      <c r="D8008" s="9"/>
    </row>
    <row r="8009" spans="4:4" x14ac:dyDescent="0.25">
      <c r="D8009" s="9"/>
    </row>
    <row r="8010" spans="4:4" x14ac:dyDescent="0.25">
      <c r="D8010" s="9"/>
    </row>
    <row r="8011" spans="4:4" x14ac:dyDescent="0.25">
      <c r="D8011" s="9"/>
    </row>
    <row r="8012" spans="4:4" x14ac:dyDescent="0.25">
      <c r="D8012" s="9"/>
    </row>
    <row r="8013" spans="4:4" x14ac:dyDescent="0.25">
      <c r="D8013" s="9"/>
    </row>
    <row r="8014" spans="4:4" x14ac:dyDescent="0.25">
      <c r="D8014" s="9"/>
    </row>
    <row r="8015" spans="4:4" x14ac:dyDescent="0.25">
      <c r="D8015" s="9"/>
    </row>
    <row r="8016" spans="4:4" x14ac:dyDescent="0.25">
      <c r="D8016" s="9"/>
    </row>
    <row r="8017" spans="4:4" x14ac:dyDescent="0.25">
      <c r="D8017" s="9"/>
    </row>
    <row r="8018" spans="4:4" x14ac:dyDescent="0.25">
      <c r="D8018" s="9"/>
    </row>
    <row r="8019" spans="4:4" x14ac:dyDescent="0.25">
      <c r="D8019" s="9"/>
    </row>
    <row r="8020" spans="4:4" x14ac:dyDescent="0.25">
      <c r="D8020" s="9"/>
    </row>
    <row r="8021" spans="4:4" x14ac:dyDescent="0.25">
      <c r="D8021" s="9"/>
    </row>
    <row r="8022" spans="4:4" x14ac:dyDescent="0.25">
      <c r="D8022" s="9"/>
    </row>
    <row r="8023" spans="4:4" x14ac:dyDescent="0.25">
      <c r="D8023" s="9"/>
    </row>
    <row r="8024" spans="4:4" x14ac:dyDescent="0.25">
      <c r="D8024" s="9"/>
    </row>
    <row r="8025" spans="4:4" x14ac:dyDescent="0.25">
      <c r="D8025" s="9"/>
    </row>
    <row r="8026" spans="4:4" x14ac:dyDescent="0.25">
      <c r="D8026" s="9"/>
    </row>
    <row r="8027" spans="4:4" x14ac:dyDescent="0.25">
      <c r="D8027" s="9"/>
    </row>
    <row r="8028" spans="4:4" x14ac:dyDescent="0.25">
      <c r="D8028" s="9"/>
    </row>
    <row r="8029" spans="4:4" x14ac:dyDescent="0.25">
      <c r="D8029" s="9"/>
    </row>
    <row r="8030" spans="4:4" x14ac:dyDescent="0.25">
      <c r="D8030" s="9"/>
    </row>
    <row r="8031" spans="4:4" x14ac:dyDescent="0.25">
      <c r="D8031" s="9"/>
    </row>
    <row r="8032" spans="4:4" x14ac:dyDescent="0.25">
      <c r="D8032" s="9"/>
    </row>
    <row r="8033" spans="4:4" x14ac:dyDescent="0.25">
      <c r="D8033" s="9"/>
    </row>
    <row r="8034" spans="4:4" x14ac:dyDescent="0.25">
      <c r="D8034" s="9"/>
    </row>
    <row r="8035" spans="4:4" x14ac:dyDescent="0.25">
      <c r="D8035" s="9"/>
    </row>
    <row r="8036" spans="4:4" x14ac:dyDescent="0.25">
      <c r="D8036" s="9"/>
    </row>
    <row r="8037" spans="4:4" x14ac:dyDescent="0.25">
      <c r="D8037" s="9"/>
    </row>
    <row r="8038" spans="4:4" x14ac:dyDescent="0.25">
      <c r="D8038" s="9"/>
    </row>
    <row r="8039" spans="4:4" x14ac:dyDescent="0.25">
      <c r="D8039" s="9"/>
    </row>
    <row r="8040" spans="4:4" x14ac:dyDescent="0.25">
      <c r="D8040" s="9"/>
    </row>
    <row r="8041" spans="4:4" x14ac:dyDescent="0.25">
      <c r="D8041" s="9"/>
    </row>
    <row r="8042" spans="4:4" x14ac:dyDescent="0.25">
      <c r="D8042" s="9"/>
    </row>
    <row r="8043" spans="4:4" x14ac:dyDescent="0.25">
      <c r="D8043" s="9"/>
    </row>
    <row r="8044" spans="4:4" x14ac:dyDescent="0.25">
      <c r="D8044" s="9"/>
    </row>
    <row r="8045" spans="4:4" x14ac:dyDescent="0.25">
      <c r="D8045" s="9"/>
    </row>
    <row r="8046" spans="4:4" x14ac:dyDescent="0.25">
      <c r="D8046" s="9"/>
    </row>
    <row r="8047" spans="4:4" x14ac:dyDescent="0.25">
      <c r="D8047" s="9"/>
    </row>
    <row r="8048" spans="4:4" x14ac:dyDescent="0.25">
      <c r="D8048" s="9"/>
    </row>
    <row r="8049" spans="4:4" x14ac:dyDescent="0.25">
      <c r="D8049" s="9"/>
    </row>
    <row r="8050" spans="4:4" x14ac:dyDescent="0.25">
      <c r="D8050" s="9"/>
    </row>
    <row r="8051" spans="4:4" x14ac:dyDescent="0.25">
      <c r="D8051" s="9"/>
    </row>
    <row r="8052" spans="4:4" x14ac:dyDescent="0.25">
      <c r="D8052" s="9"/>
    </row>
    <row r="8053" spans="4:4" x14ac:dyDescent="0.25">
      <c r="D8053" s="9"/>
    </row>
    <row r="8054" spans="4:4" x14ac:dyDescent="0.25">
      <c r="D8054" s="9"/>
    </row>
    <row r="8055" spans="4:4" x14ac:dyDescent="0.25">
      <c r="D8055" s="9"/>
    </row>
    <row r="8056" spans="4:4" x14ac:dyDescent="0.25">
      <c r="D8056" s="9"/>
    </row>
    <row r="8057" spans="4:4" x14ac:dyDescent="0.25">
      <c r="D8057" s="9"/>
    </row>
    <row r="8058" spans="4:4" x14ac:dyDescent="0.25">
      <c r="D8058" s="9"/>
    </row>
    <row r="8059" spans="4:4" x14ac:dyDescent="0.25">
      <c r="D8059" s="9"/>
    </row>
    <row r="8060" spans="4:4" x14ac:dyDescent="0.25">
      <c r="D8060" s="9"/>
    </row>
    <row r="8061" spans="4:4" x14ac:dyDescent="0.25">
      <c r="D8061" s="9"/>
    </row>
    <row r="8062" spans="4:4" x14ac:dyDescent="0.25">
      <c r="D8062" s="9"/>
    </row>
    <row r="8063" spans="4:4" x14ac:dyDescent="0.25">
      <c r="D8063" s="9"/>
    </row>
    <row r="8064" spans="4:4" x14ac:dyDescent="0.25">
      <c r="D8064" s="9"/>
    </row>
    <row r="8065" spans="4:4" x14ac:dyDescent="0.25">
      <c r="D8065" s="9"/>
    </row>
    <row r="8066" spans="4:4" x14ac:dyDescent="0.25">
      <c r="D8066" s="9"/>
    </row>
    <row r="8067" spans="4:4" x14ac:dyDescent="0.25">
      <c r="D8067" s="9"/>
    </row>
    <row r="8068" spans="4:4" x14ac:dyDescent="0.25">
      <c r="D8068" s="9"/>
    </row>
    <row r="8069" spans="4:4" x14ac:dyDescent="0.25">
      <c r="D8069" s="9"/>
    </row>
    <row r="8070" spans="4:4" x14ac:dyDescent="0.25">
      <c r="D8070" s="9"/>
    </row>
    <row r="8071" spans="4:4" x14ac:dyDescent="0.25">
      <c r="D8071" s="9"/>
    </row>
    <row r="8072" spans="4:4" x14ac:dyDescent="0.25">
      <c r="D8072" s="9"/>
    </row>
    <row r="8073" spans="4:4" x14ac:dyDescent="0.25">
      <c r="D8073" s="9"/>
    </row>
    <row r="8074" spans="4:4" x14ac:dyDescent="0.25">
      <c r="D8074" s="9"/>
    </row>
    <row r="8075" spans="4:4" x14ac:dyDescent="0.25">
      <c r="D8075" s="9"/>
    </row>
    <row r="8076" spans="4:4" x14ac:dyDescent="0.25">
      <c r="D8076" s="9"/>
    </row>
    <row r="8077" spans="4:4" x14ac:dyDescent="0.25">
      <c r="D8077" s="9"/>
    </row>
    <row r="8078" spans="4:4" x14ac:dyDescent="0.25">
      <c r="D8078" s="9"/>
    </row>
    <row r="8079" spans="4:4" x14ac:dyDescent="0.25">
      <c r="D8079" s="9"/>
    </row>
    <row r="8080" spans="4:4" x14ac:dyDescent="0.25">
      <c r="D8080" s="9"/>
    </row>
    <row r="8081" spans="4:4" x14ac:dyDescent="0.25">
      <c r="D8081" s="9"/>
    </row>
    <row r="8082" spans="4:4" x14ac:dyDescent="0.25">
      <c r="D8082" s="9"/>
    </row>
    <row r="8083" spans="4:4" x14ac:dyDescent="0.25">
      <c r="D8083" s="9"/>
    </row>
    <row r="8084" spans="4:4" x14ac:dyDescent="0.25">
      <c r="D8084" s="9"/>
    </row>
    <row r="8085" spans="4:4" x14ac:dyDescent="0.25">
      <c r="D8085" s="9"/>
    </row>
    <row r="8086" spans="4:4" x14ac:dyDescent="0.25">
      <c r="D8086" s="9"/>
    </row>
    <row r="8087" spans="4:4" x14ac:dyDescent="0.25">
      <c r="D8087" s="9"/>
    </row>
    <row r="8088" spans="4:4" x14ac:dyDescent="0.25">
      <c r="D8088" s="9"/>
    </row>
    <row r="8089" spans="4:4" x14ac:dyDescent="0.25">
      <c r="D8089" s="9"/>
    </row>
    <row r="8090" spans="4:4" x14ac:dyDescent="0.25">
      <c r="D8090" s="9"/>
    </row>
    <row r="8091" spans="4:4" x14ac:dyDescent="0.25">
      <c r="D8091" s="9"/>
    </row>
    <row r="8092" spans="4:4" x14ac:dyDescent="0.25">
      <c r="D8092" s="9"/>
    </row>
    <row r="8093" spans="4:4" x14ac:dyDescent="0.25">
      <c r="D8093" s="9"/>
    </row>
    <row r="8094" spans="4:4" x14ac:dyDescent="0.25">
      <c r="D8094" s="9"/>
    </row>
    <row r="8095" spans="4:4" x14ac:dyDescent="0.25">
      <c r="D8095" s="9"/>
    </row>
    <row r="8096" spans="4:4" x14ac:dyDescent="0.25">
      <c r="D8096" s="9"/>
    </row>
    <row r="8097" spans="4:4" x14ac:dyDescent="0.25">
      <c r="D8097" s="9"/>
    </row>
    <row r="8098" spans="4:4" x14ac:dyDescent="0.25">
      <c r="D8098" s="9"/>
    </row>
    <row r="8099" spans="4:4" x14ac:dyDescent="0.25">
      <c r="D8099" s="9"/>
    </row>
    <row r="8100" spans="4:4" x14ac:dyDescent="0.25">
      <c r="D8100" s="9"/>
    </row>
    <row r="8101" spans="4:4" x14ac:dyDescent="0.25">
      <c r="D8101" s="9"/>
    </row>
    <row r="8102" spans="4:4" x14ac:dyDescent="0.25">
      <c r="D8102" s="9"/>
    </row>
    <row r="8103" spans="4:4" x14ac:dyDescent="0.25">
      <c r="D8103" s="9"/>
    </row>
    <row r="8104" spans="4:4" x14ac:dyDescent="0.25">
      <c r="D8104" s="9"/>
    </row>
    <row r="8105" spans="4:4" x14ac:dyDescent="0.25">
      <c r="D8105" s="9"/>
    </row>
    <row r="8106" spans="4:4" x14ac:dyDescent="0.25">
      <c r="D8106" s="9"/>
    </row>
    <row r="8107" spans="4:4" x14ac:dyDescent="0.25">
      <c r="D8107" s="9"/>
    </row>
    <row r="8108" spans="4:4" x14ac:dyDescent="0.25">
      <c r="D8108" s="9"/>
    </row>
    <row r="8109" spans="4:4" x14ac:dyDescent="0.25">
      <c r="D8109" s="9"/>
    </row>
    <row r="8110" spans="4:4" x14ac:dyDescent="0.25">
      <c r="D8110" s="9"/>
    </row>
    <row r="8111" spans="4:4" x14ac:dyDescent="0.25">
      <c r="D8111" s="9"/>
    </row>
    <row r="8112" spans="4:4" x14ac:dyDescent="0.25">
      <c r="D8112" s="9"/>
    </row>
    <row r="8113" spans="4:4" x14ac:dyDescent="0.25">
      <c r="D8113" s="9"/>
    </row>
    <row r="8114" spans="4:4" x14ac:dyDescent="0.25">
      <c r="D8114" s="9"/>
    </row>
    <row r="8115" spans="4:4" x14ac:dyDescent="0.25">
      <c r="D8115" s="9"/>
    </row>
    <row r="8116" spans="4:4" x14ac:dyDescent="0.25">
      <c r="D8116" s="9"/>
    </row>
    <row r="8117" spans="4:4" x14ac:dyDescent="0.25">
      <c r="D8117" s="9"/>
    </row>
    <row r="8118" spans="4:4" x14ac:dyDescent="0.25">
      <c r="D8118" s="9"/>
    </row>
    <row r="8119" spans="4:4" x14ac:dyDescent="0.25">
      <c r="D8119" s="9"/>
    </row>
    <row r="8120" spans="4:4" x14ac:dyDescent="0.25">
      <c r="D8120" s="9"/>
    </row>
    <row r="8121" spans="4:4" x14ac:dyDescent="0.25">
      <c r="D8121" s="9"/>
    </row>
    <row r="8122" spans="4:4" x14ac:dyDescent="0.25">
      <c r="D8122" s="9"/>
    </row>
    <row r="8123" spans="4:4" x14ac:dyDescent="0.25">
      <c r="D8123" s="9"/>
    </row>
    <row r="8124" spans="4:4" x14ac:dyDescent="0.25">
      <c r="D8124" s="9"/>
    </row>
    <row r="8125" spans="4:4" x14ac:dyDescent="0.25">
      <c r="D8125" s="9"/>
    </row>
    <row r="8126" spans="4:4" x14ac:dyDescent="0.25">
      <c r="D8126" s="9"/>
    </row>
    <row r="8127" spans="4:4" x14ac:dyDescent="0.25">
      <c r="D8127" s="9"/>
    </row>
    <row r="8128" spans="4:4" x14ac:dyDescent="0.25">
      <c r="D8128" s="9"/>
    </row>
    <row r="8129" spans="4:4" x14ac:dyDescent="0.25">
      <c r="D8129" s="9"/>
    </row>
    <row r="8130" spans="4:4" x14ac:dyDescent="0.25">
      <c r="D8130" s="9"/>
    </row>
    <row r="8131" spans="4:4" x14ac:dyDescent="0.25">
      <c r="D8131" s="9"/>
    </row>
    <row r="8132" spans="4:4" x14ac:dyDescent="0.25">
      <c r="D8132" s="9"/>
    </row>
    <row r="8133" spans="4:4" x14ac:dyDescent="0.25">
      <c r="D8133" s="9"/>
    </row>
    <row r="8134" spans="4:4" x14ac:dyDescent="0.25">
      <c r="D8134" s="9"/>
    </row>
    <row r="8135" spans="4:4" x14ac:dyDescent="0.25">
      <c r="D8135" s="9"/>
    </row>
    <row r="8136" spans="4:4" x14ac:dyDescent="0.25">
      <c r="D8136" s="9"/>
    </row>
    <row r="8137" spans="4:4" x14ac:dyDescent="0.25">
      <c r="D8137" s="9"/>
    </row>
    <row r="8138" spans="4:4" x14ac:dyDescent="0.25">
      <c r="D8138" s="9"/>
    </row>
    <row r="8139" spans="4:4" x14ac:dyDescent="0.25">
      <c r="D8139" s="9"/>
    </row>
    <row r="8140" spans="4:4" x14ac:dyDescent="0.25">
      <c r="D8140" s="9"/>
    </row>
    <row r="8141" spans="4:4" x14ac:dyDescent="0.25">
      <c r="D8141" s="9"/>
    </row>
    <row r="8142" spans="4:4" x14ac:dyDescent="0.25">
      <c r="D8142" s="9"/>
    </row>
    <row r="8143" spans="4:4" x14ac:dyDescent="0.25">
      <c r="D8143" s="9"/>
    </row>
    <row r="8144" spans="4:4" x14ac:dyDescent="0.25">
      <c r="D8144" s="9"/>
    </row>
    <row r="8145" spans="4:4" x14ac:dyDescent="0.25">
      <c r="D8145" s="9"/>
    </row>
    <row r="8146" spans="4:4" x14ac:dyDescent="0.25">
      <c r="D8146" s="9"/>
    </row>
    <row r="8147" spans="4:4" x14ac:dyDescent="0.25">
      <c r="D8147" s="9"/>
    </row>
    <row r="8148" spans="4:4" x14ac:dyDescent="0.25">
      <c r="D8148" s="9"/>
    </row>
    <row r="8149" spans="4:4" x14ac:dyDescent="0.25">
      <c r="D8149" s="9"/>
    </row>
    <row r="8150" spans="4:4" x14ac:dyDescent="0.25">
      <c r="D8150" s="9"/>
    </row>
    <row r="8151" spans="4:4" x14ac:dyDescent="0.25">
      <c r="D8151" s="9"/>
    </row>
    <row r="8152" spans="4:4" x14ac:dyDescent="0.25">
      <c r="D8152" s="9"/>
    </row>
    <row r="8153" spans="4:4" x14ac:dyDescent="0.25">
      <c r="D8153" s="9"/>
    </row>
    <row r="8154" spans="4:4" x14ac:dyDescent="0.25">
      <c r="D8154" s="9"/>
    </row>
    <row r="8155" spans="4:4" x14ac:dyDescent="0.25">
      <c r="D8155" s="9"/>
    </row>
    <row r="8156" spans="4:4" x14ac:dyDescent="0.25">
      <c r="D8156" s="9"/>
    </row>
    <row r="8157" spans="4:4" x14ac:dyDescent="0.25">
      <c r="D8157" s="9"/>
    </row>
    <row r="8158" spans="4:4" x14ac:dyDescent="0.25">
      <c r="D8158" s="9"/>
    </row>
    <row r="8159" spans="4:4" x14ac:dyDescent="0.25">
      <c r="D8159" s="9"/>
    </row>
    <row r="8160" spans="4:4" x14ac:dyDescent="0.25">
      <c r="D8160" s="9"/>
    </row>
    <row r="8161" spans="4:4" x14ac:dyDescent="0.25">
      <c r="D8161" s="9"/>
    </row>
    <row r="8162" spans="4:4" x14ac:dyDescent="0.25">
      <c r="D8162" s="9"/>
    </row>
    <row r="8163" spans="4:4" x14ac:dyDescent="0.25">
      <c r="D8163" s="9"/>
    </row>
    <row r="8164" spans="4:4" x14ac:dyDescent="0.25">
      <c r="D8164" s="9"/>
    </row>
    <row r="8165" spans="4:4" x14ac:dyDescent="0.25">
      <c r="D8165" s="9"/>
    </row>
    <row r="8166" spans="4:4" x14ac:dyDescent="0.25">
      <c r="D8166" s="9"/>
    </row>
    <row r="8167" spans="4:4" x14ac:dyDescent="0.25">
      <c r="D8167" s="9"/>
    </row>
    <row r="8168" spans="4:4" x14ac:dyDescent="0.25">
      <c r="D8168" s="9"/>
    </row>
    <row r="8169" spans="4:4" x14ac:dyDescent="0.25">
      <c r="D8169" s="9"/>
    </row>
    <row r="8170" spans="4:4" x14ac:dyDescent="0.25">
      <c r="D8170" s="9"/>
    </row>
    <row r="8171" spans="4:4" x14ac:dyDescent="0.25">
      <c r="D8171" s="9"/>
    </row>
    <row r="8172" spans="4:4" x14ac:dyDescent="0.25">
      <c r="D8172" s="9"/>
    </row>
    <row r="8173" spans="4:4" x14ac:dyDescent="0.25">
      <c r="D8173" s="9"/>
    </row>
    <row r="8174" spans="4:4" x14ac:dyDescent="0.25">
      <c r="D8174" s="9"/>
    </row>
    <row r="8175" spans="4:4" x14ac:dyDescent="0.25">
      <c r="D8175" s="9"/>
    </row>
    <row r="8176" spans="4:4" x14ac:dyDescent="0.25">
      <c r="D8176" s="9"/>
    </row>
    <row r="8177" spans="4:4" x14ac:dyDescent="0.25">
      <c r="D8177" s="9"/>
    </row>
    <row r="8178" spans="4:4" x14ac:dyDescent="0.25">
      <c r="D8178" s="9"/>
    </row>
    <row r="8179" spans="4:4" x14ac:dyDescent="0.25">
      <c r="D8179" s="9"/>
    </row>
    <row r="8180" spans="4:4" x14ac:dyDescent="0.25">
      <c r="D8180" s="9"/>
    </row>
    <row r="8181" spans="4:4" x14ac:dyDescent="0.25">
      <c r="D8181" s="9"/>
    </row>
    <row r="8182" spans="4:4" x14ac:dyDescent="0.25">
      <c r="D8182" s="9"/>
    </row>
    <row r="8183" spans="4:4" x14ac:dyDescent="0.25">
      <c r="D8183" s="9"/>
    </row>
    <row r="8184" spans="4:4" x14ac:dyDescent="0.25">
      <c r="D8184" s="9"/>
    </row>
    <row r="8185" spans="4:4" x14ac:dyDescent="0.25">
      <c r="D8185" s="9"/>
    </row>
    <row r="8186" spans="4:4" x14ac:dyDescent="0.25">
      <c r="D8186" s="9"/>
    </row>
    <row r="8187" spans="4:4" x14ac:dyDescent="0.25">
      <c r="D8187" s="9"/>
    </row>
    <row r="8188" spans="4:4" x14ac:dyDescent="0.25">
      <c r="D8188" s="9"/>
    </row>
    <row r="8189" spans="4:4" x14ac:dyDescent="0.25">
      <c r="D8189" s="9"/>
    </row>
    <row r="8190" spans="4:4" x14ac:dyDescent="0.25">
      <c r="D8190" s="9"/>
    </row>
    <row r="8191" spans="4:4" x14ac:dyDescent="0.25">
      <c r="D8191" s="9"/>
    </row>
    <row r="8192" spans="4:4" x14ac:dyDescent="0.25">
      <c r="D8192" s="9"/>
    </row>
    <row r="8193" spans="4:4" x14ac:dyDescent="0.25">
      <c r="D8193" s="9"/>
    </row>
    <row r="8194" spans="4:4" x14ac:dyDescent="0.25">
      <c r="D8194" s="9"/>
    </row>
    <row r="8195" spans="4:4" x14ac:dyDescent="0.25">
      <c r="D8195" s="9"/>
    </row>
    <row r="8196" spans="4:4" x14ac:dyDescent="0.25">
      <c r="D8196" s="9"/>
    </row>
    <row r="8197" spans="4:4" x14ac:dyDescent="0.25">
      <c r="D8197" s="9"/>
    </row>
    <row r="8198" spans="4:4" x14ac:dyDescent="0.25">
      <c r="D8198" s="9"/>
    </row>
    <row r="8199" spans="4:4" x14ac:dyDescent="0.25">
      <c r="D8199" s="9"/>
    </row>
    <row r="8200" spans="4:4" x14ac:dyDescent="0.25">
      <c r="D8200" s="9"/>
    </row>
    <row r="8201" spans="4:4" x14ac:dyDescent="0.25">
      <c r="D8201" s="9"/>
    </row>
    <row r="8202" spans="4:4" x14ac:dyDescent="0.25">
      <c r="D8202" s="9"/>
    </row>
    <row r="8203" spans="4:4" x14ac:dyDescent="0.25">
      <c r="D8203" s="9"/>
    </row>
    <row r="8204" spans="4:4" x14ac:dyDescent="0.25">
      <c r="D8204" s="9"/>
    </row>
    <row r="8205" spans="4:4" x14ac:dyDescent="0.25">
      <c r="D8205" s="9"/>
    </row>
    <row r="8206" spans="4:4" x14ac:dyDescent="0.25">
      <c r="D8206" s="9"/>
    </row>
    <row r="8207" spans="4:4" x14ac:dyDescent="0.25">
      <c r="D8207" s="9"/>
    </row>
    <row r="8208" spans="4:4" x14ac:dyDescent="0.25">
      <c r="D8208" s="9"/>
    </row>
    <row r="8209" spans="4:4" x14ac:dyDescent="0.25">
      <c r="D8209" s="9"/>
    </row>
    <row r="8210" spans="4:4" x14ac:dyDescent="0.25">
      <c r="D8210" s="9"/>
    </row>
    <row r="8211" spans="4:4" x14ac:dyDescent="0.25">
      <c r="D8211" s="9"/>
    </row>
    <row r="8212" spans="4:4" x14ac:dyDescent="0.25">
      <c r="D8212" s="9"/>
    </row>
    <row r="8213" spans="4:4" x14ac:dyDescent="0.25">
      <c r="D8213" s="9"/>
    </row>
    <row r="8214" spans="4:4" x14ac:dyDescent="0.25">
      <c r="D8214" s="9"/>
    </row>
    <row r="8215" spans="4:4" x14ac:dyDescent="0.25">
      <c r="D8215" s="9"/>
    </row>
    <row r="8216" spans="4:4" x14ac:dyDescent="0.25">
      <c r="D8216" s="9"/>
    </row>
    <row r="8217" spans="4:4" x14ac:dyDescent="0.25">
      <c r="D8217" s="9"/>
    </row>
    <row r="8218" spans="4:4" x14ac:dyDescent="0.25">
      <c r="D8218" s="9"/>
    </row>
    <row r="8219" spans="4:4" x14ac:dyDescent="0.25">
      <c r="D8219" s="9"/>
    </row>
    <row r="8220" spans="4:4" x14ac:dyDescent="0.25">
      <c r="D8220" s="9"/>
    </row>
    <row r="8221" spans="4:4" x14ac:dyDescent="0.25">
      <c r="D8221" s="9"/>
    </row>
    <row r="8222" spans="4:4" x14ac:dyDescent="0.25">
      <c r="D8222" s="9"/>
    </row>
    <row r="8223" spans="4:4" x14ac:dyDescent="0.25">
      <c r="D8223" s="9"/>
    </row>
    <row r="8224" spans="4:4" x14ac:dyDescent="0.25">
      <c r="D8224" s="9"/>
    </row>
    <row r="8225" spans="4:4" x14ac:dyDescent="0.25">
      <c r="D8225" s="9"/>
    </row>
    <row r="8226" spans="4:4" x14ac:dyDescent="0.25">
      <c r="D8226" s="9"/>
    </row>
    <row r="8227" spans="4:4" x14ac:dyDescent="0.25">
      <c r="D8227" s="9"/>
    </row>
    <row r="8228" spans="4:4" x14ac:dyDescent="0.25">
      <c r="D8228" s="9"/>
    </row>
    <row r="8229" spans="4:4" x14ac:dyDescent="0.25">
      <c r="D8229" s="9"/>
    </row>
    <row r="8230" spans="4:4" x14ac:dyDescent="0.25">
      <c r="D8230" s="9"/>
    </row>
    <row r="8231" spans="4:4" x14ac:dyDescent="0.25">
      <c r="D8231" s="9"/>
    </row>
    <row r="8232" spans="4:4" x14ac:dyDescent="0.25">
      <c r="D8232" s="9"/>
    </row>
    <row r="8233" spans="4:4" x14ac:dyDescent="0.25">
      <c r="D8233" s="9"/>
    </row>
    <row r="8234" spans="4:4" x14ac:dyDescent="0.25">
      <c r="D8234" s="9"/>
    </row>
    <row r="8235" spans="4:4" x14ac:dyDescent="0.25">
      <c r="D8235" s="9"/>
    </row>
    <row r="8236" spans="4:4" x14ac:dyDescent="0.25">
      <c r="D8236" s="9"/>
    </row>
    <row r="8237" spans="4:4" x14ac:dyDescent="0.25">
      <c r="D8237" s="9"/>
    </row>
    <row r="8238" spans="4:4" x14ac:dyDescent="0.25">
      <c r="D8238" s="9"/>
    </row>
    <row r="8239" spans="4:4" x14ac:dyDescent="0.25">
      <c r="D8239" s="9"/>
    </row>
    <row r="8240" spans="4:4" x14ac:dyDescent="0.25">
      <c r="D8240" s="9"/>
    </row>
    <row r="8241" spans="4:4" x14ac:dyDescent="0.25">
      <c r="D8241" s="9"/>
    </row>
    <row r="8242" spans="4:4" x14ac:dyDescent="0.25">
      <c r="D8242" s="9"/>
    </row>
    <row r="8243" spans="4:4" x14ac:dyDescent="0.25">
      <c r="D8243" s="9"/>
    </row>
    <row r="8244" spans="4:4" x14ac:dyDescent="0.25">
      <c r="D8244" s="9"/>
    </row>
    <row r="8245" spans="4:4" x14ac:dyDescent="0.25">
      <c r="D8245" s="9"/>
    </row>
    <row r="8246" spans="4:4" x14ac:dyDescent="0.25">
      <c r="D8246" s="9"/>
    </row>
    <row r="8247" spans="4:4" x14ac:dyDescent="0.25">
      <c r="D8247" s="9"/>
    </row>
    <row r="8248" spans="4:4" x14ac:dyDescent="0.25">
      <c r="D8248" s="9"/>
    </row>
    <row r="8249" spans="4:4" x14ac:dyDescent="0.25">
      <c r="D8249" s="9"/>
    </row>
    <row r="8250" spans="4:4" x14ac:dyDescent="0.25">
      <c r="D8250" s="9"/>
    </row>
    <row r="8251" spans="4:4" x14ac:dyDescent="0.25">
      <c r="D8251" s="9"/>
    </row>
    <row r="8252" spans="4:4" x14ac:dyDescent="0.25">
      <c r="D8252" s="9"/>
    </row>
    <row r="8253" spans="4:4" x14ac:dyDescent="0.25">
      <c r="D8253" s="9"/>
    </row>
    <row r="8254" spans="4:4" x14ac:dyDescent="0.25">
      <c r="D8254" s="9"/>
    </row>
    <row r="8255" spans="4:4" x14ac:dyDescent="0.25">
      <c r="D8255" s="9"/>
    </row>
    <row r="8256" spans="4:4" x14ac:dyDescent="0.25">
      <c r="D8256" s="9"/>
    </row>
    <row r="8257" spans="4:4" x14ac:dyDescent="0.25">
      <c r="D8257" s="9"/>
    </row>
    <row r="8258" spans="4:4" x14ac:dyDescent="0.25">
      <c r="D8258" s="9"/>
    </row>
    <row r="8259" spans="4:4" x14ac:dyDescent="0.25">
      <c r="D8259" s="9"/>
    </row>
    <row r="8260" spans="4:4" x14ac:dyDescent="0.25">
      <c r="D8260" s="9"/>
    </row>
    <row r="8261" spans="4:4" x14ac:dyDescent="0.25">
      <c r="D8261" s="9"/>
    </row>
    <row r="8262" spans="4:4" x14ac:dyDescent="0.25">
      <c r="D8262" s="9"/>
    </row>
    <row r="8263" spans="4:4" x14ac:dyDescent="0.25">
      <c r="D8263" s="9"/>
    </row>
    <row r="8264" spans="4:4" x14ac:dyDescent="0.25">
      <c r="D8264" s="9"/>
    </row>
    <row r="8265" spans="4:4" x14ac:dyDescent="0.25">
      <c r="D8265" s="9"/>
    </row>
    <row r="8266" spans="4:4" x14ac:dyDescent="0.25">
      <c r="D8266" s="9"/>
    </row>
    <row r="8267" spans="4:4" x14ac:dyDescent="0.25">
      <c r="D8267" s="9"/>
    </row>
    <row r="8268" spans="4:4" x14ac:dyDescent="0.25">
      <c r="D8268" s="9"/>
    </row>
    <row r="8269" spans="4:4" x14ac:dyDescent="0.25">
      <c r="D8269" s="9"/>
    </row>
    <row r="8270" spans="4:4" x14ac:dyDescent="0.25">
      <c r="D8270" s="9"/>
    </row>
    <row r="8271" spans="4:4" x14ac:dyDescent="0.25">
      <c r="D8271" s="9"/>
    </row>
    <row r="8272" spans="4:4" x14ac:dyDescent="0.25">
      <c r="D8272" s="9"/>
    </row>
    <row r="8273" spans="4:4" x14ac:dyDescent="0.25">
      <c r="D8273" s="9"/>
    </row>
    <row r="8274" spans="4:4" x14ac:dyDescent="0.25">
      <c r="D8274" s="9"/>
    </row>
    <row r="8275" spans="4:4" x14ac:dyDescent="0.25">
      <c r="D8275" s="9"/>
    </row>
    <row r="8276" spans="4:4" x14ac:dyDescent="0.25">
      <c r="D8276" s="9"/>
    </row>
    <row r="8277" spans="4:4" x14ac:dyDescent="0.25">
      <c r="D8277" s="9"/>
    </row>
    <row r="8278" spans="4:4" x14ac:dyDescent="0.25">
      <c r="D8278" s="9"/>
    </row>
    <row r="8279" spans="4:4" x14ac:dyDescent="0.25">
      <c r="D8279" s="9"/>
    </row>
    <row r="8280" spans="4:4" x14ac:dyDescent="0.25">
      <c r="D8280" s="9"/>
    </row>
    <row r="8281" spans="4:4" x14ac:dyDescent="0.25">
      <c r="D8281" s="9"/>
    </row>
    <row r="8282" spans="4:4" x14ac:dyDescent="0.25">
      <c r="D8282" s="9"/>
    </row>
    <row r="8283" spans="4:4" x14ac:dyDescent="0.25">
      <c r="D8283" s="9"/>
    </row>
    <row r="8284" spans="4:4" x14ac:dyDescent="0.25">
      <c r="D8284" s="9"/>
    </row>
    <row r="8285" spans="4:4" x14ac:dyDescent="0.25">
      <c r="D8285" s="9"/>
    </row>
    <row r="8286" spans="4:4" x14ac:dyDescent="0.25">
      <c r="D8286" s="9"/>
    </row>
    <row r="8287" spans="4:4" x14ac:dyDescent="0.25">
      <c r="D8287" s="9"/>
    </row>
    <row r="8288" spans="4:4" x14ac:dyDescent="0.25">
      <c r="D8288" s="9"/>
    </row>
    <row r="8289" spans="4:4" x14ac:dyDescent="0.25">
      <c r="D8289" s="9"/>
    </row>
    <row r="8290" spans="4:4" x14ac:dyDescent="0.25">
      <c r="D8290" s="9"/>
    </row>
    <row r="8291" spans="4:4" x14ac:dyDescent="0.25">
      <c r="D8291" s="9"/>
    </row>
    <row r="8292" spans="4:4" x14ac:dyDescent="0.25">
      <c r="D8292" s="9"/>
    </row>
    <row r="8293" spans="4:4" x14ac:dyDescent="0.25">
      <c r="D8293" s="9"/>
    </row>
    <row r="8294" spans="4:4" x14ac:dyDescent="0.25">
      <c r="D8294" s="9"/>
    </row>
    <row r="8295" spans="4:4" x14ac:dyDescent="0.25">
      <c r="D8295" s="9"/>
    </row>
    <row r="8296" spans="4:4" x14ac:dyDescent="0.25">
      <c r="D8296" s="9"/>
    </row>
    <row r="8297" spans="4:4" x14ac:dyDescent="0.25">
      <c r="D8297" s="9"/>
    </row>
    <row r="8298" spans="4:4" x14ac:dyDescent="0.25">
      <c r="D8298" s="9"/>
    </row>
    <row r="8299" spans="4:4" x14ac:dyDescent="0.25">
      <c r="D8299" s="9"/>
    </row>
    <row r="8300" spans="4:4" x14ac:dyDescent="0.25">
      <c r="D8300" s="9"/>
    </row>
    <row r="8301" spans="4:4" x14ac:dyDescent="0.25">
      <c r="D8301" s="9"/>
    </row>
    <row r="8302" spans="4:4" x14ac:dyDescent="0.25">
      <c r="D8302" s="9"/>
    </row>
    <row r="8303" spans="4:4" x14ac:dyDescent="0.25">
      <c r="D8303" s="9"/>
    </row>
    <row r="8304" spans="4:4" x14ac:dyDescent="0.25">
      <c r="D8304" s="9"/>
    </row>
    <row r="8305" spans="4:4" x14ac:dyDescent="0.25">
      <c r="D8305" s="9"/>
    </row>
    <row r="8306" spans="4:4" x14ac:dyDescent="0.25">
      <c r="D8306" s="9"/>
    </row>
    <row r="8307" spans="4:4" x14ac:dyDescent="0.25">
      <c r="D8307" s="9"/>
    </row>
    <row r="8308" spans="4:4" x14ac:dyDescent="0.25">
      <c r="D8308" s="9"/>
    </row>
    <row r="8309" spans="4:4" x14ac:dyDescent="0.25">
      <c r="D8309" s="9"/>
    </row>
    <row r="8310" spans="4:4" x14ac:dyDescent="0.25">
      <c r="D8310" s="9"/>
    </row>
    <row r="8311" spans="4:4" x14ac:dyDescent="0.25">
      <c r="D8311" s="9"/>
    </row>
    <row r="8312" spans="4:4" x14ac:dyDescent="0.25">
      <c r="D8312" s="9"/>
    </row>
    <row r="8313" spans="4:4" x14ac:dyDescent="0.25">
      <c r="D8313" s="9"/>
    </row>
    <row r="8314" spans="4:4" x14ac:dyDescent="0.25">
      <c r="D8314" s="9"/>
    </row>
    <row r="8315" spans="4:4" x14ac:dyDescent="0.25">
      <c r="D8315" s="9"/>
    </row>
    <row r="8316" spans="4:4" x14ac:dyDescent="0.25">
      <c r="D8316" s="9"/>
    </row>
    <row r="8317" spans="4:4" x14ac:dyDescent="0.25">
      <c r="D8317" s="9"/>
    </row>
    <row r="8318" spans="4:4" x14ac:dyDescent="0.25">
      <c r="D8318" s="9"/>
    </row>
    <row r="8319" spans="4:4" x14ac:dyDescent="0.25">
      <c r="D8319" s="9"/>
    </row>
    <row r="8320" spans="4:4" x14ac:dyDescent="0.25">
      <c r="D8320" s="9"/>
    </row>
    <row r="8321" spans="4:4" x14ac:dyDescent="0.25">
      <c r="D8321" s="9"/>
    </row>
    <row r="8322" spans="4:4" x14ac:dyDescent="0.25">
      <c r="D8322" s="9"/>
    </row>
    <row r="8323" spans="4:4" x14ac:dyDescent="0.25">
      <c r="D8323" s="9"/>
    </row>
    <row r="8324" spans="4:4" x14ac:dyDescent="0.25">
      <c r="D8324" s="9"/>
    </row>
    <row r="8325" spans="4:4" x14ac:dyDescent="0.25">
      <c r="D8325" s="9"/>
    </row>
    <row r="8326" spans="4:4" x14ac:dyDescent="0.25">
      <c r="D8326" s="9"/>
    </row>
    <row r="8327" spans="4:4" x14ac:dyDescent="0.25">
      <c r="D8327" s="9"/>
    </row>
    <row r="8328" spans="4:4" x14ac:dyDescent="0.25">
      <c r="D8328" s="9"/>
    </row>
    <row r="8329" spans="4:4" x14ac:dyDescent="0.25">
      <c r="D8329" s="9"/>
    </row>
    <row r="8330" spans="4:4" x14ac:dyDescent="0.25">
      <c r="D8330" s="9"/>
    </row>
    <row r="8331" spans="4:4" x14ac:dyDescent="0.25">
      <c r="D8331" s="9"/>
    </row>
    <row r="8332" spans="4:4" x14ac:dyDescent="0.25">
      <c r="D8332" s="9"/>
    </row>
    <row r="8333" spans="4:4" x14ac:dyDescent="0.25">
      <c r="D8333" s="9"/>
    </row>
    <row r="8334" spans="4:4" x14ac:dyDescent="0.25">
      <c r="D8334" s="9"/>
    </row>
    <row r="8335" spans="4:4" x14ac:dyDescent="0.25">
      <c r="D8335" s="9"/>
    </row>
    <row r="8336" spans="4:4" x14ac:dyDescent="0.25">
      <c r="D8336" s="9"/>
    </row>
    <row r="8337" spans="4:4" x14ac:dyDescent="0.25">
      <c r="D8337" s="9"/>
    </row>
    <row r="8338" spans="4:4" x14ac:dyDescent="0.25">
      <c r="D8338" s="9"/>
    </row>
    <row r="8339" spans="4:4" x14ac:dyDescent="0.25">
      <c r="D8339" s="9"/>
    </row>
    <row r="8340" spans="4:4" x14ac:dyDescent="0.25">
      <c r="D8340" s="9"/>
    </row>
    <row r="8341" spans="4:4" x14ac:dyDescent="0.25">
      <c r="D8341" s="9"/>
    </row>
    <row r="8342" spans="4:4" x14ac:dyDescent="0.25">
      <c r="D8342" s="9"/>
    </row>
    <row r="8343" spans="4:4" x14ac:dyDescent="0.25">
      <c r="D8343" s="9"/>
    </row>
    <row r="8344" spans="4:4" x14ac:dyDescent="0.25">
      <c r="D8344" s="9"/>
    </row>
    <row r="8345" spans="4:4" x14ac:dyDescent="0.25">
      <c r="D8345" s="9"/>
    </row>
    <row r="8346" spans="4:4" x14ac:dyDescent="0.25">
      <c r="D8346" s="9"/>
    </row>
    <row r="8347" spans="4:4" x14ac:dyDescent="0.25">
      <c r="D8347" s="9"/>
    </row>
    <row r="8348" spans="4:4" x14ac:dyDescent="0.25">
      <c r="D8348" s="9"/>
    </row>
    <row r="8349" spans="4:4" x14ac:dyDescent="0.25">
      <c r="D8349" s="9"/>
    </row>
    <row r="8350" spans="4:4" x14ac:dyDescent="0.25">
      <c r="D8350" s="9"/>
    </row>
    <row r="8351" spans="4:4" x14ac:dyDescent="0.25">
      <c r="D8351" s="9"/>
    </row>
    <row r="8352" spans="4:4" x14ac:dyDescent="0.25">
      <c r="D8352" s="9"/>
    </row>
    <row r="8353" spans="4:4" x14ac:dyDescent="0.25">
      <c r="D8353" s="9"/>
    </row>
    <row r="8354" spans="4:4" x14ac:dyDescent="0.25">
      <c r="D8354" s="9"/>
    </row>
    <row r="8355" spans="4:4" x14ac:dyDescent="0.25">
      <c r="D8355" s="9"/>
    </row>
    <row r="8356" spans="4:4" x14ac:dyDescent="0.25">
      <c r="D8356" s="9"/>
    </row>
  </sheetData>
  <autoFilter ref="A1:K8356" xr:uid="{05258D8F-5E54-4079-A8DE-9CE08FF5C158}"/>
  <conditionalFormatting sqref="H1:H1048576">
    <cfRule type="containsText" dxfId="1" priority="1" operator="containsText" text="RECEBIMENTO">
      <formula>NOT(ISERROR(SEARCH("RECEBIMENTO",H1)))</formula>
    </cfRule>
    <cfRule type="containsText" dxfId="0" priority="2" operator="containsText" text="EXPEDIÇÃO">
      <formula>NOT(ISERROR(SEARCH("EXPEDIÇÃO",H1)))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1E05-715D-4997-8BDA-4215206A33CA}">
  <dimension ref="A1:H14"/>
  <sheetViews>
    <sheetView workbookViewId="0">
      <selection activeCell="E17" sqref="E17"/>
    </sheetView>
  </sheetViews>
  <sheetFormatPr defaultRowHeight="15" x14ac:dyDescent="0.25"/>
  <cols>
    <col min="1" max="1" width="38.28515625" customWidth="1"/>
    <col min="2" max="2" width="18.28515625" style="6" customWidth="1"/>
    <col min="3" max="3" width="18.28515625" style="7" customWidth="1"/>
    <col min="4" max="4" width="18.28515625" style="6" customWidth="1"/>
    <col min="5" max="5" width="18.28515625" style="7" customWidth="1"/>
    <col min="6" max="6" width="14.7109375" style="6" customWidth="1"/>
    <col min="7" max="7" width="18.28515625" style="7" customWidth="1"/>
    <col min="8" max="8" width="16.5703125" style="39" customWidth="1"/>
  </cols>
  <sheetData>
    <row r="1" spans="1:8" ht="45" customHeight="1" x14ac:dyDescent="0.25">
      <c r="A1" s="12" t="s">
        <v>63</v>
      </c>
      <c r="B1" s="15" t="s">
        <v>714</v>
      </c>
      <c r="C1" s="17" t="s">
        <v>741</v>
      </c>
      <c r="D1" s="15" t="s">
        <v>715</v>
      </c>
      <c r="E1" s="17" t="s">
        <v>742</v>
      </c>
      <c r="F1" s="15" t="s">
        <v>739</v>
      </c>
      <c r="G1" s="17" t="s">
        <v>785</v>
      </c>
      <c r="H1" s="19" t="s">
        <v>740</v>
      </c>
    </row>
    <row r="2" spans="1:8" x14ac:dyDescent="0.25">
      <c r="A2" t="str">
        <f t="array" ref="A2">IF(IFERROR(INDEX('Controle Silo Grano'!$A$2:$A$822,MATCH(0,COUNTIF($A$1:A1,'Controle Silo Grano'!$A$2:$A$822),0)),"")=0,"",IFERROR(INDEX('Controle Silo Grano'!$A$2:$A$822,MATCH(0,COUNTIF($A$1:A1,'Controle Silo Grano'!$A$2:$A$822),0)),""))</f>
        <v>SILO GRANO</v>
      </c>
      <c r="B2" s="6">
        <f>SUMIFS('Controle Silo Grano'!$O$2:$O$4822,
         'Controle Silo Grano'!$A$2:$A$4822, A2,
         'Controle Silo Grano'!$L$2:$L$4822, "RECEBIMENTO")</f>
        <v>0</v>
      </c>
      <c r="C2" s="7">
        <f>B2/60</f>
        <v>0</v>
      </c>
      <c r="D2" s="6">
        <f t="array" ref="D2">SUMIFS('Controle Silo Grano'!$O$2:$O$4822,
         'Controle Silo Grano'!$A$2:$A$4822, A2,
         'Controle Silo Grano'!$L$2:$L$4822, "EXPEDIÇÃO")</f>
        <v>53010</v>
      </c>
      <c r="E2" s="7">
        <f>D2/60</f>
        <v>883.5</v>
      </c>
      <c r="F2" s="6">
        <f>B2-D2</f>
        <v>-53010</v>
      </c>
      <c r="G2" s="7">
        <f>F2/60</f>
        <v>-883.5</v>
      </c>
      <c r="H2" s="39">
        <f t="array" ref="H2">SUMIFS('Base Financ.'!$K$2:$K$4822,
         'Base Financ.'!$A$2:$A$4822,A2)</f>
        <v>0</v>
      </c>
    </row>
    <row r="3" spans="1:8" x14ac:dyDescent="0.25">
      <c r="A3" t="str">
        <f t="array" ref="A3">IF(IFERROR(INDEX('Controle Silo Grano'!$A$2:$A$822,MATCH(0,COUNTIF($A$1:A2,'Controle Silo Grano'!$A$2:$A$822),0)),"")=0,"",IFERROR(INDEX('Controle Silo Grano'!$A$2:$A$822,MATCH(0,COUNTIF($A$1:A2,'Controle Silo Grano'!$A$2:$A$822),0)),""))</f>
        <v>GELEILATE LOGISTICA E COMERCIAL LTDA</v>
      </c>
      <c r="B3" s="6">
        <f>SUMIFS('Controle Silo Grano'!$O$2:$O$4822,
         'Controle Silo Grano'!$A$2:$A$4822, A3,
         'Controle Silo Grano'!$L$2:$L$4822, "RECEBIMENTO")</f>
        <v>616074.03</v>
      </c>
      <c r="C3" s="7">
        <f t="shared" ref="C3:C14" si="0">B3/60</f>
        <v>10267.9005</v>
      </c>
      <c r="D3" s="6">
        <f t="array" ref="D3">SUMIFS('Controle Silo Grano'!$O$2:$O$4822,
         'Controle Silo Grano'!$A$2:$A$4822, A3,
         'Controle Silo Grano'!$L$2:$L$4822, "EXPEDIÇÃO")</f>
        <v>615910</v>
      </c>
      <c r="E3" s="7">
        <f t="shared" ref="E3:E14" si="1">D3/60</f>
        <v>10265.166666666666</v>
      </c>
      <c r="F3" s="6">
        <f t="shared" ref="F3:F14" si="2">B3-D3</f>
        <v>164.03000000002794</v>
      </c>
      <c r="G3" s="7">
        <f t="shared" ref="G3:G14" si="3">F3/60</f>
        <v>2.733833333333799</v>
      </c>
      <c r="H3" s="39">
        <f t="array" ref="H3">SUMIFS('Base Financ.'!$K$2:$K$4822,
         'Base Financ.'!$A$2:$A$4822,A3)</f>
        <v>21647.681099999998</v>
      </c>
    </row>
    <row r="4" spans="1:8" x14ac:dyDescent="0.25">
      <c r="A4" t="str">
        <f t="array" ref="A4">IF(IFERROR(INDEX('Controle Silo Grano'!$A$2:$A$822,MATCH(0,COUNTIF($A$1:A3,'Controle Silo Grano'!$A$2:$A$822),0)),"")=0,"",IFERROR(INDEX('Controle Silo Grano'!$A$2:$A$822,MATCH(0,COUNTIF($A$1:A3,'Controle Silo Grano'!$A$2:$A$822),0)),""))</f>
        <v>SEDE NOVA BAHIA</v>
      </c>
      <c r="B4" s="6">
        <f>SUMIFS('Controle Silo Grano'!$O$2:$O$4822,
         'Controle Silo Grano'!$A$2:$A$4822, A4,
         'Controle Silo Grano'!$L$2:$L$4822, "RECEBIMENTO")</f>
        <v>0</v>
      </c>
      <c r="C4" s="7">
        <f t="shared" si="0"/>
        <v>0</v>
      </c>
      <c r="D4" s="6">
        <f t="array" ref="D4">SUMIFS('Controle Silo Grano'!$O$2:$O$4822,
         'Controle Silo Grano'!$A$2:$A$4822, A4,
         'Controle Silo Grano'!$L$2:$L$4822, "EXPEDIÇÃO")</f>
        <v>21850</v>
      </c>
      <c r="E4" s="7">
        <f t="shared" si="1"/>
        <v>364.16666666666669</v>
      </c>
      <c r="F4" s="6">
        <f t="shared" si="2"/>
        <v>-21850</v>
      </c>
      <c r="G4" s="7">
        <f t="shared" si="3"/>
        <v>-364.16666666666669</v>
      </c>
      <c r="H4" s="39">
        <f t="array" ref="H4">SUMIFS('Base Financ.'!$K$2:$K$4822,
         'Base Financ.'!$A$2:$A$4822,A4)</f>
        <v>0</v>
      </c>
    </row>
    <row r="5" spans="1:8" x14ac:dyDescent="0.25">
      <c r="A5" t="str">
        <f t="array" ref="A5">IF(IFERROR(INDEX('Controle Silo Grano'!$A$2:$A$822,MATCH(0,COUNTIF($A$1:A4,'Controle Silo Grano'!$A$2:$A$822),0)),"")=0,"",IFERROR(INDEX('Controle Silo Grano'!$A$2:$A$822,MATCH(0,COUNTIF($A$1:A4,'Controle Silo Grano'!$A$2:$A$822),0)),""))</f>
        <v>ALEX DONADEL</v>
      </c>
      <c r="B5" s="6">
        <f>SUMIFS('Controle Silo Grano'!$O$2:$O$4822,
         'Controle Silo Grano'!$A$2:$A$4822, A5,
         'Controle Silo Grano'!$L$2:$L$4822, "RECEBIMENTO")</f>
        <v>2837948.3180000004</v>
      </c>
      <c r="C5" s="7">
        <f t="shared" si="0"/>
        <v>47299.138633333343</v>
      </c>
      <c r="D5" s="6">
        <f t="array" ref="D5">SUMIFS('Controle Silo Grano'!$O$2:$O$4822,
         'Controle Silo Grano'!$A$2:$A$4822, A5,
         'Controle Silo Grano'!$L$2:$L$4822, "EXPEDIÇÃO")</f>
        <v>787910</v>
      </c>
      <c r="E5" s="7">
        <f t="shared" si="1"/>
        <v>13131.833333333334</v>
      </c>
      <c r="F5" s="6">
        <f t="shared" si="2"/>
        <v>2050038.3180000004</v>
      </c>
      <c r="G5" s="7">
        <f t="shared" si="3"/>
        <v>34167.305300000007</v>
      </c>
      <c r="H5" s="39">
        <f t="array" ref="H5">SUMIFS('Base Financ.'!$K$2:$K$4822,
         'Base Financ.'!$A$2:$A$4822,A5)</f>
        <v>142354.25817416664</v>
      </c>
    </row>
    <row r="6" spans="1:8" x14ac:dyDescent="0.25">
      <c r="A6" t="str">
        <f t="array" ref="A6">IF(IFERROR(INDEX('Controle Silo Grano'!$A$2:$A$822,MATCH(0,COUNTIF($A$1:A5,'Controle Silo Grano'!$A$2:$A$822),0)),"")=0,"",IFERROR(INDEX('Controle Silo Grano'!$A$2:$A$822,MATCH(0,COUNTIF($A$1:A5,'Controle Silo Grano'!$A$2:$A$822),0)),""))</f>
        <v>TESTE</v>
      </c>
      <c r="B6" s="6">
        <f>SUMIFS('Controle Silo Grano'!$O$2:$O$4822,
         'Controle Silo Grano'!$A$2:$A$4822, A6,
         'Controle Silo Grano'!$L$2:$L$4822, "RECEBIMENTO")</f>
        <v>62550</v>
      </c>
      <c r="C6" s="7">
        <f t="shared" si="0"/>
        <v>1042.5</v>
      </c>
      <c r="D6" s="6">
        <f t="array" ref="D6">SUMIFS('Controle Silo Grano'!$O$2:$O$4822,
         'Controle Silo Grano'!$A$2:$A$4822, A6,
         'Controle Silo Grano'!$L$2:$L$4822, "EXPEDIÇÃO")</f>
        <v>0</v>
      </c>
      <c r="E6" s="7">
        <f t="shared" si="1"/>
        <v>0</v>
      </c>
      <c r="F6" s="6">
        <f t="shared" si="2"/>
        <v>62550</v>
      </c>
      <c r="G6" s="7">
        <f t="shared" si="3"/>
        <v>1042.5</v>
      </c>
      <c r="H6" s="39">
        <f t="array" ref="H6">SUMIFS('Base Financ.'!$K$2:$K$4822,
         'Base Financ.'!$A$2:$A$4822,A6)</f>
        <v>2189.25</v>
      </c>
    </row>
    <row r="7" spans="1:8" x14ac:dyDescent="0.25">
      <c r="A7" t="str">
        <f t="array" ref="A7">IF(IFERROR(INDEX('Controle Silo Grano'!$A$2:$A$822,MATCH(0,COUNTIF($A$1:A6,'Controle Silo Grano'!$A$2:$A$822),0)),"")=0,"",IFERROR(INDEX('Controle Silo Grano'!$A$2:$A$822,MATCH(0,COUNTIF($A$1:A6,'Controle Silo Grano'!$A$2:$A$822),0)),""))</f>
        <v/>
      </c>
      <c r="B7" s="6">
        <f>SUMIFS('Controle Silo Grano'!$O$2:$O$4822,
         'Controle Silo Grano'!$A$2:$A$4822, A7,
         'Controle Silo Grano'!$L$2:$L$4822, "RECEBIMENTO")</f>
        <v>0</v>
      </c>
      <c r="C7" s="7">
        <f t="shared" si="0"/>
        <v>0</v>
      </c>
      <c r="D7" s="6">
        <f t="array" ref="D7">SUMIFS('Controle Silo Grano'!$O$2:$O$4822,
         'Controle Silo Grano'!$A$2:$A$4822, A7,
         'Controle Silo Grano'!$L$2:$L$4822, "EXPEDIÇÃO")</f>
        <v>0</v>
      </c>
      <c r="E7" s="7">
        <f t="shared" si="1"/>
        <v>0</v>
      </c>
      <c r="F7" s="6">
        <f t="shared" si="2"/>
        <v>0</v>
      </c>
      <c r="G7" s="7">
        <f t="shared" si="3"/>
        <v>0</v>
      </c>
      <c r="H7" s="39">
        <f t="array" ref="H7">SUMIFS('Base Financ.'!$K$2:$K$4822,
         'Base Financ.'!$A$2:$A$4822,A7)</f>
        <v>0</v>
      </c>
    </row>
    <row r="8" spans="1:8" x14ac:dyDescent="0.25">
      <c r="A8" t="str">
        <f t="array" ref="A8">IF(IFERROR(INDEX('Controle Silo Grano'!$A$2:$A$822,MATCH(0,COUNTIF($A$1:A7,'Controle Silo Grano'!$A$2:$A$822),0)),"")=0,"",IFERROR(INDEX('Controle Silo Grano'!$A$2:$A$822,MATCH(0,COUNTIF($A$1:A7,'Controle Silo Grano'!$A$2:$A$822),0)),""))</f>
        <v/>
      </c>
      <c r="B8" s="6">
        <f>SUMIFS('Controle Silo Grano'!$O$2:$O$4822,
         'Controle Silo Grano'!$A$2:$A$4822, A8,
         'Controle Silo Grano'!$L$2:$L$4822, "RECEBIMENTO")</f>
        <v>0</v>
      </c>
      <c r="C8" s="7">
        <f t="shared" si="0"/>
        <v>0</v>
      </c>
      <c r="D8" s="6">
        <f t="array" ref="D8">SUMIFS('Controle Silo Grano'!$O$2:$O$4822,
         'Controle Silo Grano'!$A$2:$A$4822, A8,
         'Controle Silo Grano'!$L$2:$L$4822, "EXPEDIÇÃO")</f>
        <v>0</v>
      </c>
      <c r="E8" s="7">
        <f t="shared" si="1"/>
        <v>0</v>
      </c>
      <c r="F8" s="6">
        <f t="shared" si="2"/>
        <v>0</v>
      </c>
      <c r="G8" s="7">
        <f t="shared" si="3"/>
        <v>0</v>
      </c>
      <c r="H8" s="39">
        <f t="array" ref="H8">SUMIFS('Base Financ.'!$K$2:$K$4822,
         'Base Financ.'!$A$2:$A$4822,A8)</f>
        <v>0</v>
      </c>
    </row>
    <row r="9" spans="1:8" x14ac:dyDescent="0.25">
      <c r="A9" t="str">
        <f t="array" ref="A9">IF(IFERROR(INDEX('Controle Silo Grano'!$A$2:$A$822,MATCH(0,COUNTIF($A$1:A8,'Controle Silo Grano'!$A$2:$A$822),0)),"")=0,"",IFERROR(INDEX('Controle Silo Grano'!$A$2:$A$822,MATCH(0,COUNTIF($A$1:A8,'Controle Silo Grano'!$A$2:$A$822),0)),""))</f>
        <v/>
      </c>
      <c r="B9" s="6">
        <f>SUMIFS('Controle Silo Grano'!$O$2:$O$4822,
         'Controle Silo Grano'!$A$2:$A$4822, A9,
         'Controle Silo Grano'!$L$2:$L$4822, "RECEBIMENTO")</f>
        <v>0</v>
      </c>
      <c r="C9" s="7">
        <f t="shared" si="0"/>
        <v>0</v>
      </c>
      <c r="D9" s="6">
        <f t="array" ref="D9">SUMIFS('Controle Silo Grano'!$O$2:$O$4822,
         'Controle Silo Grano'!$A$2:$A$4822, A9,
         'Controle Silo Grano'!$L$2:$L$4822, "EXPEDIÇÃO")</f>
        <v>0</v>
      </c>
      <c r="E9" s="7">
        <f t="shared" si="1"/>
        <v>0</v>
      </c>
      <c r="F9" s="6">
        <f t="shared" si="2"/>
        <v>0</v>
      </c>
      <c r="G9" s="7">
        <f t="shared" si="3"/>
        <v>0</v>
      </c>
      <c r="H9" s="39">
        <f t="array" ref="H9">SUMIFS('Base Financ.'!$K$2:$K$4822,
         'Base Financ.'!$A$2:$A$4822,A9)</f>
        <v>0</v>
      </c>
    </row>
    <row r="10" spans="1:8" x14ac:dyDescent="0.25">
      <c r="A10" t="str">
        <f t="array" ref="A10">IF(IFERROR(INDEX('Controle Silo Grano'!$A$2:$A$822,MATCH(0,COUNTIF($A$1:A9,'Controle Silo Grano'!$A$2:$A$822),0)),"")=0,"",IFERROR(INDEX('Controle Silo Grano'!$A$2:$A$822,MATCH(0,COUNTIF($A$1:A9,'Controle Silo Grano'!$A$2:$A$822),0)),""))</f>
        <v/>
      </c>
      <c r="B10" s="6">
        <f>SUMIFS('Controle Silo Grano'!$O$2:$O$4822,
         'Controle Silo Grano'!$A$2:$A$4822, A10,
         'Controle Silo Grano'!$L$2:$L$4822, "RECEBIMENTO")</f>
        <v>0</v>
      </c>
      <c r="C10" s="7">
        <f t="shared" si="0"/>
        <v>0</v>
      </c>
      <c r="D10" s="6">
        <f t="array" ref="D10">SUMIFS('Controle Silo Grano'!$O$2:$O$4822,
         'Controle Silo Grano'!$A$2:$A$4822, A10,
         'Controle Silo Grano'!$L$2:$L$4822, "EXPEDIÇÃO")</f>
        <v>0</v>
      </c>
      <c r="E10" s="7">
        <f t="shared" si="1"/>
        <v>0</v>
      </c>
      <c r="F10" s="6">
        <f t="shared" si="2"/>
        <v>0</v>
      </c>
      <c r="G10" s="7">
        <f t="shared" si="3"/>
        <v>0</v>
      </c>
      <c r="H10" s="39">
        <f t="array" ref="H10">SUMIFS('Base Financ.'!$K$2:$K$4822,
         'Base Financ.'!$A$2:$A$4822,A10)</f>
        <v>0</v>
      </c>
    </row>
    <row r="11" spans="1:8" x14ac:dyDescent="0.25">
      <c r="A11" t="str">
        <f t="array" ref="A11">IF(IFERROR(INDEX('Controle Silo Grano'!$A$2:$A$822,MATCH(0,COUNTIF($A$1:A10,'Controle Silo Grano'!$A$2:$A$822),0)),"")=0,"",IFERROR(INDEX('Controle Silo Grano'!$A$2:$A$822,MATCH(0,COUNTIF($A$1:A10,'Controle Silo Grano'!$A$2:$A$822),0)),""))</f>
        <v/>
      </c>
      <c r="B11" s="6">
        <f>SUMIFS('Controle Silo Grano'!$O$2:$O$4822,
         'Controle Silo Grano'!$A$2:$A$4822, A11,
         'Controle Silo Grano'!$L$2:$L$4822, "RECEBIMENTO")</f>
        <v>0</v>
      </c>
      <c r="C11" s="7">
        <f t="shared" si="0"/>
        <v>0</v>
      </c>
      <c r="D11" s="6">
        <f t="array" ref="D11">SUMIFS('Controle Silo Grano'!$O$2:$O$4822,
         'Controle Silo Grano'!$A$2:$A$4822, A11,
         'Controle Silo Grano'!$L$2:$L$4822, "EXPEDIÇÃO")</f>
        <v>0</v>
      </c>
      <c r="E11" s="7">
        <f t="shared" si="1"/>
        <v>0</v>
      </c>
      <c r="F11" s="6">
        <f t="shared" si="2"/>
        <v>0</v>
      </c>
      <c r="G11" s="7">
        <f t="shared" si="3"/>
        <v>0</v>
      </c>
      <c r="H11" s="39">
        <f t="array" ref="H11">SUMIFS('Base Financ.'!$K$2:$K$4822,
         'Base Financ.'!$A$2:$A$4822,A11)</f>
        <v>0</v>
      </c>
    </row>
    <row r="12" spans="1:8" x14ac:dyDescent="0.25">
      <c r="A12" t="str">
        <f t="array" ref="A12">IF(IFERROR(INDEX('Controle Silo Grano'!$A$2:$A$822,MATCH(0,COUNTIF($A$1:A11,'Controle Silo Grano'!$A$2:$A$822),0)),"")=0,"",IFERROR(INDEX('Controle Silo Grano'!$A$2:$A$822,MATCH(0,COUNTIF($A$1:A11,'Controle Silo Grano'!$A$2:$A$822),0)),""))</f>
        <v/>
      </c>
      <c r="B12" s="6">
        <f>SUMIFS('Controle Silo Grano'!$O$2:$O$4822,
         'Controle Silo Grano'!$A$2:$A$4822, A12,
         'Controle Silo Grano'!$L$2:$L$4822, "RECEBIMENTO")</f>
        <v>0</v>
      </c>
      <c r="C12" s="7">
        <f t="shared" si="0"/>
        <v>0</v>
      </c>
      <c r="D12" s="6">
        <f t="array" ref="D12">SUMIFS('Controle Silo Grano'!$O$2:$O$4822,
         'Controle Silo Grano'!$A$2:$A$4822, A12,
         'Controle Silo Grano'!$L$2:$L$4822, "EXPEDIÇÃO")</f>
        <v>0</v>
      </c>
      <c r="E12" s="7">
        <f t="shared" si="1"/>
        <v>0</v>
      </c>
      <c r="F12" s="6">
        <f t="shared" si="2"/>
        <v>0</v>
      </c>
      <c r="G12" s="7">
        <f t="shared" si="3"/>
        <v>0</v>
      </c>
      <c r="H12" s="39">
        <f t="array" ref="H12">SUMIFS('Base Financ.'!$K$2:$K$4822,
         'Base Financ.'!$A$2:$A$4822,A12)</f>
        <v>0</v>
      </c>
    </row>
    <row r="13" spans="1:8" x14ac:dyDescent="0.25">
      <c r="A13" t="str">
        <f t="array" ref="A13">IF(IFERROR(INDEX('Controle Silo Grano'!$A$2:$A$822,MATCH(0,COUNTIF($A$1:A12,'Controle Silo Grano'!$A$2:$A$822),0)),"")=0,"",IFERROR(INDEX('Controle Silo Grano'!$A$2:$A$822,MATCH(0,COUNTIF($A$1:A12,'Controle Silo Grano'!$A$2:$A$822),0)),""))</f>
        <v/>
      </c>
      <c r="B13" s="6">
        <f>SUMIFS('Controle Silo Grano'!$O$2:$O$4822,
         'Controle Silo Grano'!$A$2:$A$4822, A13,
         'Controle Silo Grano'!$L$2:$L$4822, "RECEBIMENTO")</f>
        <v>0</v>
      </c>
      <c r="C13" s="7">
        <f t="shared" si="0"/>
        <v>0</v>
      </c>
      <c r="D13" s="6">
        <f t="array" ref="D13">SUMIFS('Controle Silo Grano'!$O$2:$O$4822,
         'Controle Silo Grano'!$A$2:$A$4822, A13,
         'Controle Silo Grano'!$L$2:$L$4822, "EXPEDIÇÃO")</f>
        <v>0</v>
      </c>
      <c r="E13" s="7">
        <f t="shared" si="1"/>
        <v>0</v>
      </c>
      <c r="F13" s="6">
        <f t="shared" si="2"/>
        <v>0</v>
      </c>
      <c r="G13" s="7">
        <f t="shared" si="3"/>
        <v>0</v>
      </c>
      <c r="H13" s="39">
        <f t="array" ref="H13">SUMIFS('Base Financ.'!$K$2:$K$4822,
         'Base Financ.'!$A$2:$A$4822,A13)</f>
        <v>0</v>
      </c>
    </row>
    <row r="14" spans="1:8" x14ac:dyDescent="0.25">
      <c r="A14" t="str">
        <f t="array" ref="A14">IF(IFERROR(INDEX('Controle Silo Grano'!$A$2:$A$822,MATCH(0,COUNTIF($A$1:A13,'Controle Silo Grano'!$A$2:$A$822),0)),"")=0,"",IFERROR(INDEX('Controle Silo Grano'!$A$2:$A$822,MATCH(0,COUNTIF($A$1:A13,'Controle Silo Grano'!$A$2:$A$822),0)),""))</f>
        <v/>
      </c>
      <c r="B14" s="6">
        <f>SUMIFS('Controle Silo Grano'!$O$2:$O$4822,
         'Controle Silo Grano'!$A$2:$A$4822, A14,
         'Controle Silo Grano'!$L$2:$L$4822, "RECEBIMENTO")</f>
        <v>0</v>
      </c>
      <c r="C14" s="7">
        <f t="shared" si="0"/>
        <v>0</v>
      </c>
      <c r="D14" s="6">
        <f t="array" ref="D14">SUMIFS('Controle Silo Grano'!$O$2:$O$4822,
         'Controle Silo Grano'!$A$2:$A$4822, A14,
         'Controle Silo Grano'!$L$2:$L$4822, "EXPEDIÇÃO")</f>
        <v>0</v>
      </c>
      <c r="E14" s="7">
        <f t="shared" si="1"/>
        <v>0</v>
      </c>
      <c r="F14" s="6">
        <f t="shared" si="2"/>
        <v>0</v>
      </c>
      <c r="G14" s="7">
        <f t="shared" si="3"/>
        <v>0</v>
      </c>
      <c r="H14" s="39">
        <f t="array" ref="H14">SUMIFS('Base Financ.'!$K$2:$K$4822,
         'Base Financ.'!$A$2:$A$4822,A14)</f>
        <v>0</v>
      </c>
    </row>
  </sheetData>
  <autoFilter ref="A1:H14" xr:uid="{3B7748FC-C209-4975-A55F-6EAFA74D6129}"/>
  <pageMargins left="0.511811024" right="0.511811024" top="0.78740157499999996" bottom="0.78740157499999996" header="0.31496062000000002" footer="0.31496062000000002"/>
  <ignoredErrors>
    <ignoredError sqref="D2 D3:D14 F2:F1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48F6-BA07-42BE-A07D-23008EE1C208}">
  <dimension ref="A1:F14"/>
  <sheetViews>
    <sheetView workbookViewId="0">
      <selection activeCell="G3" sqref="G3"/>
    </sheetView>
  </sheetViews>
  <sheetFormatPr defaultRowHeight="15" x14ac:dyDescent="0.25"/>
  <cols>
    <col min="1" max="1" width="39.5703125" customWidth="1"/>
    <col min="2" max="2" width="25.5703125" style="9" customWidth="1"/>
    <col min="3" max="3" width="12.140625" style="5" customWidth="1"/>
    <col min="4" max="4" width="25.5703125" style="5" customWidth="1"/>
    <col min="5" max="5" width="25.5703125" style="42" customWidth="1"/>
    <col min="6" max="6" width="25.5703125" style="6" customWidth="1"/>
    <col min="7" max="7" width="8.28515625" customWidth="1"/>
  </cols>
  <sheetData>
    <row r="1" spans="1:6" ht="33.75" customHeight="1" x14ac:dyDescent="0.25">
      <c r="A1" s="12" t="s">
        <v>63</v>
      </c>
      <c r="B1" s="14" t="s">
        <v>743</v>
      </c>
      <c r="C1" s="17" t="s">
        <v>744</v>
      </c>
      <c r="D1" s="17" t="s">
        <v>784</v>
      </c>
      <c r="E1" s="40" t="s">
        <v>745</v>
      </c>
      <c r="F1" s="15" t="s">
        <v>786</v>
      </c>
    </row>
    <row r="2" spans="1:6" x14ac:dyDescent="0.25">
      <c r="A2" t="str">
        <f>Financeiro!A2</f>
        <v>SILO GRANO</v>
      </c>
      <c r="B2" s="9">
        <f t="array" ref="B2">IF(OR(A2="",ISERROR(_xlfn.AGGREGATE(15,6,'Controle Silo Grano'!E$2:E$1000/('Controle Silo Grano'!A$2:A$1000=A2),1))),"",_xlfn.AGGREGATE(15,6,'Controle Silo Grano'!E$2:E$1000/('Controle Silo Grano'!A$2:A$1000=A2),1))</f>
        <v>45841</v>
      </c>
      <c r="C2" s="5">
        <v>30</v>
      </c>
      <c r="D2" s="9">
        <f>IF(OR(B2="",C2="",NOT(ISNUMBER(B2)),NOT(ISNUMBER(C2))),"",B2+C2)</f>
        <v>45871</v>
      </c>
      <c r="E2" s="41">
        <v>1.4999999999999999E-4</v>
      </c>
      <c r="F2" s="6">
        <f>Financeiro!F2</f>
        <v>-53010</v>
      </c>
    </row>
    <row r="3" spans="1:6" x14ac:dyDescent="0.25">
      <c r="A3" t="str">
        <f>Financeiro!A3</f>
        <v>GELEILATE LOGISTICA E COMERCIAL LTDA</v>
      </c>
      <c r="B3" s="9">
        <f t="array" ref="B3">IF(OR(A3="",ISERROR(_xlfn.AGGREGATE(15,6,'Controle Silo Grano'!E$2:E$1000/('Controle Silo Grano'!A$2:A$1000=A3),1))),"",_xlfn.AGGREGATE(15,6,'Controle Silo Grano'!E$2:E$1000/('Controle Silo Grano'!A$2:A$1000=A3),1))</f>
        <v>45841</v>
      </c>
      <c r="C3" s="5">
        <v>30</v>
      </c>
      <c r="D3" s="9">
        <f t="shared" ref="D3:D13" si="0">IF(OR(B3="",C3="",NOT(ISNUMBER(B3)),NOT(ISNUMBER(C3))),"",B3+C3)</f>
        <v>45871</v>
      </c>
      <c r="E3" s="41">
        <v>1.4999999999999999E-4</v>
      </c>
      <c r="F3" s="6">
        <f>Financeiro!F3</f>
        <v>164.03000000002794</v>
      </c>
    </row>
    <row r="4" spans="1:6" x14ac:dyDescent="0.25">
      <c r="A4" t="str">
        <f>Financeiro!A4</f>
        <v>SEDE NOVA BAHIA</v>
      </c>
      <c r="B4" s="9">
        <f t="array" ref="B4">IF(OR(A4="",ISERROR(_xlfn.AGGREGATE(15,6,'Controle Silo Grano'!E$2:E$1000/('Controle Silo Grano'!A$2:A$1000=A4),1))),"",_xlfn.AGGREGATE(15,6,'Controle Silo Grano'!E$2:E$1000/('Controle Silo Grano'!A$2:A$1000=A4),1))</f>
        <v>45856</v>
      </c>
      <c r="C4" s="5">
        <v>30</v>
      </c>
      <c r="D4" s="9">
        <f t="shared" si="0"/>
        <v>45886</v>
      </c>
      <c r="E4" s="41">
        <v>1.4999999999999999E-4</v>
      </c>
      <c r="F4" s="6">
        <f>Financeiro!F4</f>
        <v>-21850</v>
      </c>
    </row>
    <row r="5" spans="1:6" x14ac:dyDescent="0.25">
      <c r="A5" t="str">
        <f>Financeiro!A5</f>
        <v>ALEX DONADEL</v>
      </c>
      <c r="B5" s="9">
        <f t="array" ref="B5">IF(OR(A5="",ISERROR(_xlfn.AGGREGATE(15,6,'Controle Silo Grano'!E$2:E$1000/('Controle Silo Grano'!A$2:A$1000=A5),1))),"",_xlfn.AGGREGATE(15,6,'Controle Silo Grano'!E$2:E$1000/('Controle Silo Grano'!A$2:A$1000=A5),1))</f>
        <v>45862</v>
      </c>
      <c r="C5" s="5">
        <v>30</v>
      </c>
      <c r="D5" s="9">
        <f t="shared" si="0"/>
        <v>45892</v>
      </c>
      <c r="E5" s="41">
        <v>1.4999999999999999E-4</v>
      </c>
      <c r="F5" s="6">
        <f>Financeiro!F5</f>
        <v>2050038.3180000004</v>
      </c>
    </row>
    <row r="6" spans="1:6" x14ac:dyDescent="0.25">
      <c r="A6" t="str">
        <f>Financeiro!A6</f>
        <v>TESTE</v>
      </c>
      <c r="B6" s="9">
        <f t="array" ref="B6">IF(OR(A6="",ISERROR(_xlfn.AGGREGATE(15,6,'Controle Silo Grano'!E$2:E$1000/('Controle Silo Grano'!A$2:A$1000=A6),1))),"",_xlfn.AGGREGATE(15,6,'Controle Silo Grano'!E$2:E$1000/('Controle Silo Grano'!A$2:A$1000=A6),1))</f>
        <v>45658</v>
      </c>
      <c r="C6" s="5">
        <v>30</v>
      </c>
      <c r="D6" s="9">
        <f t="shared" si="0"/>
        <v>45688</v>
      </c>
      <c r="E6" s="41">
        <v>1.4999999999999999E-4</v>
      </c>
      <c r="F6" s="6">
        <f>Financeiro!F6</f>
        <v>62550</v>
      </c>
    </row>
    <row r="7" spans="1:6" x14ac:dyDescent="0.25">
      <c r="A7" t="str">
        <f>Financeiro!A7</f>
        <v/>
      </c>
      <c r="B7" s="9" t="str">
        <f t="array" ref="B7">IF(OR(A7="",ISERROR(_xlfn.AGGREGATE(15,6,'Controle Silo Grano'!E$2:E$1000/('Controle Silo Grano'!A$2:A$1000=A7),1))),"",_xlfn.AGGREGATE(15,6,'Controle Silo Grano'!E$2:E$1000/('Controle Silo Grano'!A$2:A$1000=A7),1))</f>
        <v/>
      </c>
      <c r="C7" s="5">
        <v>30</v>
      </c>
      <c r="D7" s="9" t="str">
        <f t="shared" si="0"/>
        <v/>
      </c>
      <c r="E7" s="41">
        <v>1.4999999999999999E-4</v>
      </c>
      <c r="F7" s="6">
        <f>Financeiro!F7</f>
        <v>0</v>
      </c>
    </row>
    <row r="8" spans="1:6" x14ac:dyDescent="0.25">
      <c r="A8" t="str">
        <f>Financeiro!A8</f>
        <v/>
      </c>
      <c r="B8" s="9" t="str">
        <f t="array" ref="B8">IF(OR(A8="",ISERROR(_xlfn.AGGREGATE(15,6,'Controle Silo Grano'!E$2:E$1000/('Controle Silo Grano'!A$2:A$1000=A8),1))),"",_xlfn.AGGREGATE(15,6,'Controle Silo Grano'!E$2:E$1000/('Controle Silo Grano'!A$2:A$1000=A8),1))</f>
        <v/>
      </c>
      <c r="C8" s="5">
        <v>30</v>
      </c>
      <c r="D8" s="9" t="str">
        <f t="shared" si="0"/>
        <v/>
      </c>
      <c r="E8" s="41">
        <v>1.4999999999999999E-4</v>
      </c>
      <c r="F8" s="6">
        <f>Financeiro!F8</f>
        <v>0</v>
      </c>
    </row>
    <row r="9" spans="1:6" x14ac:dyDescent="0.25">
      <c r="A9" t="str">
        <f>Financeiro!A9</f>
        <v/>
      </c>
      <c r="B9" s="9" t="str">
        <f t="array" ref="B9">IF(OR(A9="",ISERROR(_xlfn.AGGREGATE(15,6,'Controle Silo Grano'!E$2:E$1000/('Controle Silo Grano'!A$2:A$1000=A9),1))),"",_xlfn.AGGREGATE(15,6,'Controle Silo Grano'!E$2:E$1000/('Controle Silo Grano'!A$2:A$1000=A9),1))</f>
        <v/>
      </c>
      <c r="C9" s="5">
        <v>30</v>
      </c>
      <c r="D9" s="9" t="str">
        <f t="shared" si="0"/>
        <v/>
      </c>
      <c r="E9" s="41">
        <v>1.4999999999999999E-4</v>
      </c>
      <c r="F9" s="6">
        <f>Financeiro!F9</f>
        <v>0</v>
      </c>
    </row>
    <row r="10" spans="1:6" x14ac:dyDescent="0.25">
      <c r="A10" t="str">
        <f>Financeiro!A10</f>
        <v/>
      </c>
      <c r="B10" s="9" t="str">
        <f t="array" ref="B10">IF(OR(A10="",ISERROR(_xlfn.AGGREGATE(15,6,'Controle Silo Grano'!E$2:E$1000/('Controle Silo Grano'!A$2:A$1000=A10),1))),"",_xlfn.AGGREGATE(15,6,'Controle Silo Grano'!E$2:E$1000/('Controle Silo Grano'!A$2:A$1000=A10),1))</f>
        <v/>
      </c>
      <c r="C10" s="5">
        <v>30</v>
      </c>
      <c r="D10" s="9" t="str">
        <f t="shared" si="0"/>
        <v/>
      </c>
      <c r="E10" s="41">
        <v>1.4999999999999999E-4</v>
      </c>
      <c r="F10" s="6">
        <f>Financeiro!F10</f>
        <v>0</v>
      </c>
    </row>
    <row r="11" spans="1:6" x14ac:dyDescent="0.25">
      <c r="A11" t="str">
        <f>Financeiro!A11</f>
        <v/>
      </c>
      <c r="B11" s="9" t="str">
        <f t="array" ref="B11">IF(OR(A11="",ISERROR(_xlfn.AGGREGATE(15,6,'Controle Silo Grano'!E$2:E$1000/('Controle Silo Grano'!A$2:A$1000=A11),1))),"",_xlfn.AGGREGATE(15,6,'Controle Silo Grano'!E$2:E$1000/('Controle Silo Grano'!A$2:A$1000=A11),1))</f>
        <v/>
      </c>
      <c r="C11" s="5">
        <v>30</v>
      </c>
      <c r="D11" s="9" t="str">
        <f t="shared" si="0"/>
        <v/>
      </c>
      <c r="E11" s="41">
        <v>1.4999999999999999E-4</v>
      </c>
      <c r="F11" s="6">
        <f>Financeiro!F11</f>
        <v>0</v>
      </c>
    </row>
    <row r="12" spans="1:6" x14ac:dyDescent="0.25">
      <c r="A12" t="str">
        <f>Financeiro!A12</f>
        <v/>
      </c>
      <c r="B12" s="9" t="str">
        <f t="array" ref="B12">IF(OR(A12="",ISERROR(_xlfn.AGGREGATE(15,6,'Controle Silo Grano'!E$2:E$1000/('Controle Silo Grano'!A$2:A$1000=A12),1))),"",_xlfn.AGGREGATE(15,6,'Controle Silo Grano'!E$2:E$1000/('Controle Silo Grano'!A$2:A$1000=A12),1))</f>
        <v/>
      </c>
      <c r="C12" s="5">
        <v>30</v>
      </c>
      <c r="D12" s="9" t="str">
        <f t="shared" si="0"/>
        <v/>
      </c>
      <c r="E12" s="41">
        <v>1.4999999999999999E-4</v>
      </c>
      <c r="F12" s="6">
        <f>Financeiro!F12</f>
        <v>0</v>
      </c>
    </row>
    <row r="13" spans="1:6" x14ac:dyDescent="0.25">
      <c r="A13" t="str">
        <f>Financeiro!A13</f>
        <v/>
      </c>
      <c r="B13" s="9" t="str">
        <f t="array" ref="B13">IF(OR(A13="",ISERROR(_xlfn.AGGREGATE(15,6,'Controle Silo Grano'!E$2:E$1000/('Controle Silo Grano'!A$2:A$1000=A13),1))),"",_xlfn.AGGREGATE(15,6,'Controle Silo Grano'!E$2:E$1000/('Controle Silo Grano'!A$2:A$1000=A13),1))</f>
        <v/>
      </c>
      <c r="C13" s="5">
        <v>30</v>
      </c>
      <c r="D13" s="9" t="str">
        <f t="shared" si="0"/>
        <v/>
      </c>
      <c r="E13" s="41">
        <v>1.4999999999999999E-4</v>
      </c>
      <c r="F13" s="6">
        <f>Financeiro!F13</f>
        <v>0</v>
      </c>
    </row>
    <row r="14" spans="1:6" x14ac:dyDescent="0.25">
      <c r="A14" t="str">
        <f>Financeiro!A14</f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Relatorio Geral</vt:lpstr>
      <vt:lpstr>Descontos</vt:lpstr>
      <vt:lpstr>Controle Silo Grano</vt:lpstr>
      <vt:lpstr>BT2</vt:lpstr>
      <vt:lpstr>Base Financ.</vt:lpstr>
      <vt:lpstr>Financeiro</vt:lpstr>
      <vt:lpstr>QUEBRA TECNICA - ARMAZENAGEM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Armando Santos</cp:lastModifiedBy>
  <cp:lastPrinted>2025-08-11T19:02:13Z</cp:lastPrinted>
  <dcterms:created xsi:type="dcterms:W3CDTF">2025-07-12T13:15:26Z</dcterms:created>
  <dcterms:modified xsi:type="dcterms:W3CDTF">2025-08-13T23:27:30Z</dcterms:modified>
</cp:coreProperties>
</file>