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 Forage_Simulations\Management Consulting\PWC_Management Consulting\Task 3\"/>
    </mc:Choice>
  </mc:AlternateContent>
  <xr:revisionPtr revIDLastSave="0" documentId="13_ncr:1_{E62E3491-BF12-455E-BA89-06042E81ECBD}" xr6:coauthVersionLast="47" xr6:coauthVersionMax="47" xr10:uidLastSave="{00000000-0000-0000-0000-000000000000}"/>
  <bookViews>
    <workbookView xWindow="-120" yWindow="-120" windowWidth="20730" windowHeight="11160" xr2:uid="{0412FF40-A839-4503-A2D1-0FD52370B0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M17" i="1"/>
  <c r="M10" i="1"/>
  <c r="M9" i="1"/>
  <c r="M8" i="1"/>
  <c r="M7" i="1"/>
  <c r="M6" i="1"/>
  <c r="B13" i="1"/>
  <c r="B5" i="1"/>
  <c r="B6" i="1"/>
  <c r="B7" i="1"/>
  <c r="B8" i="1"/>
  <c r="B9" i="1"/>
  <c r="B10" i="1"/>
  <c r="B11" i="1"/>
  <c r="B4" i="1"/>
  <c r="M4" i="1"/>
  <c r="M3" i="1"/>
</calcChain>
</file>

<file path=xl/sharedStrings.xml><?xml version="1.0" encoding="utf-8"?>
<sst xmlns="http://schemas.openxmlformats.org/spreadsheetml/2006/main" count="44" uniqueCount="43">
  <si>
    <t>inputs</t>
  </si>
  <si>
    <t>outputs</t>
  </si>
  <si>
    <t>price</t>
  </si>
  <si>
    <t xml:space="preserve">units sold </t>
  </si>
  <si>
    <t>calculations</t>
  </si>
  <si>
    <t>price x units sold</t>
  </si>
  <si>
    <t>target rev synergies min</t>
  </si>
  <si>
    <t>target rev synergies max</t>
  </si>
  <si>
    <t>aircraft lease</t>
  </si>
  <si>
    <t>fuel</t>
  </si>
  <si>
    <t>maintenance</t>
  </si>
  <si>
    <t>software</t>
  </si>
  <si>
    <t>g&amp;a office</t>
  </si>
  <si>
    <t>other costs</t>
  </si>
  <si>
    <t>ebit</t>
  </si>
  <si>
    <t>back office min</t>
  </si>
  <si>
    <t>back office max</t>
  </si>
  <si>
    <t>fuel cost max</t>
  </si>
  <si>
    <t>fuel cost min</t>
  </si>
  <si>
    <t>maintenance min</t>
  </si>
  <si>
    <t>maintenance max</t>
  </si>
  <si>
    <t>software/licensess min</t>
  </si>
  <si>
    <t>software/licenses max</t>
  </si>
  <si>
    <t>aircraft lease min</t>
  </si>
  <si>
    <t>aricraft lease max</t>
  </si>
  <si>
    <t>total input cost</t>
  </si>
  <si>
    <t>revenue/profit fy1</t>
  </si>
  <si>
    <t>revenue - given</t>
  </si>
  <si>
    <t>million</t>
  </si>
  <si>
    <t>target rev synergies min * total input cost</t>
  </si>
  <si>
    <t>target rev synergies max * total input cost</t>
  </si>
  <si>
    <t>back office min * total input cost</t>
  </si>
  <si>
    <t>back office max * total input cost</t>
  </si>
  <si>
    <t>fuel cost min * total input cost</t>
  </si>
  <si>
    <t>fuel cost max * total input cost</t>
  </si>
  <si>
    <t>maintenance min * total input cost</t>
  </si>
  <si>
    <t>maintenance max * total input cost</t>
  </si>
  <si>
    <t>software/licensess min * total input cost</t>
  </si>
  <si>
    <t>software/licenses max * total input cost</t>
  </si>
  <si>
    <t>aircraft lease min * total input cost</t>
  </si>
  <si>
    <t>aricraft lease max * total input cost</t>
  </si>
  <si>
    <t>total output min</t>
  </si>
  <si>
    <t>total output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</si>
</sst>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25210-9860-440F-960F-357864FCFA1D}">
  <dimension ref="A1:M18"/>
  <sheetViews>
    <sheetView tabSelected="1" workbookViewId="0">
      <selection activeCell="M18" sqref="M18"/>
    </sheetView>
  </sheetViews>
  <sheetFormatPr defaultRowHeight="15" x14ac:dyDescent="0.25"/>
  <cols>
    <col min="1" max="1" width="18.140625" customWidth="1"/>
    <col min="5" max="5" width="40.7109375" customWidth="1"/>
    <col min="6" max="6" width="10.42578125" customWidth="1"/>
    <col min="12" max="12" width="23.85546875" customWidth="1"/>
  </cols>
  <sheetData>
    <row r="1" spans="1:13" s="3" customFormat="1" x14ac:dyDescent="0.25">
      <c r="A1" s="2" t="s">
        <v>0</v>
      </c>
      <c r="B1" s="2" t="s">
        <v>28</v>
      </c>
      <c r="C1" s="2"/>
      <c r="D1" s="2"/>
      <c r="E1" s="2" t="s">
        <v>4</v>
      </c>
      <c r="F1" s="2"/>
      <c r="G1" s="2"/>
      <c r="H1" s="2"/>
      <c r="I1" s="2"/>
      <c r="J1" s="2"/>
      <c r="K1" s="2"/>
      <c r="L1" s="2" t="s">
        <v>1</v>
      </c>
      <c r="M1" s="2" t="s">
        <v>28</v>
      </c>
    </row>
    <row r="2" spans="1:13" x14ac:dyDescent="0.25">
      <c r="A2" t="s">
        <v>2</v>
      </c>
      <c r="E2" t="s">
        <v>5</v>
      </c>
      <c r="L2" s="1" t="s">
        <v>27</v>
      </c>
      <c r="M2">
        <v>100</v>
      </c>
    </row>
    <row r="3" spans="1:13" x14ac:dyDescent="0.25">
      <c r="A3" t="s">
        <v>3</v>
      </c>
      <c r="E3" t="s">
        <v>29</v>
      </c>
      <c r="L3" t="s">
        <v>6</v>
      </c>
      <c r="M3">
        <f>0.05*M2</f>
        <v>5</v>
      </c>
    </row>
    <row r="4" spans="1:13" x14ac:dyDescent="0.25">
      <c r="A4" s="1" t="s">
        <v>26</v>
      </c>
      <c r="B4">
        <f>100</f>
        <v>100</v>
      </c>
      <c r="E4" t="s">
        <v>30</v>
      </c>
      <c r="L4" t="s">
        <v>7</v>
      </c>
      <c r="M4">
        <f>0.1*M2</f>
        <v>10</v>
      </c>
    </row>
    <row r="5" spans="1:13" x14ac:dyDescent="0.25">
      <c r="A5" t="s">
        <v>8</v>
      </c>
      <c r="B5">
        <f>20</f>
        <v>20</v>
      </c>
      <c r="E5" t="s">
        <v>31</v>
      </c>
      <c r="L5" t="s">
        <v>15</v>
      </c>
      <c r="M5">
        <v>10</v>
      </c>
    </row>
    <row r="6" spans="1:13" x14ac:dyDescent="0.25">
      <c r="A6" t="s">
        <v>9</v>
      </c>
      <c r="B6">
        <f>25</f>
        <v>25</v>
      </c>
      <c r="E6" t="s">
        <v>32</v>
      </c>
      <c r="L6" t="s">
        <v>16</v>
      </c>
      <c r="M6">
        <f>25</f>
        <v>25</v>
      </c>
    </row>
    <row r="7" spans="1:13" x14ac:dyDescent="0.25">
      <c r="A7" t="s">
        <v>10</v>
      </c>
      <c r="B7">
        <f>10</f>
        <v>10</v>
      </c>
      <c r="E7" t="s">
        <v>33</v>
      </c>
      <c r="L7" t="s">
        <v>18</v>
      </c>
      <c r="M7">
        <f>5</f>
        <v>5</v>
      </c>
    </row>
    <row r="8" spans="1:13" x14ac:dyDescent="0.25">
      <c r="A8" t="s">
        <v>11</v>
      </c>
      <c r="B8">
        <f>5</f>
        <v>5</v>
      </c>
      <c r="E8" t="s">
        <v>34</v>
      </c>
      <c r="L8" t="s">
        <v>17</v>
      </c>
      <c r="M8">
        <f>8</f>
        <v>8</v>
      </c>
    </row>
    <row r="9" spans="1:13" x14ac:dyDescent="0.25">
      <c r="A9" t="s">
        <v>12</v>
      </c>
      <c r="B9">
        <f>10</f>
        <v>10</v>
      </c>
      <c r="E9" t="s">
        <v>35</v>
      </c>
      <c r="L9" t="s">
        <v>19</v>
      </c>
      <c r="M9">
        <f>0.1*100</f>
        <v>10</v>
      </c>
    </row>
    <row r="10" spans="1:13" x14ac:dyDescent="0.25">
      <c r="A10" t="s">
        <v>13</v>
      </c>
      <c r="B10">
        <f>25</f>
        <v>25</v>
      </c>
      <c r="E10" t="s">
        <v>36</v>
      </c>
      <c r="L10" t="s">
        <v>20</v>
      </c>
      <c r="M10">
        <f>12</f>
        <v>12</v>
      </c>
    </row>
    <row r="11" spans="1:13" x14ac:dyDescent="0.25">
      <c r="A11" t="s">
        <v>14</v>
      </c>
      <c r="B11">
        <f>5</f>
        <v>5</v>
      </c>
      <c r="E11" t="s">
        <v>37</v>
      </c>
      <c r="L11" t="s">
        <v>21</v>
      </c>
      <c r="M11">
        <v>10</v>
      </c>
    </row>
    <row r="12" spans="1:13" x14ac:dyDescent="0.25">
      <c r="E12" t="s">
        <v>38</v>
      </c>
      <c r="L12" t="s">
        <v>22</v>
      </c>
      <c r="M12">
        <v>20</v>
      </c>
    </row>
    <row r="13" spans="1:13" x14ac:dyDescent="0.25">
      <c r="A13" s="1" t="s">
        <v>25</v>
      </c>
      <c r="B13">
        <f>100</f>
        <v>100</v>
      </c>
      <c r="E13" t="s">
        <v>39</v>
      </c>
      <c r="L13" t="s">
        <v>23</v>
      </c>
      <c r="M13">
        <v>6</v>
      </c>
    </row>
    <row r="14" spans="1:13" x14ac:dyDescent="0.25">
      <c r="E14" t="s">
        <v>40</v>
      </c>
      <c r="L14" t="s">
        <v>24</v>
      </c>
      <c r="M14">
        <v>8</v>
      </c>
    </row>
    <row r="17" spans="12:13" x14ac:dyDescent="0.25">
      <c r="L17" t="s">
        <v>41</v>
      </c>
      <c r="M17">
        <f>M3+M5+M7+M9+M11+M13</f>
        <v>46</v>
      </c>
    </row>
    <row r="18" spans="12:13" x14ac:dyDescent="0.25">
      <c r="L18" t="s">
        <v>42</v>
      </c>
      <c r="M18">
        <f>M4+M6+M8+M10+M12+M14</f>
        <v>83</v>
      </c>
    </row>
  </sheetData>
  <pageMargins left="0.7" right="0.7" top="0.75" bottom="0.75" header="0.3" footer="0.3"/>
  <customProperties>
    <customPr name="Ibp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simphiwe kunene</dc:creator>
  <cp:lastModifiedBy>simphiwe kunene</cp:lastModifiedBy>
  <dcterms:created xsi:type="dcterms:W3CDTF">2024-02-07T21:00:42Z</dcterms:created>
  <dcterms:modified xsi:type="dcterms:W3CDTF">2024-02-07T21:51:59Z</dcterms:modified>
</cp:coreProperties>
</file>