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E:\The Forage_Simulations\Management Consulting\PWC_Management Consulting\Task 4\"/>
    </mc:Choice>
  </mc:AlternateContent>
  <xr:revisionPtr revIDLastSave="0" documentId="13_ncr:1_{0A395584-490F-4DBF-9544-2F9C5E098A1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Model Answer" sheetId="1" r:id="rId1"/>
    <sheet name="Model Answer (Annotated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  <c r="D7" i="1"/>
  <c r="F6" i="1"/>
  <c r="E6" i="1"/>
  <c r="D6" i="1"/>
  <c r="D5" i="1"/>
  <c r="F11" i="2"/>
  <c r="E11" i="2"/>
  <c r="D11" i="2"/>
  <c r="F10" i="2"/>
  <c r="E10" i="2"/>
  <c r="D10" i="2"/>
  <c r="F9" i="2"/>
  <c r="E9" i="2"/>
  <c r="D9" i="2"/>
  <c r="F8" i="2"/>
  <c r="E8" i="2"/>
  <c r="F7" i="2"/>
  <c r="E7" i="2"/>
  <c r="D7" i="2"/>
  <c r="F6" i="2"/>
  <c r="E6" i="2"/>
  <c r="D6" i="2"/>
  <c r="F5" i="2"/>
  <c r="F12" i="2" s="1"/>
  <c r="F13" i="2" s="1"/>
  <c r="E5" i="2"/>
  <c r="E12" i="2" s="1"/>
  <c r="E13" i="2" s="1"/>
  <c r="D5" i="2"/>
  <c r="D12" i="2" s="1"/>
  <c r="D13" i="2" s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F5" i="1"/>
  <c r="F12" i="1" s="1"/>
  <c r="F13" i="1" s="1"/>
  <c r="E5" i="1"/>
  <c r="E12" i="1" s="1"/>
  <c r="E13" i="1" s="1"/>
  <c r="D12" i="1"/>
  <c r="D13" i="1" s="1"/>
</calcChain>
</file>

<file path=xl/sharedStrings.xml><?xml version="1.0" encoding="utf-8"?>
<sst xmlns="http://schemas.openxmlformats.org/spreadsheetml/2006/main" count="145" uniqueCount="51">
  <si>
    <t>See next sheet for annotated version</t>
  </si>
  <si>
    <t>Output: Synergies</t>
  </si>
  <si>
    <t>Source</t>
  </si>
  <si>
    <t>Conservative ($)</t>
  </si>
  <si>
    <t>Midpoint ($)</t>
  </si>
  <si>
    <t>Aggressive ($M)</t>
  </si>
  <si>
    <t>Airline synergy analysis</t>
  </si>
  <si>
    <t>Revenue</t>
  </si>
  <si>
    <t>Calculation</t>
  </si>
  <si>
    <t>Cost: Back office</t>
  </si>
  <si>
    <t>Cost: Fuel discount</t>
  </si>
  <si>
    <t>Key</t>
  </si>
  <si>
    <t>Assumptions</t>
  </si>
  <si>
    <t>Cost: Maintenance</t>
  </si>
  <si>
    <t>Calculations</t>
  </si>
  <si>
    <t>Cost: Software/Licenses</t>
  </si>
  <si>
    <t>Cost: Aircraft lease</t>
  </si>
  <si>
    <t>Cost: Other</t>
  </si>
  <si>
    <t>Total synergies</t>
  </si>
  <si>
    <t>EBIT post synergies</t>
  </si>
  <si>
    <t>Input: Assumptions</t>
  </si>
  <si>
    <t>Conservative (%)</t>
  </si>
  <si>
    <t>Midpoint (%)</t>
  </si>
  <si>
    <t>Aggressive (%)</t>
  </si>
  <si>
    <t>Input: Client data</t>
  </si>
  <si>
    <t>Value  (FY21, $M)</t>
  </si>
  <si>
    <t>Revenue synergy (%)</t>
  </si>
  <si>
    <t>Joe</t>
  </si>
  <si>
    <t>Client</t>
  </si>
  <si>
    <t>Cost synergy: Back office</t>
  </si>
  <si>
    <t>Cost synergy: Fuel discount</t>
  </si>
  <si>
    <t>Cost: Fuel</t>
  </si>
  <si>
    <t>Cost synergy: Maintenance</t>
  </si>
  <si>
    <t>Cost synergy: Software/Licenses</t>
  </si>
  <si>
    <t>Cost: Software</t>
  </si>
  <si>
    <t>Cost synergy: Aircraft lease</t>
  </si>
  <si>
    <t>Cost: Licenses</t>
  </si>
  <si>
    <t>Cost synergy: Other</t>
  </si>
  <si>
    <t>NA</t>
  </si>
  <si>
    <t>Cost: G&amp;A (back office)</t>
  </si>
  <si>
    <t>EBIT</t>
  </si>
  <si>
    <t>Annotated version</t>
  </si>
  <si>
    <t>Keep sections separate to make it easier to read and edit. E.g., this is the output section— 
all numbers here are calculations based on other sections.</t>
  </si>
  <si>
    <t>Multiply client data by assumptions</t>
  </si>
  <si>
    <t>&lt; Cells anchored in formulas</t>
  </si>
  <si>
    <t>Include a key to help orient the user ^</t>
  </si>
  <si>
    <t>&lt; Software/Licenses client data needs to be grouped</t>
  </si>
  <si>
    <t>&lt; Logical order of items helps the user easily follow along with the calculation</t>
  </si>
  <si>
    <t>^ Everything is orderly and formatted consistently</t>
  </si>
  <si>
    <t>It is clear where assumptions are^</t>
  </si>
  <si>
    <t>It is always clear where the data comes from^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</si>
</sst>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]#,##0.0"/>
    <numFmt numFmtId="165" formatCode="d\ mmmm\ yyyy"/>
    <numFmt numFmtId="166" formatCode="0.0%"/>
    <numFmt numFmtId="167" formatCode="[$$]#,##0"/>
  </numFmts>
  <fonts count="9" x14ac:knownFonts="1">
    <font>
      <sz val="10"/>
      <color rgb="FF000000"/>
      <name val="Arial"/>
      <scheme val="minor"/>
    </font>
    <font>
      <b/>
      <i/>
      <sz val="14"/>
      <color rgb="FFCC4125"/>
      <name val="Roboto"/>
    </font>
    <font>
      <b/>
      <sz val="10"/>
      <color rgb="FF154711"/>
      <name val="Arial"/>
      <scheme val="minor"/>
    </font>
    <font>
      <b/>
      <sz val="10"/>
      <color theme="1"/>
      <name val="Arial"/>
      <scheme val="minor"/>
    </font>
    <font>
      <i/>
      <sz val="10"/>
      <color theme="1"/>
      <name val="Arial"/>
      <scheme val="minor"/>
    </font>
    <font>
      <sz val="10"/>
      <color theme="1"/>
      <name val="Arial"/>
      <scheme val="minor"/>
    </font>
    <font>
      <i/>
      <sz val="10"/>
      <color rgb="FF222222"/>
      <name val="Arial"/>
    </font>
    <font>
      <b/>
      <i/>
      <sz val="10"/>
      <color theme="1"/>
      <name val="Arial"/>
      <scheme val="minor"/>
    </font>
    <font>
      <b/>
      <sz val="10"/>
      <color rgb="FFCC4125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154711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164" fontId="5" fillId="2" borderId="0" xfId="0" applyNumberFormat="1" applyFont="1" applyFill="1"/>
    <xf numFmtId="165" fontId="5" fillId="0" borderId="0" xfId="0" applyNumberFormat="1" applyFont="1" applyAlignment="1">
      <alignment horizontal="right"/>
    </xf>
    <xf numFmtId="0" fontId="4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6" fillId="0" borderId="0" xfId="0" applyFont="1"/>
    <xf numFmtId="0" fontId="3" fillId="0" borderId="2" xfId="0" applyFont="1" applyBorder="1"/>
    <xf numFmtId="0" fontId="7" fillId="0" borderId="2" xfId="0" applyFont="1" applyBorder="1"/>
    <xf numFmtId="164" fontId="3" fillId="2" borderId="2" xfId="0" applyNumberFormat="1" applyFont="1" applyFill="1" applyBorder="1"/>
    <xf numFmtId="0" fontId="6" fillId="0" borderId="0" xfId="0" applyFont="1" applyAlignment="1">
      <alignment horizontal="right"/>
    </xf>
    <xf numFmtId="0" fontId="3" fillId="0" borderId="3" xfId="0" applyFont="1" applyBorder="1"/>
    <xf numFmtId="0" fontId="7" fillId="0" borderId="3" xfId="0" applyFont="1" applyBorder="1"/>
    <xf numFmtId="164" fontId="3" fillId="2" borderId="3" xfId="0" applyNumberFormat="1" applyFont="1" applyFill="1" applyBorder="1"/>
    <xf numFmtId="0" fontId="3" fillId="0" borderId="0" xfId="0" applyFont="1" applyAlignment="1">
      <alignment horizontal="center"/>
    </xf>
    <xf numFmtId="166" fontId="5" fillId="3" borderId="0" xfId="0" applyNumberFormat="1" applyFont="1" applyFill="1"/>
    <xf numFmtId="167" fontId="5" fillId="0" borderId="0" xfId="0" applyNumberFormat="1" applyFont="1"/>
    <xf numFmtId="167" fontId="3" fillId="0" borderId="2" xfId="0" applyNumberFormat="1" applyFont="1" applyBorder="1"/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164" fontId="5" fillId="0" borderId="0" xfId="0" applyNumberFormat="1" applyFont="1"/>
    <xf numFmtId="164" fontId="3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J24"/>
  <sheetViews>
    <sheetView showGridLines="0" topLeftCell="A3" workbookViewId="0">
      <selection activeCell="D7" sqref="D7"/>
    </sheetView>
  </sheetViews>
  <sheetFormatPr defaultColWidth="12.5703125" defaultRowHeight="15.75" customHeight="1" x14ac:dyDescent="0.2"/>
  <cols>
    <col min="1" max="1" width="4.5703125" customWidth="1"/>
    <col min="2" max="2" width="27.5703125" customWidth="1"/>
    <col min="3" max="3" width="10" customWidth="1"/>
    <col min="4" max="4" width="14.42578125" customWidth="1"/>
    <col min="5" max="5" width="10.5703125" customWidth="1"/>
    <col min="6" max="6" width="13.85546875" customWidth="1"/>
    <col min="7" max="7" width="2.85546875" customWidth="1"/>
    <col min="8" max="8" width="19.7109375" customWidth="1"/>
    <col min="9" max="9" width="11.85546875" customWidth="1"/>
    <col min="10" max="10" width="14.5703125" customWidth="1"/>
  </cols>
  <sheetData>
    <row r="2" spans="2:10" ht="15.75" customHeight="1" x14ac:dyDescent="0.3">
      <c r="J2" s="1" t="s">
        <v>0</v>
      </c>
    </row>
    <row r="3" spans="2:10" ht="15.75" customHeight="1" x14ac:dyDescent="0.3">
      <c r="J3" s="1"/>
    </row>
    <row r="4" spans="2:10" x14ac:dyDescent="0.2">
      <c r="B4" s="2" t="s">
        <v>1</v>
      </c>
      <c r="C4" s="2" t="s">
        <v>2</v>
      </c>
      <c r="D4" s="3" t="s">
        <v>3</v>
      </c>
      <c r="E4" s="3" t="s">
        <v>4</v>
      </c>
      <c r="F4" s="3" t="s">
        <v>5</v>
      </c>
      <c r="J4" s="4" t="s">
        <v>6</v>
      </c>
    </row>
    <row r="5" spans="2:10" x14ac:dyDescent="0.2">
      <c r="B5" s="5" t="s">
        <v>7</v>
      </c>
      <c r="C5" s="6" t="s">
        <v>8</v>
      </c>
      <c r="D5" s="7">
        <f>D16*$J$16</f>
        <v>5</v>
      </c>
      <c r="E5" s="7">
        <f t="shared" ref="D5:F5" si="0">E16*$J$16</f>
        <v>7.5</v>
      </c>
      <c r="F5" s="7">
        <f t="shared" si="0"/>
        <v>10</v>
      </c>
      <c r="J5" s="8">
        <v>44727</v>
      </c>
    </row>
    <row r="6" spans="2:10" x14ac:dyDescent="0.2">
      <c r="B6" s="5" t="s">
        <v>9</v>
      </c>
      <c r="C6" s="6" t="s">
        <v>8</v>
      </c>
      <c r="D6" s="7">
        <f>D17*$J$22</f>
        <v>1</v>
      </c>
      <c r="E6" s="7">
        <f>E17*$J$22</f>
        <v>1.75</v>
      </c>
      <c r="F6" s="7">
        <f>F17*$J$22</f>
        <v>2.5</v>
      </c>
    </row>
    <row r="7" spans="2:10" x14ac:dyDescent="0.2">
      <c r="B7" s="5" t="s">
        <v>10</v>
      </c>
      <c r="C7" s="6" t="s">
        <v>8</v>
      </c>
      <c r="D7" s="7">
        <f>D18*$J$18</f>
        <v>1.25</v>
      </c>
      <c r="E7" s="7">
        <f t="shared" ref="D7:F7" si="1">E18*$J$18</f>
        <v>1.625</v>
      </c>
      <c r="F7" s="7">
        <f t="shared" si="1"/>
        <v>2</v>
      </c>
      <c r="I7" s="4" t="s">
        <v>11</v>
      </c>
      <c r="J7" s="9" t="s">
        <v>12</v>
      </c>
    </row>
    <row r="8" spans="2:10" x14ac:dyDescent="0.2">
      <c r="B8" s="5" t="s">
        <v>13</v>
      </c>
      <c r="C8" s="6" t="s">
        <v>8</v>
      </c>
      <c r="D8" s="7">
        <f t="shared" ref="D8:F8" si="2">D19*$J$19</f>
        <v>1</v>
      </c>
      <c r="E8" s="7">
        <f t="shared" si="2"/>
        <v>1.1000000000000001</v>
      </c>
      <c r="F8" s="7">
        <f t="shared" si="2"/>
        <v>1.2</v>
      </c>
      <c r="J8" s="10" t="s">
        <v>14</v>
      </c>
    </row>
    <row r="9" spans="2:10" x14ac:dyDescent="0.2">
      <c r="B9" s="5" t="s">
        <v>15</v>
      </c>
      <c r="C9" s="6" t="s">
        <v>8</v>
      </c>
      <c r="D9" s="7">
        <f t="shared" ref="D9:F9" si="3">D20*($J$20+$J$21)</f>
        <v>0.5</v>
      </c>
      <c r="E9" s="7">
        <f t="shared" si="3"/>
        <v>0.75</v>
      </c>
      <c r="F9" s="7">
        <f t="shared" si="3"/>
        <v>1</v>
      </c>
      <c r="I9" s="11"/>
    </row>
    <row r="10" spans="2:10" x14ac:dyDescent="0.2">
      <c r="B10" s="5" t="s">
        <v>16</v>
      </c>
      <c r="C10" s="6" t="s">
        <v>8</v>
      </c>
      <c r="D10" s="7">
        <f t="shared" ref="D10:F10" si="4">D21*$J$17</f>
        <v>1.2</v>
      </c>
      <c r="E10" s="7">
        <f t="shared" si="4"/>
        <v>1.4000000000000001</v>
      </c>
      <c r="F10" s="7">
        <f t="shared" si="4"/>
        <v>1.6</v>
      </c>
      <c r="I10" s="11"/>
    </row>
    <row r="11" spans="2:10" ht="12.75" x14ac:dyDescent="0.2">
      <c r="B11" s="5" t="s">
        <v>17</v>
      </c>
      <c r="C11" s="6" t="s">
        <v>8</v>
      </c>
      <c r="D11" s="7">
        <f t="shared" ref="D11:F11" si="5">D22*$J$23</f>
        <v>0</v>
      </c>
      <c r="E11" s="7">
        <f t="shared" si="5"/>
        <v>0</v>
      </c>
      <c r="F11" s="7">
        <f t="shared" si="5"/>
        <v>0</v>
      </c>
      <c r="I11" s="11"/>
    </row>
    <row r="12" spans="2:10" ht="12.75" x14ac:dyDescent="0.2">
      <c r="B12" s="12" t="s">
        <v>18</v>
      </c>
      <c r="C12" s="13" t="s">
        <v>8</v>
      </c>
      <c r="D12" s="14">
        <f t="shared" ref="D12:F12" si="6">SUM(D5:D11)</f>
        <v>9.9499999999999993</v>
      </c>
      <c r="E12" s="14">
        <f t="shared" si="6"/>
        <v>14.125</v>
      </c>
      <c r="F12" s="14">
        <f t="shared" si="6"/>
        <v>18.3</v>
      </c>
      <c r="I12" s="15"/>
    </row>
    <row r="13" spans="2:10" ht="12.75" x14ac:dyDescent="0.2">
      <c r="B13" s="16" t="s">
        <v>19</v>
      </c>
      <c r="C13" s="17" t="s">
        <v>8</v>
      </c>
      <c r="D13" s="18">
        <f t="shared" ref="D13:F13" si="7">D12+$J$24</f>
        <v>14.95</v>
      </c>
      <c r="E13" s="18">
        <f t="shared" si="7"/>
        <v>19.125</v>
      </c>
      <c r="F13" s="18">
        <f t="shared" si="7"/>
        <v>23.3</v>
      </c>
      <c r="I13" s="11"/>
    </row>
    <row r="14" spans="2:10" ht="12.75" x14ac:dyDescent="0.2">
      <c r="D14" s="19"/>
      <c r="E14" s="19"/>
      <c r="F14" s="19"/>
      <c r="I14" s="11"/>
    </row>
    <row r="15" spans="2:10" ht="12.75" x14ac:dyDescent="0.2">
      <c r="B15" s="2" t="s">
        <v>20</v>
      </c>
      <c r="C15" s="2" t="s">
        <v>2</v>
      </c>
      <c r="D15" s="3" t="s">
        <v>21</v>
      </c>
      <c r="E15" s="3" t="s">
        <v>22</v>
      </c>
      <c r="F15" s="3" t="s">
        <v>23</v>
      </c>
      <c r="H15" s="2" t="s">
        <v>24</v>
      </c>
      <c r="I15" s="2" t="s">
        <v>2</v>
      </c>
      <c r="J15" s="2" t="s">
        <v>25</v>
      </c>
    </row>
    <row r="16" spans="2:10" ht="12.75" x14ac:dyDescent="0.2">
      <c r="B16" s="5" t="s">
        <v>26</v>
      </c>
      <c r="C16" s="6" t="s">
        <v>27</v>
      </c>
      <c r="D16" s="20">
        <v>0.05</v>
      </c>
      <c r="E16" s="20">
        <v>7.4999999999999997E-2</v>
      </c>
      <c r="F16" s="20">
        <v>0.1</v>
      </c>
      <c r="H16" s="5" t="s">
        <v>7</v>
      </c>
      <c r="I16" s="6" t="s">
        <v>28</v>
      </c>
      <c r="J16" s="21">
        <v>100</v>
      </c>
    </row>
    <row r="17" spans="2:10" ht="12.75" x14ac:dyDescent="0.2">
      <c r="B17" s="5" t="s">
        <v>29</v>
      </c>
      <c r="C17" s="6" t="s">
        <v>27</v>
      </c>
      <c r="D17" s="20">
        <v>0.1</v>
      </c>
      <c r="E17" s="20">
        <v>0.17499999999999999</v>
      </c>
      <c r="F17" s="20">
        <v>0.25</v>
      </c>
      <c r="H17" s="5" t="s">
        <v>16</v>
      </c>
      <c r="I17" s="6" t="s">
        <v>28</v>
      </c>
      <c r="J17" s="21">
        <v>20</v>
      </c>
    </row>
    <row r="18" spans="2:10" ht="12.75" x14ac:dyDescent="0.2">
      <c r="B18" s="5" t="s">
        <v>30</v>
      </c>
      <c r="C18" s="6" t="s">
        <v>27</v>
      </c>
      <c r="D18" s="20">
        <v>0.05</v>
      </c>
      <c r="E18" s="20">
        <v>6.5000000000000002E-2</v>
      </c>
      <c r="F18" s="20">
        <v>0.08</v>
      </c>
      <c r="H18" s="5" t="s">
        <v>31</v>
      </c>
      <c r="I18" s="6" t="s">
        <v>28</v>
      </c>
      <c r="J18" s="21">
        <v>25</v>
      </c>
    </row>
    <row r="19" spans="2:10" ht="12.75" x14ac:dyDescent="0.2">
      <c r="B19" s="5" t="s">
        <v>32</v>
      </c>
      <c r="C19" s="6" t="s">
        <v>27</v>
      </c>
      <c r="D19" s="20">
        <v>0.1</v>
      </c>
      <c r="E19" s="20">
        <v>0.11</v>
      </c>
      <c r="F19" s="20">
        <v>0.12</v>
      </c>
      <c r="H19" s="5" t="s">
        <v>13</v>
      </c>
      <c r="I19" s="6" t="s">
        <v>28</v>
      </c>
      <c r="J19" s="21">
        <v>10</v>
      </c>
    </row>
    <row r="20" spans="2:10" ht="12.75" x14ac:dyDescent="0.2">
      <c r="B20" s="5" t="s">
        <v>33</v>
      </c>
      <c r="C20" s="6" t="s">
        <v>27</v>
      </c>
      <c r="D20" s="20">
        <v>0.1</v>
      </c>
      <c r="E20" s="20">
        <v>0.15</v>
      </c>
      <c r="F20" s="20">
        <v>0.2</v>
      </c>
      <c r="H20" s="5" t="s">
        <v>34</v>
      </c>
      <c r="I20" s="6" t="s">
        <v>28</v>
      </c>
      <c r="J20" s="21">
        <v>3</v>
      </c>
    </row>
    <row r="21" spans="2:10" ht="12.75" x14ac:dyDescent="0.2">
      <c r="B21" s="5" t="s">
        <v>35</v>
      </c>
      <c r="C21" s="6" t="s">
        <v>27</v>
      </c>
      <c r="D21" s="20">
        <v>0.06</v>
      </c>
      <c r="E21" s="20">
        <v>7.0000000000000007E-2</v>
      </c>
      <c r="F21" s="20">
        <v>0.08</v>
      </c>
      <c r="H21" s="5" t="s">
        <v>36</v>
      </c>
      <c r="I21" s="6" t="s">
        <v>28</v>
      </c>
      <c r="J21" s="21">
        <v>2</v>
      </c>
    </row>
    <row r="22" spans="2:10" ht="12.75" x14ac:dyDescent="0.2">
      <c r="B22" s="5" t="s">
        <v>37</v>
      </c>
      <c r="C22" s="6" t="s">
        <v>38</v>
      </c>
      <c r="D22" s="20">
        <v>0</v>
      </c>
      <c r="E22" s="20">
        <v>0</v>
      </c>
      <c r="F22" s="20">
        <v>0</v>
      </c>
      <c r="H22" s="5" t="s">
        <v>39</v>
      </c>
      <c r="I22" s="6" t="s">
        <v>28</v>
      </c>
      <c r="J22" s="21">
        <v>10</v>
      </c>
    </row>
    <row r="23" spans="2:10" ht="12.75" x14ac:dyDescent="0.2">
      <c r="H23" s="5" t="s">
        <v>17</v>
      </c>
      <c r="I23" s="6" t="s">
        <v>28</v>
      </c>
      <c r="J23" s="21">
        <v>25</v>
      </c>
    </row>
    <row r="24" spans="2:10" ht="12.75" x14ac:dyDescent="0.2">
      <c r="H24" s="12" t="s">
        <v>40</v>
      </c>
      <c r="I24" s="13" t="s">
        <v>28</v>
      </c>
      <c r="J24" s="2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C4125"/>
    <outlinePr summaryBelow="0" summaryRight="0"/>
  </sheetPr>
  <dimension ref="B2:J25"/>
  <sheetViews>
    <sheetView showGridLines="0" tabSelected="1" topLeftCell="A4" workbookViewId="0">
      <selection activeCell="D8" sqref="D8"/>
    </sheetView>
  </sheetViews>
  <sheetFormatPr defaultColWidth="12.5703125" defaultRowHeight="15.75" customHeight="1" x14ac:dyDescent="0.2"/>
  <cols>
    <col min="1" max="1" width="4.5703125" customWidth="1"/>
    <col min="2" max="2" width="27.5703125" customWidth="1"/>
    <col min="3" max="3" width="10" customWidth="1"/>
    <col min="4" max="4" width="14.42578125" customWidth="1"/>
    <col min="5" max="5" width="10.5703125" customWidth="1"/>
    <col min="6" max="6" width="13.85546875" customWidth="1"/>
    <col min="7" max="7" width="2.85546875" customWidth="1"/>
    <col min="8" max="8" width="24.5703125" customWidth="1"/>
    <col min="9" max="9" width="11.85546875" customWidth="1"/>
    <col min="10" max="10" width="15.28515625" customWidth="1"/>
  </cols>
  <sheetData>
    <row r="2" spans="2:10" ht="15.75" customHeight="1" x14ac:dyDescent="0.3">
      <c r="J2" s="1" t="s">
        <v>41</v>
      </c>
    </row>
    <row r="3" spans="2:10" ht="15.75" customHeight="1" x14ac:dyDescent="0.3">
      <c r="B3" s="23" t="s">
        <v>42</v>
      </c>
      <c r="J3" s="1"/>
    </row>
    <row r="4" spans="2:10" x14ac:dyDescent="0.2">
      <c r="B4" s="2" t="s">
        <v>1</v>
      </c>
      <c r="C4" s="2" t="s">
        <v>2</v>
      </c>
      <c r="D4" s="3" t="s">
        <v>3</v>
      </c>
      <c r="E4" s="3" t="s">
        <v>4</v>
      </c>
      <c r="F4" s="3" t="s">
        <v>5</v>
      </c>
      <c r="J4" s="4" t="s">
        <v>6</v>
      </c>
    </row>
    <row r="5" spans="2:10" x14ac:dyDescent="0.2">
      <c r="B5" s="5" t="s">
        <v>7</v>
      </c>
      <c r="C5" s="6" t="s">
        <v>8</v>
      </c>
      <c r="D5" s="7">
        <f t="shared" ref="D5:F5" si="0">D16*$J$16</f>
        <v>5</v>
      </c>
      <c r="E5" s="7">
        <f t="shared" si="0"/>
        <v>7.5</v>
      </c>
      <c r="F5" s="7">
        <f t="shared" si="0"/>
        <v>10</v>
      </c>
      <c r="G5" s="24" t="s">
        <v>43</v>
      </c>
      <c r="J5" s="8">
        <v>44727</v>
      </c>
    </row>
    <row r="6" spans="2:10" x14ac:dyDescent="0.2">
      <c r="B6" s="5" t="s">
        <v>9</v>
      </c>
      <c r="C6" s="6" t="s">
        <v>8</v>
      </c>
      <c r="D6" s="7">
        <f t="shared" ref="D6:F6" si="1">D17*$J$22</f>
        <v>1</v>
      </c>
      <c r="E6" s="7">
        <f t="shared" si="1"/>
        <v>1.75</v>
      </c>
      <c r="F6" s="7">
        <f t="shared" si="1"/>
        <v>2.5</v>
      </c>
      <c r="G6" s="24" t="s">
        <v>44</v>
      </c>
    </row>
    <row r="7" spans="2:10" x14ac:dyDescent="0.2">
      <c r="B7" s="5" t="s">
        <v>10</v>
      </c>
      <c r="C7" s="6" t="s">
        <v>8</v>
      </c>
      <c r="D7" s="7">
        <f t="shared" ref="D7:F7" si="2">D18*$J$18</f>
        <v>1.25</v>
      </c>
      <c r="E7" s="7">
        <f t="shared" si="2"/>
        <v>1.625</v>
      </c>
      <c r="F7" s="7">
        <f t="shared" si="2"/>
        <v>2</v>
      </c>
      <c r="I7" s="4" t="s">
        <v>11</v>
      </c>
      <c r="J7" s="9" t="s">
        <v>12</v>
      </c>
    </row>
    <row r="8" spans="2:10" x14ac:dyDescent="0.2">
      <c r="B8" s="5" t="s">
        <v>13</v>
      </c>
      <c r="C8" s="6" t="s">
        <v>8</v>
      </c>
      <c r="D8" s="7">
        <f>D19*$J$19</f>
        <v>1</v>
      </c>
      <c r="E8" s="7">
        <f t="shared" ref="D8:F8" si="3">E19*$J$19</f>
        <v>1.1000000000000001</v>
      </c>
      <c r="F8" s="7">
        <f t="shared" si="3"/>
        <v>1.2</v>
      </c>
      <c r="I8" s="25" t="s">
        <v>45</v>
      </c>
      <c r="J8" s="10" t="s">
        <v>14</v>
      </c>
    </row>
    <row r="9" spans="2:10" x14ac:dyDescent="0.2">
      <c r="B9" s="5" t="s">
        <v>15</v>
      </c>
      <c r="C9" s="6" t="s">
        <v>8</v>
      </c>
      <c r="D9" s="7">
        <f t="shared" ref="D9:F9" si="4">D20*($J$20+$J$21)</f>
        <v>0.5</v>
      </c>
      <c r="E9" s="7">
        <f t="shared" si="4"/>
        <v>0.75</v>
      </c>
      <c r="F9" s="7">
        <f t="shared" si="4"/>
        <v>1</v>
      </c>
      <c r="G9" s="24" t="s">
        <v>46</v>
      </c>
      <c r="I9" s="11"/>
    </row>
    <row r="10" spans="2:10" x14ac:dyDescent="0.2">
      <c r="B10" s="5" t="s">
        <v>16</v>
      </c>
      <c r="C10" s="6" t="s">
        <v>8</v>
      </c>
      <c r="D10" s="7">
        <f t="shared" ref="D10:F10" si="5">D21*$J$17</f>
        <v>1.2</v>
      </c>
      <c r="E10" s="7">
        <f t="shared" si="5"/>
        <v>1.4000000000000001</v>
      </c>
      <c r="F10" s="7">
        <f t="shared" si="5"/>
        <v>1.6</v>
      </c>
      <c r="I10" s="11"/>
    </row>
    <row r="11" spans="2:10" ht="12.75" x14ac:dyDescent="0.2">
      <c r="B11" s="5" t="s">
        <v>17</v>
      </c>
      <c r="C11" s="6" t="s">
        <v>8</v>
      </c>
      <c r="D11" s="7">
        <f t="shared" ref="D11:F11" si="6">D22*$J$23</f>
        <v>0</v>
      </c>
      <c r="E11" s="7">
        <f t="shared" si="6"/>
        <v>0</v>
      </c>
      <c r="F11" s="7">
        <f t="shared" si="6"/>
        <v>0</v>
      </c>
      <c r="I11" s="11"/>
    </row>
    <row r="12" spans="2:10" ht="12.75" x14ac:dyDescent="0.2">
      <c r="B12" s="12" t="s">
        <v>18</v>
      </c>
      <c r="C12" s="13" t="s">
        <v>8</v>
      </c>
      <c r="D12" s="14">
        <f t="shared" ref="D12:F12" si="7">SUM(D5:D11)</f>
        <v>9.9499999999999993</v>
      </c>
      <c r="E12" s="14">
        <f t="shared" si="7"/>
        <v>14.125</v>
      </c>
      <c r="F12" s="14">
        <f t="shared" si="7"/>
        <v>18.3</v>
      </c>
      <c r="I12" s="15"/>
    </row>
    <row r="13" spans="2:10" ht="12.75" x14ac:dyDescent="0.2">
      <c r="B13" s="16" t="s">
        <v>19</v>
      </c>
      <c r="C13" s="17" t="s">
        <v>8</v>
      </c>
      <c r="D13" s="18">
        <f t="shared" ref="D13:F13" si="8">D12+$J$24</f>
        <v>14.95</v>
      </c>
      <c r="E13" s="18">
        <f t="shared" si="8"/>
        <v>19.125</v>
      </c>
      <c r="F13" s="18">
        <f t="shared" si="8"/>
        <v>23.3</v>
      </c>
      <c r="G13" s="24" t="s">
        <v>47</v>
      </c>
      <c r="I13" s="11"/>
    </row>
    <row r="14" spans="2:10" ht="12.75" x14ac:dyDescent="0.2">
      <c r="D14" s="19"/>
      <c r="E14" s="19"/>
      <c r="F14" s="19"/>
      <c r="I14" s="11"/>
    </row>
    <row r="15" spans="2:10" ht="12.75" x14ac:dyDescent="0.2">
      <c r="B15" s="2" t="s">
        <v>20</v>
      </c>
      <c r="C15" s="2" t="s">
        <v>2</v>
      </c>
      <c r="D15" s="3" t="s">
        <v>21</v>
      </c>
      <c r="E15" s="3" t="s">
        <v>22</v>
      </c>
      <c r="F15" s="3" t="s">
        <v>23</v>
      </c>
      <c r="H15" s="2" t="s">
        <v>24</v>
      </c>
      <c r="I15" s="2" t="s">
        <v>2</v>
      </c>
      <c r="J15" s="2" t="s">
        <v>25</v>
      </c>
    </row>
    <row r="16" spans="2:10" ht="12.75" x14ac:dyDescent="0.2">
      <c r="B16" s="5" t="s">
        <v>26</v>
      </c>
      <c r="C16" s="6" t="s">
        <v>27</v>
      </c>
      <c r="D16" s="20">
        <v>0.05</v>
      </c>
      <c r="E16" s="20">
        <v>7.4999999999999997E-2</v>
      </c>
      <c r="F16" s="20">
        <v>0.1</v>
      </c>
      <c r="H16" s="5" t="s">
        <v>7</v>
      </c>
      <c r="I16" s="6" t="s">
        <v>28</v>
      </c>
      <c r="J16" s="26">
        <v>100</v>
      </c>
    </row>
    <row r="17" spans="2:10" ht="12.75" x14ac:dyDescent="0.2">
      <c r="B17" s="5" t="s">
        <v>29</v>
      </c>
      <c r="C17" s="6" t="s">
        <v>27</v>
      </c>
      <c r="D17" s="20">
        <v>0.1</v>
      </c>
      <c r="E17" s="20">
        <v>0.17499999999999999</v>
      </c>
      <c r="F17" s="20">
        <v>0.25</v>
      </c>
      <c r="H17" s="5" t="s">
        <v>16</v>
      </c>
      <c r="I17" s="6" t="s">
        <v>28</v>
      </c>
      <c r="J17" s="26">
        <v>20</v>
      </c>
    </row>
    <row r="18" spans="2:10" ht="12.75" x14ac:dyDescent="0.2">
      <c r="B18" s="5" t="s">
        <v>30</v>
      </c>
      <c r="C18" s="6" t="s">
        <v>27</v>
      </c>
      <c r="D18" s="20">
        <v>0.05</v>
      </c>
      <c r="E18" s="20">
        <v>6.5000000000000002E-2</v>
      </c>
      <c r="F18" s="20">
        <v>0.08</v>
      </c>
      <c r="H18" s="5" t="s">
        <v>31</v>
      </c>
      <c r="I18" s="6" t="s">
        <v>28</v>
      </c>
      <c r="J18" s="26">
        <v>25</v>
      </c>
    </row>
    <row r="19" spans="2:10" ht="12.75" x14ac:dyDescent="0.2">
      <c r="B19" s="5" t="s">
        <v>32</v>
      </c>
      <c r="C19" s="6" t="s">
        <v>27</v>
      </c>
      <c r="D19" s="20">
        <v>0.1</v>
      </c>
      <c r="E19" s="20">
        <v>0.11</v>
      </c>
      <c r="F19" s="20">
        <v>0.12</v>
      </c>
      <c r="H19" s="5" t="s">
        <v>13</v>
      </c>
      <c r="I19" s="6" t="s">
        <v>28</v>
      </c>
      <c r="J19" s="26">
        <v>10</v>
      </c>
    </row>
    <row r="20" spans="2:10" ht="12.75" x14ac:dyDescent="0.2">
      <c r="B20" s="5" t="s">
        <v>33</v>
      </c>
      <c r="C20" s="6" t="s">
        <v>27</v>
      </c>
      <c r="D20" s="20">
        <v>0.1</v>
      </c>
      <c r="E20" s="20">
        <v>0.15</v>
      </c>
      <c r="F20" s="20">
        <v>0.2</v>
      </c>
      <c r="H20" s="5" t="s">
        <v>34</v>
      </c>
      <c r="I20" s="6" t="s">
        <v>28</v>
      </c>
      <c r="J20" s="26">
        <v>3</v>
      </c>
    </row>
    <row r="21" spans="2:10" ht="12.75" x14ac:dyDescent="0.2">
      <c r="B21" s="5" t="s">
        <v>35</v>
      </c>
      <c r="C21" s="6" t="s">
        <v>27</v>
      </c>
      <c r="D21" s="20">
        <v>0.06</v>
      </c>
      <c r="E21" s="20">
        <v>7.0000000000000007E-2</v>
      </c>
      <c r="F21" s="20">
        <v>0.08</v>
      </c>
      <c r="H21" s="5" t="s">
        <v>36</v>
      </c>
      <c r="I21" s="6" t="s">
        <v>28</v>
      </c>
      <c r="J21" s="26">
        <v>2</v>
      </c>
    </row>
    <row r="22" spans="2:10" ht="12.75" x14ac:dyDescent="0.2">
      <c r="B22" s="5" t="s">
        <v>37</v>
      </c>
      <c r="C22" s="6" t="s">
        <v>38</v>
      </c>
      <c r="D22" s="20">
        <v>0</v>
      </c>
      <c r="E22" s="20">
        <v>0</v>
      </c>
      <c r="F22" s="20">
        <v>0</v>
      </c>
      <c r="H22" s="5" t="s">
        <v>39</v>
      </c>
      <c r="I22" s="6" t="s">
        <v>28</v>
      </c>
      <c r="J22" s="26">
        <v>10</v>
      </c>
    </row>
    <row r="23" spans="2:10" ht="12.75" x14ac:dyDescent="0.2">
      <c r="B23" s="24" t="s">
        <v>48</v>
      </c>
      <c r="F23" s="25" t="s">
        <v>49</v>
      </c>
      <c r="H23" s="5" t="s">
        <v>17</v>
      </c>
      <c r="I23" s="6" t="s">
        <v>28</v>
      </c>
      <c r="J23" s="26">
        <v>25</v>
      </c>
    </row>
    <row r="24" spans="2:10" ht="12.75" x14ac:dyDescent="0.2">
      <c r="H24" s="12" t="s">
        <v>40</v>
      </c>
      <c r="I24" s="13" t="s">
        <v>28</v>
      </c>
      <c r="J24" s="27">
        <v>5</v>
      </c>
    </row>
    <row r="25" spans="2:10" ht="12.75" x14ac:dyDescent="0.2">
      <c r="I25" s="25" t="s">
        <v>50</v>
      </c>
    </row>
  </sheetData>
  <pageMargins left="0.7" right="0.7" top="0.75" bottom="0.75" header="0.3" footer="0.3"/>
  <customProperties>
    <customPr name="Ibp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Answer</vt:lpstr>
      <vt:lpstr>Model Answer (Annotated)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simphiwe kunene</cp:lastModifiedBy>
  <dcterms:modified xsi:type="dcterms:W3CDTF">2024-02-07T22:14:52Z</dcterms:modified>
</cp:coreProperties>
</file>