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vsfile07\students-s-z\haile.southward\My Documents\"/>
    </mc:Choice>
  </mc:AlternateContent>
  <xr:revisionPtr revIDLastSave="0" documentId="8_{1F7D99FE-5C60-43B2-AC35-F44E00E646E7}" xr6:coauthVersionLast="47" xr6:coauthVersionMax="47" xr10:uidLastSave="{00000000-0000-0000-0000-000000000000}"/>
  <bookViews>
    <workbookView xWindow="-120" yWindow="-120" windowWidth="29040" windowHeight="15840" activeTab="1" xr2:uid="{AF0E84E0-E4FB-4235-B574-44509DDD6CFE}"/>
  </bookViews>
  <sheets>
    <sheet name="Bio Math Example" sheetId="1" r:id="rId1"/>
    <sheet name="Delivery 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2" l="1"/>
  <c r="D17" i="2"/>
  <c r="D14" i="2"/>
  <c r="D3" i="2"/>
  <c r="D4" i="2"/>
  <c r="D5" i="2"/>
  <c r="D6" i="2"/>
  <c r="D7" i="2"/>
  <c r="D8" i="2"/>
  <c r="D9" i="2"/>
  <c r="D10" i="2"/>
  <c r="D11" i="2"/>
  <c r="D2" i="2"/>
  <c r="B15" i="2"/>
  <c r="B14" i="2"/>
  <c r="C4" i="2" s="1"/>
  <c r="F3" i="1"/>
  <c r="F4" i="1"/>
  <c r="F5" i="1"/>
  <c r="G5" i="1" s="1"/>
  <c r="F6" i="1"/>
  <c r="G6" i="1" s="1"/>
  <c r="F7" i="1"/>
  <c r="F8" i="1"/>
  <c r="F2" i="1"/>
  <c r="G2" i="1" s="1"/>
  <c r="J5" i="1"/>
  <c r="G3" i="1"/>
  <c r="G4" i="1"/>
  <c r="G7" i="1"/>
  <c r="G8" i="1"/>
  <c r="D13" i="1"/>
  <c r="D12" i="1"/>
  <c r="D11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  <c r="E10" i="1"/>
  <c r="B10" i="1"/>
  <c r="C3" i="2" l="1"/>
  <c r="C9" i="2"/>
  <c r="C8" i="2"/>
  <c r="C7" i="2"/>
  <c r="C6" i="2"/>
  <c r="C5" i="2"/>
  <c r="C11" i="2"/>
  <c r="C10" i="2"/>
  <c r="C2" i="2"/>
  <c r="G11" i="1"/>
  <c r="G12" i="1" s="1"/>
  <c r="G13" i="1" s="1"/>
  <c r="J6" i="1" s="1"/>
</calcChain>
</file>

<file path=xl/sharedStrings.xml><?xml version="1.0" encoding="utf-8"?>
<sst xmlns="http://schemas.openxmlformats.org/spreadsheetml/2006/main" count="35" uniqueCount="30">
  <si>
    <t>Name</t>
  </si>
  <si>
    <t>Biology</t>
  </si>
  <si>
    <t>Math</t>
  </si>
  <si>
    <t>Neal</t>
  </si>
  <si>
    <t>Alex</t>
  </si>
  <si>
    <t>Dora</t>
  </si>
  <si>
    <t>Tim</t>
  </si>
  <si>
    <t>Laura</t>
  </si>
  <si>
    <t>Kate</t>
  </si>
  <si>
    <t>Peter</t>
  </si>
  <si>
    <t>Delivery</t>
  </si>
  <si>
    <t>LeadTime(Days)</t>
  </si>
  <si>
    <t>LeadTime(Months)</t>
  </si>
  <si>
    <t>average</t>
  </si>
  <si>
    <t>x-M</t>
  </si>
  <si>
    <t>(x-m)^2</t>
  </si>
  <si>
    <t>SS</t>
  </si>
  <si>
    <t>SS/n-1</t>
  </si>
  <si>
    <t>variance</t>
  </si>
  <si>
    <t>sd</t>
  </si>
  <si>
    <t>sqrt(SS/n-1)</t>
  </si>
  <si>
    <t>x-m</t>
  </si>
  <si>
    <t>x-m^2</t>
  </si>
  <si>
    <t>z=(x-m)/sd</t>
  </si>
  <si>
    <t>Z(timbio)</t>
  </si>
  <si>
    <t>Z(timmath)</t>
  </si>
  <si>
    <t>n</t>
  </si>
  <si>
    <t>n-1</t>
  </si>
  <si>
    <t>stdev</t>
  </si>
  <si>
    <t>ss (sum of squares)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</si>
</sst>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CB3E-3DDF-48D2-9038-4DC4016FABF5}">
  <dimension ref="A1:J13"/>
  <sheetViews>
    <sheetView zoomScale="130" zoomScaleNormal="130" workbookViewId="0">
      <selection activeCell="G13" sqref="G13"/>
    </sheetView>
  </sheetViews>
  <sheetFormatPr defaultRowHeight="14.25"/>
  <sheetData>
    <row r="1" spans="1:10">
      <c r="A1" t="s">
        <v>0</v>
      </c>
      <c r="B1" t="s">
        <v>1</v>
      </c>
      <c r="C1" t="s">
        <v>14</v>
      </c>
      <c r="D1" t="s">
        <v>15</v>
      </c>
      <c r="E1" t="s">
        <v>2</v>
      </c>
      <c r="F1" t="s">
        <v>21</v>
      </c>
      <c r="G1" t="s">
        <v>22</v>
      </c>
    </row>
    <row r="2" spans="1:10">
      <c r="A2" t="s">
        <v>3</v>
      </c>
      <c r="B2">
        <v>85</v>
      </c>
      <c r="C2">
        <f>B2-78.43</f>
        <v>6.5699999999999932</v>
      </c>
      <c r="D2">
        <f>C2^2</f>
        <v>43.164899999999911</v>
      </c>
      <c r="E2">
        <v>120</v>
      </c>
      <c r="F2">
        <f>E2-76.29</f>
        <v>43.709999999999994</v>
      </c>
      <c r="G2">
        <f>F2^2</f>
        <v>1910.5640999999994</v>
      </c>
    </row>
    <row r="3" spans="1:10">
      <c r="A3" t="s">
        <v>4</v>
      </c>
      <c r="B3">
        <v>76</v>
      </c>
      <c r="C3">
        <f t="shared" ref="C3:C8" si="0">B3-78.43</f>
        <v>-2.4300000000000068</v>
      </c>
      <c r="D3">
        <f t="shared" ref="D3:D8" si="1">C3^2</f>
        <v>5.9049000000000333</v>
      </c>
      <c r="E3">
        <v>85</v>
      </c>
      <c r="F3">
        <f t="shared" ref="F3:F8" si="2">E3-76.29</f>
        <v>8.7099999999999937</v>
      </c>
      <c r="G3">
        <f t="shared" ref="G3:G8" si="3">F3^2</f>
        <v>75.864099999999894</v>
      </c>
      <c r="I3" t="s">
        <v>23</v>
      </c>
    </row>
    <row r="4" spans="1:10">
      <c r="A4" t="s">
        <v>5</v>
      </c>
      <c r="B4">
        <v>73</v>
      </c>
      <c r="C4">
        <f t="shared" si="0"/>
        <v>-5.4300000000000068</v>
      </c>
      <c r="D4">
        <f t="shared" si="1"/>
        <v>29.484900000000074</v>
      </c>
      <c r="E4">
        <v>73</v>
      </c>
      <c r="F4">
        <f t="shared" si="2"/>
        <v>-3.2900000000000063</v>
      </c>
      <c r="G4">
        <f t="shared" si="3"/>
        <v>10.82410000000004</v>
      </c>
    </row>
    <row r="5" spans="1:10">
      <c r="A5" t="s">
        <v>6</v>
      </c>
      <c r="B5">
        <v>80</v>
      </c>
      <c r="C5">
        <f t="shared" si="0"/>
        <v>1.5699999999999932</v>
      </c>
      <c r="D5">
        <f t="shared" si="1"/>
        <v>2.4648999999999788</v>
      </c>
      <c r="E5">
        <v>70</v>
      </c>
      <c r="F5">
        <f t="shared" si="2"/>
        <v>-6.2900000000000063</v>
      </c>
      <c r="G5">
        <f t="shared" si="3"/>
        <v>39.564100000000082</v>
      </c>
      <c r="I5" t="s">
        <v>24</v>
      </c>
      <c r="J5">
        <f>(80-B10)/D13</f>
        <v>0.31046534816641475</v>
      </c>
    </row>
    <row r="6" spans="1:10">
      <c r="A6" t="s">
        <v>7</v>
      </c>
      <c r="B6">
        <v>72</v>
      </c>
      <c r="C6">
        <f t="shared" si="0"/>
        <v>-6.4300000000000068</v>
      </c>
      <c r="D6">
        <f t="shared" si="1"/>
        <v>41.344900000000088</v>
      </c>
      <c r="E6">
        <v>80</v>
      </c>
      <c r="F6">
        <f t="shared" si="2"/>
        <v>3.7099999999999937</v>
      </c>
      <c r="G6">
        <f t="shared" si="3"/>
        <v>13.764099999999953</v>
      </c>
      <c r="I6" t="s">
        <v>25</v>
      </c>
      <c r="J6">
        <f>(E5-E10)/G13</f>
        <v>-0.24790272917626691</v>
      </c>
    </row>
    <row r="7" spans="1:10">
      <c r="A7" t="s">
        <v>8</v>
      </c>
      <c r="B7">
        <v>84</v>
      </c>
      <c r="C7">
        <f t="shared" si="0"/>
        <v>5.5699999999999932</v>
      </c>
      <c r="D7">
        <f t="shared" si="1"/>
        <v>31.024899999999924</v>
      </c>
      <c r="E7">
        <v>34</v>
      </c>
      <c r="F7">
        <f t="shared" si="2"/>
        <v>-42.290000000000006</v>
      </c>
      <c r="G7">
        <f t="shared" si="3"/>
        <v>1788.4441000000006</v>
      </c>
    </row>
    <row r="8" spans="1:10">
      <c r="A8" t="s">
        <v>9</v>
      </c>
      <c r="B8">
        <v>79</v>
      </c>
      <c r="C8">
        <f t="shared" si="0"/>
        <v>0.56999999999999318</v>
      </c>
      <c r="D8">
        <f t="shared" si="1"/>
        <v>0.32489999999999225</v>
      </c>
      <c r="E8">
        <v>72</v>
      </c>
      <c r="F8">
        <f t="shared" si="2"/>
        <v>-4.2900000000000063</v>
      </c>
      <c r="G8">
        <f t="shared" si="3"/>
        <v>18.404100000000053</v>
      </c>
    </row>
    <row r="10" spans="1:10">
      <c r="A10" t="s">
        <v>13</v>
      </c>
      <c r="B10">
        <f>AVERAGE(B2:B8)</f>
        <v>78.428571428571431</v>
      </c>
      <c r="E10">
        <f>AVERAGE(E2:E8)</f>
        <v>76.285714285714292</v>
      </c>
    </row>
    <row r="11" spans="1:10">
      <c r="C11" s="1" t="s">
        <v>16</v>
      </c>
      <c r="D11" s="1">
        <f>SUM(D2:D8)</f>
        <v>153.71429999999998</v>
      </c>
      <c r="G11">
        <f>SUM(G2:G8)</f>
        <v>3857.4287000000004</v>
      </c>
    </row>
    <row r="12" spans="1:10">
      <c r="B12" t="s">
        <v>18</v>
      </c>
      <c r="C12" t="s">
        <v>17</v>
      </c>
      <c r="D12">
        <f>D11/6</f>
        <v>25.619049999999998</v>
      </c>
      <c r="G12">
        <f>G11/6</f>
        <v>642.9047833333334</v>
      </c>
    </row>
    <row r="13" spans="1:10">
      <c r="B13" t="s">
        <v>19</v>
      </c>
      <c r="C13" t="s">
        <v>20</v>
      </c>
      <c r="D13">
        <f>SQRT(D12)</f>
        <v>5.0615264495999623</v>
      </c>
      <c r="G13">
        <f>SQRT(G12)</f>
        <v>25.355567107310645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5672-816B-4AD8-8410-E099374EC7DA}">
  <dimension ref="A1:E18"/>
  <sheetViews>
    <sheetView tabSelected="1" workbookViewId="0">
      <selection activeCell="C21" sqref="C21"/>
    </sheetView>
  </sheetViews>
  <sheetFormatPr defaultRowHeight="14.25"/>
  <sheetData>
    <row r="1" spans="1:5">
      <c r="A1" t="s">
        <v>10</v>
      </c>
      <c r="B1" t="s">
        <v>11</v>
      </c>
      <c r="C1" t="s">
        <v>21</v>
      </c>
      <c r="D1" t="s">
        <v>15</v>
      </c>
      <c r="E1" t="s">
        <v>12</v>
      </c>
    </row>
    <row r="2" spans="1:5">
      <c r="A2">
        <v>1</v>
      </c>
      <c r="B2">
        <v>38</v>
      </c>
      <c r="C2">
        <f>B2-B$14</f>
        <v>3</v>
      </c>
      <c r="D2">
        <f>C2^2</f>
        <v>9</v>
      </c>
      <c r="E2">
        <v>1.25</v>
      </c>
    </row>
    <row r="3" spans="1:5">
      <c r="A3">
        <v>2</v>
      </c>
      <c r="B3">
        <v>37</v>
      </c>
      <c r="C3">
        <f t="shared" ref="C3:C11" si="0">B3-B$14</f>
        <v>2</v>
      </c>
      <c r="D3">
        <f t="shared" ref="D3:D11" si="1">C3^2</f>
        <v>4</v>
      </c>
      <c r="E3">
        <v>1.21</v>
      </c>
    </row>
    <row r="4" spans="1:5">
      <c r="A4">
        <v>3</v>
      </c>
      <c r="B4">
        <v>38</v>
      </c>
      <c r="C4">
        <f t="shared" si="0"/>
        <v>3</v>
      </c>
      <c r="D4">
        <f t="shared" si="1"/>
        <v>9</v>
      </c>
      <c r="E4">
        <v>1.25</v>
      </c>
    </row>
    <row r="5" spans="1:5">
      <c r="A5">
        <v>4</v>
      </c>
      <c r="B5">
        <v>40</v>
      </c>
      <c r="C5">
        <f t="shared" si="0"/>
        <v>5</v>
      </c>
      <c r="D5">
        <f t="shared" si="1"/>
        <v>25</v>
      </c>
      <c r="E5">
        <v>1.31</v>
      </c>
    </row>
    <row r="6" spans="1:5">
      <c r="A6">
        <v>5</v>
      </c>
      <c r="B6">
        <v>33</v>
      </c>
      <c r="C6">
        <f t="shared" si="0"/>
        <v>-2</v>
      </c>
      <c r="D6">
        <f t="shared" si="1"/>
        <v>4</v>
      </c>
      <c r="E6">
        <v>1.08</v>
      </c>
    </row>
    <row r="7" spans="1:5">
      <c r="A7">
        <v>6</v>
      </c>
      <c r="B7">
        <v>28</v>
      </c>
      <c r="C7">
        <f t="shared" si="0"/>
        <v>-7</v>
      </c>
      <c r="D7">
        <f t="shared" si="1"/>
        <v>49</v>
      </c>
      <c r="E7">
        <v>0.92</v>
      </c>
    </row>
    <row r="8" spans="1:5">
      <c r="A8">
        <v>7</v>
      </c>
      <c r="B8">
        <v>37</v>
      </c>
      <c r="C8">
        <f t="shared" si="0"/>
        <v>2</v>
      </c>
      <c r="D8">
        <f t="shared" si="1"/>
        <v>4</v>
      </c>
      <c r="E8">
        <v>1.21</v>
      </c>
    </row>
    <row r="9" spans="1:5">
      <c r="A9">
        <v>8</v>
      </c>
      <c r="B9">
        <v>36</v>
      </c>
      <c r="C9">
        <f t="shared" si="0"/>
        <v>1</v>
      </c>
      <c r="D9">
        <f t="shared" si="1"/>
        <v>1</v>
      </c>
      <c r="E9">
        <v>1.18</v>
      </c>
    </row>
    <row r="10" spans="1:5">
      <c r="A10">
        <v>9</v>
      </c>
      <c r="B10">
        <v>36</v>
      </c>
      <c r="C10">
        <f t="shared" si="0"/>
        <v>1</v>
      </c>
      <c r="D10">
        <f t="shared" si="1"/>
        <v>1</v>
      </c>
      <c r="E10">
        <v>1.18</v>
      </c>
    </row>
    <row r="11" spans="1:5">
      <c r="A11">
        <v>10</v>
      </c>
      <c r="B11">
        <v>27</v>
      </c>
      <c r="C11">
        <f t="shared" si="0"/>
        <v>-8</v>
      </c>
      <c r="D11">
        <f t="shared" si="1"/>
        <v>64</v>
      </c>
      <c r="E11">
        <v>0.89</v>
      </c>
    </row>
    <row r="14" spans="1:5">
      <c r="A14" t="s">
        <v>13</v>
      </c>
      <c r="B14">
        <f>AVERAGE(B2:B11)</f>
        <v>35</v>
      </c>
      <c r="C14" t="s">
        <v>29</v>
      </c>
      <c r="D14">
        <f>SUM(D2:D11)</f>
        <v>170</v>
      </c>
    </row>
    <row r="15" spans="1:5">
      <c r="A15" t="s">
        <v>28</v>
      </c>
      <c r="B15">
        <f>STDEV(B2:B11)</f>
        <v>4.3461349368017661</v>
      </c>
      <c r="C15" t="s">
        <v>26</v>
      </c>
      <c r="D15">
        <v>10</v>
      </c>
    </row>
    <row r="16" spans="1:5">
      <c r="C16" t="s">
        <v>27</v>
      </c>
      <c r="D16">
        <v>9</v>
      </c>
    </row>
    <row r="17" spans="3:4">
      <c r="C17" t="s">
        <v>18</v>
      </c>
      <c r="D17">
        <f>D14/D16</f>
        <v>18.888888888888889</v>
      </c>
    </row>
    <row r="18" spans="3:4">
      <c r="C18" t="s">
        <v>19</v>
      </c>
      <c r="D18">
        <f>SQRT(D17)</f>
        <v>4.3461349368017661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 Math Example</vt:lpstr>
      <vt:lpstr>Delivery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Cates</dc:creator>
  <cp:lastModifiedBy>HAILE</cp:lastModifiedBy>
  <dcterms:created xsi:type="dcterms:W3CDTF">2024-01-30T20:12:19Z</dcterms:created>
  <dcterms:modified xsi:type="dcterms:W3CDTF">2024-09-12T15:23:15Z</dcterms:modified>
</cp:coreProperties>
</file>