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yn.cates\Desktop\"/>
    </mc:Choice>
  </mc:AlternateContent>
  <xr:revisionPtr revIDLastSave="0" documentId="13_ncr:1_{48F8A090-2830-49F1-9AB3-285BD4CD1D1A}" xr6:coauthVersionLast="47" xr6:coauthVersionMax="47" xr10:uidLastSave="{00000000-0000-0000-0000-000000000000}"/>
  <bookViews>
    <workbookView xWindow="-120" yWindow="-120" windowWidth="19440" windowHeight="10440" xr2:uid="{C3696DEA-1619-4E84-B9C2-256097D37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K15" i="1" s="1"/>
  <c r="I13" i="1"/>
  <c r="J15" i="1"/>
  <c r="AB3" i="1"/>
  <c r="AB4" i="1"/>
  <c r="AB5" i="1"/>
  <c r="AB6" i="1"/>
  <c r="AB2" i="1"/>
  <c r="AA3" i="1"/>
  <c r="AA4" i="1"/>
  <c r="AA5" i="1"/>
  <c r="AA6" i="1"/>
  <c r="AA2" i="1"/>
  <c r="T3" i="1"/>
  <c r="U3" i="1" s="1"/>
  <c r="T4" i="1"/>
  <c r="U4" i="1" s="1"/>
  <c r="T5" i="1"/>
  <c r="U5" i="1" s="1"/>
  <c r="T6" i="1"/>
  <c r="U6" i="1" s="1"/>
  <c r="T2" i="1"/>
  <c r="U2" i="1" s="1"/>
  <c r="M3" i="1"/>
  <c r="N3" i="1" s="1"/>
  <c r="M4" i="1"/>
  <c r="N4" i="1" s="1"/>
  <c r="M5" i="1"/>
  <c r="N5" i="1" s="1"/>
  <c r="M6" i="1"/>
  <c r="N6" i="1" s="1"/>
  <c r="M2" i="1"/>
  <c r="N2" i="1" s="1"/>
  <c r="F3" i="1"/>
  <c r="G3" i="1" s="1"/>
  <c r="F4" i="1"/>
  <c r="G4" i="1" s="1"/>
  <c r="F5" i="1"/>
  <c r="G5" i="1" s="1"/>
  <c r="F6" i="1"/>
  <c r="G6" i="1" s="1"/>
  <c r="F2" i="1"/>
  <c r="G2" i="1" s="1"/>
  <c r="I12" i="1"/>
  <c r="Y3" i="1"/>
  <c r="Z3" i="1" s="1"/>
  <c r="Y4" i="1"/>
  <c r="Z4" i="1" s="1"/>
  <c r="Y5" i="1"/>
  <c r="Z5" i="1" s="1"/>
  <c r="Y6" i="1"/>
  <c r="Z6" i="1" s="1"/>
  <c r="Y2" i="1"/>
  <c r="Z2" i="1" s="1"/>
  <c r="R3" i="1"/>
  <c r="S3" i="1" s="1"/>
  <c r="R4" i="1"/>
  <c r="S4" i="1" s="1"/>
  <c r="R5" i="1"/>
  <c r="S5" i="1" s="1"/>
  <c r="R6" i="1"/>
  <c r="S6" i="1" s="1"/>
  <c r="R2" i="1"/>
  <c r="S2" i="1" s="1"/>
  <c r="K3" i="1"/>
  <c r="L3" i="1" s="1"/>
  <c r="K4" i="1"/>
  <c r="L4" i="1" s="1"/>
  <c r="K5" i="1"/>
  <c r="L5" i="1" s="1"/>
  <c r="K6" i="1"/>
  <c r="L6" i="1" s="1"/>
  <c r="K2" i="1"/>
  <c r="L2" i="1" s="1"/>
  <c r="D3" i="1"/>
  <c r="E3" i="1" s="1"/>
  <c r="D4" i="1"/>
  <c r="E4" i="1" s="1"/>
  <c r="D5" i="1"/>
  <c r="E5" i="1" s="1"/>
  <c r="D6" i="1"/>
  <c r="E6" i="1" s="1"/>
  <c r="D2" i="1"/>
  <c r="E2" i="1" s="1"/>
  <c r="W3" i="1"/>
  <c r="X3" i="1" s="1"/>
  <c r="W4" i="1"/>
  <c r="X4" i="1" s="1"/>
  <c r="W5" i="1"/>
  <c r="X5" i="1" s="1"/>
  <c r="W6" i="1"/>
  <c r="X6" i="1" s="1"/>
  <c r="W2" i="1"/>
  <c r="X2" i="1" s="1"/>
  <c r="P3" i="1"/>
  <c r="Q3" i="1" s="1"/>
  <c r="P4" i="1"/>
  <c r="Q4" i="1" s="1"/>
  <c r="P5" i="1"/>
  <c r="Q5" i="1" s="1"/>
  <c r="P6" i="1"/>
  <c r="Q6" i="1" s="1"/>
  <c r="P2" i="1"/>
  <c r="Q2" i="1" s="1"/>
  <c r="I3" i="1"/>
  <c r="J3" i="1" s="1"/>
  <c r="I4" i="1"/>
  <c r="J4" i="1" s="1"/>
  <c r="I5" i="1"/>
  <c r="J5" i="1" s="1"/>
  <c r="I6" i="1"/>
  <c r="J6" i="1" s="1"/>
  <c r="I2" i="1"/>
  <c r="J2" i="1" s="1"/>
  <c r="B3" i="1"/>
  <c r="C3" i="1" s="1"/>
  <c r="B4" i="1"/>
  <c r="C4" i="1" s="1"/>
  <c r="B5" i="1"/>
  <c r="C5" i="1" s="1"/>
  <c r="B6" i="1"/>
  <c r="C6" i="1" s="1"/>
  <c r="B2" i="1"/>
  <c r="C2" i="1" s="1"/>
  <c r="H8" i="1"/>
  <c r="O8" i="1"/>
  <c r="V8" i="1"/>
  <c r="A8" i="1"/>
  <c r="X7" i="1" l="1"/>
  <c r="J7" i="1"/>
  <c r="Q7" i="1"/>
  <c r="C7" i="1"/>
  <c r="I11" i="1" s="1"/>
  <c r="J11" i="1" s="1"/>
  <c r="AE4" i="1"/>
</calcChain>
</file>

<file path=xl/sharedStrings.xml><?xml version="1.0" encoding="utf-8"?>
<sst xmlns="http://schemas.openxmlformats.org/spreadsheetml/2006/main" count="47" uniqueCount="31">
  <si>
    <t>9 feet</t>
  </si>
  <si>
    <t>12 feet</t>
  </si>
  <si>
    <t>15 feet</t>
  </si>
  <si>
    <t>18 feet</t>
  </si>
  <si>
    <t>bet group/within group</t>
  </si>
  <si>
    <t>total variance</t>
  </si>
  <si>
    <t>x-GM</t>
  </si>
  <si>
    <t>x-gm^2</t>
  </si>
  <si>
    <t>variance= SS/n-1</t>
  </si>
  <si>
    <t>total</t>
  </si>
  <si>
    <t>m-gm</t>
  </si>
  <si>
    <t>m-gm^2</t>
  </si>
  <si>
    <t>Ssbet</t>
  </si>
  <si>
    <t>Sstot</t>
  </si>
  <si>
    <t>x-M</t>
  </si>
  <si>
    <t>x-M^2</t>
  </si>
  <si>
    <t>x-m</t>
  </si>
  <si>
    <t>x-m^2</t>
  </si>
  <si>
    <t>Sswithin</t>
  </si>
  <si>
    <t>Msbet</t>
  </si>
  <si>
    <t>Mswithin</t>
  </si>
  <si>
    <t>Ssbet/df bet</t>
  </si>
  <si>
    <t>Sswithin/df within</t>
  </si>
  <si>
    <t>df bet</t>
  </si>
  <si>
    <t>#groups-1</t>
  </si>
  <si>
    <t>dfwithin</t>
  </si>
  <si>
    <t>(n1-1)+(n2-1)+(n3-1)+(n4-1)</t>
  </si>
  <si>
    <t>dfbet</t>
  </si>
  <si>
    <t>df within</t>
  </si>
  <si>
    <t>F ratio</t>
  </si>
  <si>
    <t>grand mean (sum of all scores across all samples divided by total number of scores)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</si>
</sst>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C887-2ACC-49E3-9C01-26B12201E10A}">
  <dimension ref="A1:AE16"/>
  <sheetViews>
    <sheetView tabSelected="1" topLeftCell="A10" zoomScale="170" zoomScaleNormal="170" workbookViewId="0">
      <selection activeCell="J16" sqref="J16"/>
    </sheetView>
  </sheetViews>
  <sheetFormatPr defaultRowHeight="15" x14ac:dyDescent="0.25"/>
  <cols>
    <col min="30" max="30" width="76.28515625" bestFit="1" customWidth="1"/>
  </cols>
  <sheetData>
    <row r="1" spans="1:31" x14ac:dyDescent="0.25">
      <c r="A1" t="s">
        <v>0</v>
      </c>
      <c r="B1" t="s">
        <v>6</v>
      </c>
      <c r="C1" t="s">
        <v>7</v>
      </c>
      <c r="D1" t="s">
        <v>10</v>
      </c>
      <c r="E1" t="s">
        <v>11</v>
      </c>
      <c r="F1" t="s">
        <v>14</v>
      </c>
      <c r="G1" t="s">
        <v>15</v>
      </c>
      <c r="H1" t="s">
        <v>1</v>
      </c>
      <c r="I1" t="s">
        <v>6</v>
      </c>
      <c r="J1" t="s">
        <v>7</v>
      </c>
      <c r="K1" t="s">
        <v>10</v>
      </c>
      <c r="L1" t="s">
        <v>11</v>
      </c>
      <c r="M1" t="s">
        <v>16</v>
      </c>
      <c r="N1" t="s">
        <v>17</v>
      </c>
      <c r="O1" t="s">
        <v>2</v>
      </c>
      <c r="P1" t="s">
        <v>6</v>
      </c>
      <c r="Q1" t="s">
        <v>7</v>
      </c>
      <c r="R1" t="s">
        <v>10</v>
      </c>
      <c r="S1" t="s">
        <v>11</v>
      </c>
      <c r="T1" t="s">
        <v>16</v>
      </c>
      <c r="U1" t="s">
        <v>17</v>
      </c>
      <c r="V1" t="s">
        <v>3</v>
      </c>
      <c r="W1" t="s">
        <v>6</v>
      </c>
      <c r="X1" t="s">
        <v>7</v>
      </c>
      <c r="Y1" t="s">
        <v>10</v>
      </c>
      <c r="Z1" t="s">
        <v>11</v>
      </c>
      <c r="AA1" t="s">
        <v>16</v>
      </c>
      <c r="AB1" t="s">
        <v>17</v>
      </c>
      <c r="AD1" t="s">
        <v>5</v>
      </c>
    </row>
    <row r="2" spans="1:31" x14ac:dyDescent="0.25">
      <c r="A2">
        <v>3</v>
      </c>
      <c r="B2">
        <f>A2-3</f>
        <v>0</v>
      </c>
      <c r="C2">
        <f>B2^2</f>
        <v>0</v>
      </c>
      <c r="D2">
        <f>1-3</f>
        <v>-2</v>
      </c>
      <c r="E2">
        <f>D2^2</f>
        <v>4</v>
      </c>
      <c r="F2">
        <f>A2-1</f>
        <v>2</v>
      </c>
      <c r="G2">
        <f>F2^2</f>
        <v>4</v>
      </c>
      <c r="H2">
        <v>4</v>
      </c>
      <c r="I2">
        <f>H2-3</f>
        <v>1</v>
      </c>
      <c r="J2">
        <f>I2^2</f>
        <v>1</v>
      </c>
      <c r="K2">
        <f>2-3</f>
        <v>-1</v>
      </c>
      <c r="L2">
        <f>K2^2</f>
        <v>1</v>
      </c>
      <c r="M2">
        <f>H2-2</f>
        <v>2</v>
      </c>
      <c r="N2">
        <f>M2^2</f>
        <v>4</v>
      </c>
      <c r="O2">
        <v>7</v>
      </c>
      <c r="P2">
        <f>O2-3</f>
        <v>4</v>
      </c>
      <c r="Q2">
        <f>P2^2</f>
        <v>16</v>
      </c>
      <c r="R2">
        <f>5-3</f>
        <v>2</v>
      </c>
      <c r="S2">
        <f>R2^2</f>
        <v>4</v>
      </c>
      <c r="T2">
        <f>O2-5</f>
        <v>2</v>
      </c>
      <c r="U2">
        <f>T2^2</f>
        <v>4</v>
      </c>
      <c r="V2">
        <v>6</v>
      </c>
      <c r="W2">
        <f>V2-3</f>
        <v>3</v>
      </c>
      <c r="X2">
        <f>W2^2</f>
        <v>9</v>
      </c>
      <c r="Y2">
        <f>4-3</f>
        <v>1</v>
      </c>
      <c r="Z2">
        <f>Y2^2</f>
        <v>1</v>
      </c>
      <c r="AA2">
        <f>V2-4</f>
        <v>2</v>
      </c>
      <c r="AB2">
        <f>AA2^2</f>
        <v>4</v>
      </c>
      <c r="AD2" t="s">
        <v>4</v>
      </c>
    </row>
    <row r="3" spans="1:31" x14ac:dyDescent="0.25">
      <c r="A3">
        <v>0</v>
      </c>
      <c r="B3">
        <f t="shared" ref="B3:B6" si="0">A3-3</f>
        <v>-3</v>
      </c>
      <c r="C3">
        <f t="shared" ref="C3:C6" si="1">B3^2</f>
        <v>9</v>
      </c>
      <c r="D3">
        <f t="shared" ref="D3:D6" si="2">1-3</f>
        <v>-2</v>
      </c>
      <c r="E3">
        <f t="shared" ref="E3:E6" si="3">D3^2</f>
        <v>4</v>
      </c>
      <c r="F3">
        <f t="shared" ref="F3:F6" si="4">A3-1</f>
        <v>-1</v>
      </c>
      <c r="G3">
        <f t="shared" ref="G3:G6" si="5">F3^2</f>
        <v>1</v>
      </c>
      <c r="H3">
        <v>3</v>
      </c>
      <c r="I3">
        <f t="shared" ref="I3:I6" si="6">H3-3</f>
        <v>0</v>
      </c>
      <c r="J3">
        <f t="shared" ref="J3:J6" si="7">I3^2</f>
        <v>0</v>
      </c>
      <c r="K3">
        <f t="shared" ref="K3:K6" si="8">2-3</f>
        <v>-1</v>
      </c>
      <c r="L3">
        <f t="shared" ref="L3:L6" si="9">K3^2</f>
        <v>1</v>
      </c>
      <c r="M3">
        <f t="shared" ref="M3:M6" si="10">H3-2</f>
        <v>1</v>
      </c>
      <c r="N3">
        <f t="shared" ref="N3:N6" si="11">M3^2</f>
        <v>1</v>
      </c>
      <c r="O3">
        <v>6</v>
      </c>
      <c r="P3">
        <f t="shared" ref="P3:P6" si="12">O3-3</f>
        <v>3</v>
      </c>
      <c r="Q3">
        <f t="shared" ref="Q3:Q6" si="13">P3^2</f>
        <v>9</v>
      </c>
      <c r="R3">
        <f t="shared" ref="R3:R6" si="14">5-3</f>
        <v>2</v>
      </c>
      <c r="S3">
        <f t="shared" ref="S3:S6" si="15">R3^2</f>
        <v>4</v>
      </c>
      <c r="T3">
        <f t="shared" ref="T3:T6" si="16">O3-5</f>
        <v>1</v>
      </c>
      <c r="U3">
        <f t="shared" ref="U3:U6" si="17">T3^2</f>
        <v>1</v>
      </c>
      <c r="V3">
        <v>3</v>
      </c>
      <c r="W3">
        <f t="shared" ref="W3:W6" si="18">V3-3</f>
        <v>0</v>
      </c>
      <c r="X3">
        <f t="shared" ref="X3:X6" si="19">W3^2</f>
        <v>0</v>
      </c>
      <c r="Y3">
        <f t="shared" ref="Y3:Y6" si="20">4-3</f>
        <v>1</v>
      </c>
      <c r="Z3">
        <f t="shared" ref="Z3:Z6" si="21">Y3^2</f>
        <v>1</v>
      </c>
      <c r="AA3">
        <f t="shared" ref="AA3:AA6" si="22">V3-4</f>
        <v>-1</v>
      </c>
      <c r="AB3">
        <f t="shared" ref="AB3:AB6" si="23">AA3^2</f>
        <v>1</v>
      </c>
    </row>
    <row r="4" spans="1:31" x14ac:dyDescent="0.25">
      <c r="A4">
        <v>2</v>
      </c>
      <c r="B4">
        <f t="shared" si="0"/>
        <v>-1</v>
      </c>
      <c r="C4">
        <f t="shared" si="1"/>
        <v>1</v>
      </c>
      <c r="D4">
        <f t="shared" si="2"/>
        <v>-2</v>
      </c>
      <c r="E4">
        <f t="shared" si="3"/>
        <v>4</v>
      </c>
      <c r="F4">
        <f t="shared" si="4"/>
        <v>1</v>
      </c>
      <c r="G4">
        <f t="shared" si="5"/>
        <v>1</v>
      </c>
      <c r="H4">
        <v>1</v>
      </c>
      <c r="I4">
        <f t="shared" si="6"/>
        <v>-2</v>
      </c>
      <c r="J4">
        <f t="shared" si="7"/>
        <v>4</v>
      </c>
      <c r="K4">
        <f t="shared" si="8"/>
        <v>-1</v>
      </c>
      <c r="L4">
        <f t="shared" si="9"/>
        <v>1</v>
      </c>
      <c r="M4">
        <f t="shared" si="10"/>
        <v>-1</v>
      </c>
      <c r="N4">
        <f t="shared" si="11"/>
        <v>1</v>
      </c>
      <c r="O4">
        <v>5</v>
      </c>
      <c r="P4">
        <f t="shared" si="12"/>
        <v>2</v>
      </c>
      <c r="Q4">
        <f t="shared" si="13"/>
        <v>4</v>
      </c>
      <c r="R4">
        <f t="shared" si="14"/>
        <v>2</v>
      </c>
      <c r="S4">
        <f t="shared" si="15"/>
        <v>4</v>
      </c>
      <c r="T4">
        <f t="shared" si="16"/>
        <v>0</v>
      </c>
      <c r="U4">
        <f t="shared" si="17"/>
        <v>0</v>
      </c>
      <c r="V4">
        <v>4</v>
      </c>
      <c r="W4">
        <f t="shared" si="18"/>
        <v>1</v>
      </c>
      <c r="X4">
        <f t="shared" si="19"/>
        <v>1</v>
      </c>
      <c r="Y4">
        <f t="shared" si="20"/>
        <v>1</v>
      </c>
      <c r="Z4">
        <f t="shared" si="21"/>
        <v>1</v>
      </c>
      <c r="AA4">
        <f t="shared" si="22"/>
        <v>0</v>
      </c>
      <c r="AB4">
        <f t="shared" si="23"/>
        <v>0</v>
      </c>
      <c r="AD4" t="s">
        <v>30</v>
      </c>
      <c r="AE4">
        <f>AVERAGE(A8:V8)</f>
        <v>3</v>
      </c>
    </row>
    <row r="5" spans="1:31" x14ac:dyDescent="0.25">
      <c r="A5">
        <v>0</v>
      </c>
      <c r="B5">
        <f t="shared" si="0"/>
        <v>-3</v>
      </c>
      <c r="C5">
        <f t="shared" si="1"/>
        <v>9</v>
      </c>
      <c r="D5" s="3">
        <f t="shared" si="2"/>
        <v>-2</v>
      </c>
      <c r="E5" s="3">
        <f t="shared" si="3"/>
        <v>4</v>
      </c>
      <c r="F5" s="3">
        <f t="shared" si="4"/>
        <v>-1</v>
      </c>
      <c r="G5" s="3">
        <f t="shared" si="5"/>
        <v>1</v>
      </c>
      <c r="H5" s="3">
        <v>1</v>
      </c>
      <c r="I5" s="3">
        <f t="shared" si="6"/>
        <v>-2</v>
      </c>
      <c r="J5" s="3">
        <f t="shared" si="7"/>
        <v>4</v>
      </c>
      <c r="K5" s="3">
        <f t="shared" si="8"/>
        <v>-1</v>
      </c>
      <c r="L5" s="3">
        <f t="shared" si="9"/>
        <v>1</v>
      </c>
      <c r="M5" s="3">
        <f t="shared" si="10"/>
        <v>-1</v>
      </c>
      <c r="N5" s="3">
        <f t="shared" si="11"/>
        <v>1</v>
      </c>
      <c r="O5" s="3">
        <v>4</v>
      </c>
      <c r="P5" s="3">
        <f t="shared" si="12"/>
        <v>1</v>
      </c>
      <c r="Q5" s="3">
        <f t="shared" si="13"/>
        <v>1</v>
      </c>
      <c r="R5" s="3">
        <f t="shared" si="14"/>
        <v>2</v>
      </c>
      <c r="S5" s="3">
        <f t="shared" si="15"/>
        <v>4</v>
      </c>
      <c r="T5" s="3">
        <f t="shared" si="16"/>
        <v>-1</v>
      </c>
      <c r="U5" s="3">
        <f t="shared" si="17"/>
        <v>1</v>
      </c>
      <c r="V5" s="3">
        <v>3</v>
      </c>
      <c r="W5" s="3">
        <f t="shared" si="18"/>
        <v>0</v>
      </c>
      <c r="X5" s="3">
        <f t="shared" si="19"/>
        <v>0</v>
      </c>
      <c r="Y5" s="3">
        <f t="shared" si="20"/>
        <v>1</v>
      </c>
      <c r="Z5" s="3">
        <f t="shared" si="21"/>
        <v>1</v>
      </c>
      <c r="AA5" s="3">
        <f t="shared" si="22"/>
        <v>-1</v>
      </c>
      <c r="AB5" s="3">
        <f t="shared" si="23"/>
        <v>1</v>
      </c>
    </row>
    <row r="6" spans="1:31" x14ac:dyDescent="0.25">
      <c r="A6" s="1">
        <v>0</v>
      </c>
      <c r="B6" s="1">
        <f t="shared" si="0"/>
        <v>-3</v>
      </c>
      <c r="C6" s="1">
        <f t="shared" si="1"/>
        <v>9</v>
      </c>
      <c r="D6" s="1">
        <f t="shared" si="2"/>
        <v>-2</v>
      </c>
      <c r="E6" s="1">
        <f t="shared" si="3"/>
        <v>4</v>
      </c>
      <c r="F6" s="1">
        <f t="shared" si="4"/>
        <v>-1</v>
      </c>
      <c r="G6" s="1">
        <f t="shared" si="5"/>
        <v>1</v>
      </c>
      <c r="H6" s="1">
        <v>1</v>
      </c>
      <c r="I6" s="1">
        <f t="shared" si="6"/>
        <v>-2</v>
      </c>
      <c r="J6" s="1">
        <f t="shared" si="7"/>
        <v>4</v>
      </c>
      <c r="K6" s="1">
        <f t="shared" si="8"/>
        <v>-1</v>
      </c>
      <c r="L6" s="1">
        <f t="shared" si="9"/>
        <v>1</v>
      </c>
      <c r="M6" s="1">
        <f t="shared" si="10"/>
        <v>-1</v>
      </c>
      <c r="N6" s="1">
        <f t="shared" si="11"/>
        <v>1</v>
      </c>
      <c r="O6" s="1">
        <v>3</v>
      </c>
      <c r="P6" s="1">
        <f t="shared" si="12"/>
        <v>0</v>
      </c>
      <c r="Q6" s="1">
        <f t="shared" si="13"/>
        <v>0</v>
      </c>
      <c r="R6" s="1">
        <f t="shared" si="14"/>
        <v>2</v>
      </c>
      <c r="S6" s="1">
        <f t="shared" si="15"/>
        <v>4</v>
      </c>
      <c r="T6" s="1">
        <f t="shared" si="16"/>
        <v>-2</v>
      </c>
      <c r="U6" s="1">
        <f t="shared" si="17"/>
        <v>4</v>
      </c>
      <c r="V6" s="1">
        <v>4</v>
      </c>
      <c r="W6" s="1">
        <f t="shared" si="18"/>
        <v>1</v>
      </c>
      <c r="X6" s="1">
        <f t="shared" si="19"/>
        <v>1</v>
      </c>
      <c r="Y6" s="1">
        <f t="shared" si="20"/>
        <v>1</v>
      </c>
      <c r="Z6" s="1">
        <f t="shared" si="21"/>
        <v>1</v>
      </c>
      <c r="AA6" s="1">
        <f t="shared" si="22"/>
        <v>0</v>
      </c>
      <c r="AB6" s="1">
        <f t="shared" si="23"/>
        <v>0</v>
      </c>
    </row>
    <row r="7" spans="1:31" x14ac:dyDescent="0.25">
      <c r="C7" s="2">
        <f>SUM(C2:C6)</f>
        <v>28</v>
      </c>
      <c r="D7" s="2"/>
      <c r="E7" s="2">
        <v>20</v>
      </c>
      <c r="F7" s="2"/>
      <c r="G7" s="2">
        <v>8</v>
      </c>
      <c r="J7" s="2">
        <f>SUM(J2:J6)</f>
        <v>13</v>
      </c>
      <c r="K7" s="2"/>
      <c r="L7" s="2">
        <v>5</v>
      </c>
      <c r="M7" s="2"/>
      <c r="N7" s="2">
        <v>8</v>
      </c>
      <c r="Q7" s="2">
        <f>SUM(Q2:Q6)</f>
        <v>30</v>
      </c>
      <c r="R7" s="2"/>
      <c r="S7" s="2">
        <v>20</v>
      </c>
      <c r="U7" s="2">
        <v>10</v>
      </c>
      <c r="X7" s="2">
        <f>SUM(X2:X6)</f>
        <v>11</v>
      </c>
      <c r="Y7" s="2"/>
      <c r="Z7" s="2">
        <v>5</v>
      </c>
      <c r="AA7" s="2"/>
      <c r="AB7" s="2">
        <v>6</v>
      </c>
    </row>
    <row r="8" spans="1:31" x14ac:dyDescent="0.25">
      <c r="A8">
        <f>AVERAGE(A2:A6)</f>
        <v>1</v>
      </c>
      <c r="H8">
        <f t="shared" ref="H8:V8" si="24">AVERAGE(H2:H6)</f>
        <v>2</v>
      </c>
      <c r="O8">
        <f t="shared" si="24"/>
        <v>5</v>
      </c>
      <c r="V8">
        <f t="shared" si="24"/>
        <v>4</v>
      </c>
    </row>
    <row r="11" spans="1:31" x14ac:dyDescent="0.25">
      <c r="A11" t="s">
        <v>9</v>
      </c>
      <c r="B11" t="s">
        <v>8</v>
      </c>
      <c r="H11" t="s">
        <v>13</v>
      </c>
      <c r="I11">
        <f>SUM(C7,J7,Q7,X7)</f>
        <v>82</v>
      </c>
      <c r="J11">
        <f>I11/19</f>
        <v>4.3157894736842106</v>
      </c>
    </row>
    <row r="12" spans="1:31" x14ac:dyDescent="0.25">
      <c r="B12" t="s">
        <v>19</v>
      </c>
      <c r="C12" t="s">
        <v>21</v>
      </c>
      <c r="H12" t="s">
        <v>12</v>
      </c>
      <c r="I12">
        <f>SUM(E7,L7,S7,Z7)</f>
        <v>50</v>
      </c>
    </row>
    <row r="13" spans="1:31" x14ac:dyDescent="0.25">
      <c r="B13" t="s">
        <v>20</v>
      </c>
      <c r="C13" t="s">
        <v>22</v>
      </c>
      <c r="H13" t="s">
        <v>18</v>
      </c>
      <c r="I13">
        <f>SUM(G7,N7,U7,AB7)</f>
        <v>32</v>
      </c>
    </row>
    <row r="15" spans="1:31" x14ac:dyDescent="0.25">
      <c r="B15" t="s">
        <v>23</v>
      </c>
      <c r="C15" t="s">
        <v>24</v>
      </c>
      <c r="G15" t="s">
        <v>29</v>
      </c>
      <c r="H15" t="s">
        <v>27</v>
      </c>
      <c r="I15">
        <v>3</v>
      </c>
      <c r="J15">
        <f>50/3</f>
        <v>16.666666666666668</v>
      </c>
      <c r="K15" s="4">
        <f>J15/J16</f>
        <v>8.3333333333333339</v>
      </c>
    </row>
    <row r="16" spans="1:31" x14ac:dyDescent="0.25">
      <c r="B16" t="s">
        <v>25</v>
      </c>
      <c r="C16" t="s">
        <v>26</v>
      </c>
      <c r="H16" t="s">
        <v>28</v>
      </c>
      <c r="I16">
        <v>16</v>
      </c>
      <c r="J16">
        <f>I13/16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</dc:creator>
  <cp:lastModifiedBy>Carolyn</cp:lastModifiedBy>
  <dcterms:created xsi:type="dcterms:W3CDTF">2024-03-21T15:31:51Z</dcterms:created>
  <dcterms:modified xsi:type="dcterms:W3CDTF">2024-03-21T16:11:55Z</dcterms:modified>
</cp:coreProperties>
</file>