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lv\Desktop\S\"/>
    </mc:Choice>
  </mc:AlternateContent>
  <xr:revisionPtr revIDLastSave="0" documentId="13_ncr:1_{F6AC14C2-E1FB-486F-94F0-3FEE2774A7BE}" xr6:coauthVersionLast="45" xr6:coauthVersionMax="45" xr10:uidLastSave="{00000000-0000-0000-0000-000000000000}"/>
  <bookViews>
    <workbookView xWindow="-120" yWindow="-120" windowWidth="29040" windowHeight="15840" xr2:uid="{B05291BD-BF5D-4CD5-87F3-9360AF1F2215}"/>
  </bookViews>
  <sheets>
    <sheet name="X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2" i="1" l="1"/>
  <c r="F20" i="1"/>
  <c r="F24" i="1" l="1"/>
  <c r="F18" i="1"/>
  <c r="F16" i="1"/>
  <c r="F14" i="1"/>
  <c r="F6" i="1"/>
  <c r="C18" i="1"/>
  <c r="C11" i="1"/>
  <c r="C8" i="1"/>
  <c r="C12" i="1" l="1"/>
  <c r="C21" i="1" s="1"/>
  <c r="C24" i="1" s="1"/>
</calcChain>
</file>

<file path=xl/sharedStrings.xml><?xml version="1.0" encoding="utf-8"?>
<sst xmlns="http://schemas.openxmlformats.org/spreadsheetml/2006/main" count="34" uniqueCount="34">
  <si>
    <t>Total Weekly Tokens</t>
  </si>
  <si>
    <t>Weekly Bounty Tokens</t>
  </si>
  <si>
    <t>Daily Bounty Tokens</t>
  </si>
  <si>
    <t>Amount of Weekly Bounties</t>
  </si>
  <si>
    <t>Amount of Daily Bounties</t>
  </si>
  <si>
    <t>Tokens per Win</t>
  </si>
  <si>
    <t>Tokens per Lose</t>
  </si>
  <si>
    <t>Win/Lose Ratio</t>
  </si>
  <si>
    <t>Total from Weekly Bounties</t>
  </si>
  <si>
    <t>Total from Daily Bounties</t>
  </si>
  <si>
    <t>Total from All Bounties</t>
  </si>
  <si>
    <t>Total from Games Played</t>
  </si>
  <si>
    <t>Days Played in a Week</t>
  </si>
  <si>
    <t>Number of Characters</t>
  </si>
  <si>
    <t>Weekly Engrams</t>
  </si>
  <si>
    <t>Engram Price</t>
  </si>
  <si>
    <t>Daily Games per Character</t>
  </si>
  <si>
    <t>Unique Weapons</t>
  </si>
  <si>
    <t>Unique Armors</t>
  </si>
  <si>
    <t>Chance for Pulse Rifle</t>
  </si>
  <si>
    <t>Attachment Slots</t>
  </si>
  <si>
    <t>First and Second Slot Rolls</t>
  </si>
  <si>
    <t>First Slot Attachments</t>
  </si>
  <si>
    <t>Second Slot Attachments</t>
  </si>
  <si>
    <t>Third Slot Attachments</t>
  </si>
  <si>
    <t>Fourth Slot Attachments</t>
  </si>
  <si>
    <t>Chance for God Roll</t>
  </si>
  <si>
    <t>Total Chance for God Roll</t>
  </si>
  <si>
    <t>Weekly Chance for God Roll</t>
  </si>
  <si>
    <t>Average Weeks for God Roll</t>
  </si>
  <si>
    <t>Average Years for God Roll</t>
  </si>
  <si>
    <t>Average Tokens for God Roll</t>
  </si>
  <si>
    <t>Made by Sil for Tora</t>
  </si>
  <si>
    <t>Destiny 2 - PvP Pulse Rifle God Roll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</si>
</sst>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\ %"/>
    <numFmt numFmtId="165" formatCode="0.0\ %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Border="1"/>
    <xf numFmtId="1" fontId="0" fillId="0" borderId="1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7" borderId="2" xfId="0" applyFont="1" applyFill="1" applyBorder="1" applyAlignment="1">
      <alignment horizontal="left"/>
    </xf>
    <xf numFmtId="0" fontId="0" fillId="7" borderId="4" xfId="0" applyFill="1" applyBorder="1" applyAlignment="1">
      <alignment horizontal="right"/>
    </xf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624A-FA89-463B-B8AF-C6E283FA1442}">
  <dimension ref="A1:K25"/>
  <sheetViews>
    <sheetView tabSelected="1" workbookViewId="0">
      <selection activeCell="C16" sqref="C16"/>
    </sheetView>
  </sheetViews>
  <sheetFormatPr defaultRowHeight="15" x14ac:dyDescent="0.25"/>
  <cols>
    <col min="1" max="1" width="3.28515625" customWidth="1"/>
    <col min="2" max="2" width="26.7109375" customWidth="1"/>
    <col min="3" max="3" width="7.7109375" customWidth="1"/>
    <col min="4" max="4" width="3.28515625" customWidth="1"/>
    <col min="5" max="5" width="26.7109375" customWidth="1"/>
    <col min="6" max="6" width="7.7109375" customWidth="1"/>
    <col min="7" max="7" width="3.28515625" customWidth="1"/>
  </cols>
  <sheetData>
    <row r="1" spans="1:11" x14ac:dyDescent="0.25">
      <c r="A1" s="3"/>
      <c r="B1" s="4"/>
      <c r="C1" s="4"/>
      <c r="D1" s="4"/>
      <c r="E1" s="4"/>
      <c r="F1" s="4"/>
      <c r="G1" s="5"/>
    </row>
    <row r="2" spans="1:11" x14ac:dyDescent="0.25">
      <c r="A2" s="6"/>
      <c r="B2" s="30" t="s">
        <v>33</v>
      </c>
      <c r="C2" s="7"/>
      <c r="D2" s="7"/>
      <c r="E2" s="7"/>
      <c r="F2" s="31" t="s">
        <v>32</v>
      </c>
      <c r="G2" s="8"/>
      <c r="H2" s="1"/>
      <c r="I2" s="1"/>
      <c r="J2" s="1"/>
      <c r="K2" s="1"/>
    </row>
    <row r="3" spans="1:11" x14ac:dyDescent="0.25">
      <c r="A3" s="6"/>
      <c r="B3" s="9"/>
      <c r="C3" s="9"/>
      <c r="D3" s="9"/>
      <c r="E3" s="9"/>
      <c r="F3" s="9"/>
      <c r="G3" s="10"/>
    </row>
    <row r="4" spans="1:11" x14ac:dyDescent="0.25">
      <c r="A4" s="6"/>
      <c r="B4" s="11" t="s">
        <v>12</v>
      </c>
      <c r="C4" s="12">
        <v>7</v>
      </c>
      <c r="D4" s="9"/>
      <c r="E4" s="13" t="s">
        <v>18</v>
      </c>
      <c r="F4" s="14">
        <v>21</v>
      </c>
      <c r="G4" s="10"/>
    </row>
    <row r="5" spans="1:11" x14ac:dyDescent="0.25">
      <c r="A5" s="6"/>
      <c r="B5" s="15"/>
      <c r="C5" s="15"/>
      <c r="D5" s="9"/>
      <c r="E5" s="13" t="s">
        <v>17</v>
      </c>
      <c r="F5" s="14">
        <v>16</v>
      </c>
      <c r="G5" s="10"/>
    </row>
    <row r="6" spans="1:11" x14ac:dyDescent="0.25">
      <c r="A6" s="6"/>
      <c r="B6" s="13" t="s">
        <v>1</v>
      </c>
      <c r="C6" s="14">
        <v>15</v>
      </c>
      <c r="D6" s="9"/>
      <c r="E6" s="16" t="s">
        <v>19</v>
      </c>
      <c r="F6" s="17">
        <f>SUM(1/(F4+F5))</f>
        <v>2.7027027027027029E-2</v>
      </c>
      <c r="G6" s="10"/>
    </row>
    <row r="7" spans="1:11" x14ac:dyDescent="0.25">
      <c r="A7" s="6"/>
      <c r="B7" s="13" t="s">
        <v>3</v>
      </c>
      <c r="C7" s="14">
        <v>2</v>
      </c>
      <c r="D7" s="9"/>
      <c r="E7" s="9"/>
      <c r="F7" s="9"/>
      <c r="G7" s="10"/>
    </row>
    <row r="8" spans="1:11" x14ac:dyDescent="0.25">
      <c r="A8" s="6"/>
      <c r="B8" s="18" t="s">
        <v>8</v>
      </c>
      <c r="C8" s="14">
        <f>SUM(C6*C7)</f>
        <v>30</v>
      </c>
      <c r="D8" s="9"/>
      <c r="E8" s="13" t="s">
        <v>20</v>
      </c>
      <c r="F8" s="14">
        <v>4</v>
      </c>
      <c r="G8" s="10"/>
    </row>
    <row r="9" spans="1:11" x14ac:dyDescent="0.25">
      <c r="A9" s="6"/>
      <c r="B9" s="13" t="s">
        <v>2</v>
      </c>
      <c r="C9" s="14">
        <v>5</v>
      </c>
      <c r="D9" s="9"/>
      <c r="E9" s="13" t="s">
        <v>21</v>
      </c>
      <c r="F9" s="14">
        <v>2</v>
      </c>
      <c r="G9" s="10"/>
    </row>
    <row r="10" spans="1:11" x14ac:dyDescent="0.25">
      <c r="A10" s="6"/>
      <c r="B10" s="13" t="s">
        <v>4</v>
      </c>
      <c r="C10" s="14">
        <v>4</v>
      </c>
      <c r="D10" s="9"/>
      <c r="E10" s="13" t="s">
        <v>22</v>
      </c>
      <c r="F10" s="14">
        <v>9</v>
      </c>
      <c r="G10" s="10"/>
    </row>
    <row r="11" spans="1:11" x14ac:dyDescent="0.25">
      <c r="A11" s="6"/>
      <c r="B11" s="18" t="s">
        <v>9</v>
      </c>
      <c r="C11" s="14">
        <f>SUM(C9*C10*C4)</f>
        <v>140</v>
      </c>
      <c r="D11" s="9"/>
      <c r="E11" s="13" t="s">
        <v>23</v>
      </c>
      <c r="F11" s="14">
        <v>7</v>
      </c>
      <c r="G11" s="10"/>
    </row>
    <row r="12" spans="1:11" x14ac:dyDescent="0.25">
      <c r="A12" s="6"/>
      <c r="B12" s="16" t="s">
        <v>10</v>
      </c>
      <c r="C12" s="19">
        <f>SUM(C8+C11)</f>
        <v>170</v>
      </c>
      <c r="D12" s="9"/>
      <c r="E12" s="13" t="s">
        <v>24</v>
      </c>
      <c r="F12" s="14">
        <v>12</v>
      </c>
      <c r="G12" s="10"/>
    </row>
    <row r="13" spans="1:11" x14ac:dyDescent="0.25">
      <c r="A13" s="6"/>
      <c r="B13" s="9"/>
      <c r="C13" s="9"/>
      <c r="D13" s="9"/>
      <c r="E13" s="13" t="s">
        <v>25</v>
      </c>
      <c r="F13" s="14">
        <v>12</v>
      </c>
      <c r="G13" s="10"/>
    </row>
    <row r="14" spans="1:11" x14ac:dyDescent="0.25">
      <c r="A14" s="6"/>
      <c r="B14" s="20" t="s">
        <v>5</v>
      </c>
      <c r="C14" s="14">
        <v>5</v>
      </c>
      <c r="D14" s="9"/>
      <c r="E14" s="16" t="s">
        <v>26</v>
      </c>
      <c r="F14" s="21">
        <f>SUM((F9/F10)*(F9/F11)*(1/F12)*(1/F13))</f>
        <v>4.4091710758377423E-4</v>
      </c>
      <c r="G14" s="10"/>
    </row>
    <row r="15" spans="1:11" x14ac:dyDescent="0.25">
      <c r="A15" s="6"/>
      <c r="B15" s="20" t="s">
        <v>6</v>
      </c>
      <c r="C15" s="14">
        <v>1</v>
      </c>
      <c r="D15" s="9"/>
      <c r="E15" s="15"/>
      <c r="F15" s="15"/>
      <c r="G15" s="10"/>
    </row>
    <row r="16" spans="1:11" x14ac:dyDescent="0.25">
      <c r="A16" s="6"/>
      <c r="B16" s="20" t="s">
        <v>7</v>
      </c>
      <c r="C16" s="32">
        <v>0.44750000000000001</v>
      </c>
      <c r="D16" s="9"/>
      <c r="E16" s="16" t="s">
        <v>27</v>
      </c>
      <c r="F16" s="22">
        <f>SUM(F6*F14)</f>
        <v>1.191667858334525E-5</v>
      </c>
      <c r="G16" s="10"/>
    </row>
    <row r="17" spans="1:7" x14ac:dyDescent="0.25">
      <c r="A17" s="6"/>
      <c r="B17" s="20" t="s">
        <v>16</v>
      </c>
      <c r="C17" s="14">
        <v>1.5</v>
      </c>
      <c r="D17" s="9"/>
      <c r="E17" s="9"/>
      <c r="F17" s="9"/>
      <c r="G17" s="10"/>
    </row>
    <row r="18" spans="1:7" x14ac:dyDescent="0.25">
      <c r="A18" s="6"/>
      <c r="B18" s="23" t="s">
        <v>11</v>
      </c>
      <c r="C18" s="2">
        <f>SUM((((C4*C17)*C16)*(C14-C15))+(C17*C4))</f>
        <v>29.295000000000002</v>
      </c>
      <c r="D18" s="9"/>
      <c r="E18" s="24" t="s">
        <v>28</v>
      </c>
      <c r="F18" s="21">
        <f>SUM(1-((1-F16)^C24))</f>
        <v>3.5617884460648064E-4</v>
      </c>
      <c r="G18" s="10"/>
    </row>
    <row r="19" spans="1:7" x14ac:dyDescent="0.25">
      <c r="A19" s="6"/>
      <c r="B19" s="25"/>
      <c r="C19" s="15"/>
      <c r="D19" s="9"/>
      <c r="E19" s="9"/>
      <c r="F19" s="9"/>
      <c r="G19" s="10"/>
    </row>
    <row r="20" spans="1:7" x14ac:dyDescent="0.25">
      <c r="A20" s="6"/>
      <c r="B20" s="20" t="s">
        <v>13</v>
      </c>
      <c r="C20" s="14">
        <v>3</v>
      </c>
      <c r="D20" s="9"/>
      <c r="E20" s="24" t="s">
        <v>29</v>
      </c>
      <c r="F20" s="2">
        <f>SUM(1/F18)</f>
        <v>2807.5783139361811</v>
      </c>
      <c r="G20" s="10"/>
    </row>
    <row r="21" spans="1:7" x14ac:dyDescent="0.25">
      <c r="A21" s="6"/>
      <c r="B21" s="16" t="s">
        <v>0</v>
      </c>
      <c r="C21" s="2">
        <f>SUM((C12+C18)*C20)</f>
        <v>597.88499999999999</v>
      </c>
      <c r="D21" s="9"/>
      <c r="E21" s="9"/>
      <c r="F21" s="9"/>
      <c r="G21" s="10"/>
    </row>
    <row r="22" spans="1:7" x14ac:dyDescent="0.25">
      <c r="A22" s="6"/>
      <c r="B22" s="15"/>
      <c r="C22" s="15"/>
      <c r="D22" s="9"/>
      <c r="E22" s="24" t="s">
        <v>30</v>
      </c>
      <c r="F22" s="2">
        <f>SUM(F20/52.1775)</f>
        <v>53.808218368763953</v>
      </c>
      <c r="G22" s="10"/>
    </row>
    <row r="23" spans="1:7" x14ac:dyDescent="0.25">
      <c r="A23" s="6"/>
      <c r="B23" s="13" t="s">
        <v>15</v>
      </c>
      <c r="C23" s="14">
        <v>20</v>
      </c>
      <c r="D23" s="9"/>
      <c r="E23" s="9"/>
      <c r="F23" s="9"/>
      <c r="G23" s="10"/>
    </row>
    <row r="24" spans="1:7" x14ac:dyDescent="0.25">
      <c r="A24" s="6"/>
      <c r="B24" s="24" t="s">
        <v>14</v>
      </c>
      <c r="C24" s="2">
        <f>SUM(C21/C23)</f>
        <v>29.89425</v>
      </c>
      <c r="D24" s="9"/>
      <c r="E24" s="24" t="s">
        <v>31</v>
      </c>
      <c r="F24" s="14">
        <f>SUM(1/F16*C23)</f>
        <v>1678320</v>
      </c>
      <c r="G24" s="10"/>
    </row>
    <row r="25" spans="1:7" x14ac:dyDescent="0.25">
      <c r="A25" s="26"/>
      <c r="B25" s="27"/>
      <c r="C25" s="27"/>
      <c r="D25" s="28"/>
      <c r="E25" s="28"/>
      <c r="F25" s="28"/>
      <c r="G25" s="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</dc:creator>
  <cp:lastModifiedBy>Sil</cp:lastModifiedBy>
  <dcterms:created xsi:type="dcterms:W3CDTF">2020-12-21T12:34:08Z</dcterms:created>
  <dcterms:modified xsi:type="dcterms:W3CDTF">2020-12-21T16:50:20Z</dcterms:modified>
</cp:coreProperties>
</file>