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XXX" sheetId="5" r:id="rId1"/>
  </sheets>
  <calcPr calcId="144525"/>
</workbook>
</file>

<file path=xl/sharedStrings.xml><?xml version="1.0" encoding="utf-8"?>
<sst xmlns="http://schemas.openxmlformats.org/spreadsheetml/2006/main" count="55" uniqueCount="40">
  <si>
    <t>业务名称</t>
  </si>
  <si>
    <t>XXX测试用例</t>
  </si>
  <si>
    <t>测试统计</t>
  </si>
  <si>
    <t>总判定</t>
  </si>
  <si>
    <t>版本</t>
  </si>
  <si>
    <t>死机次数</t>
  </si>
  <si>
    <t>测试类型</t>
  </si>
  <si>
    <t>K-非常重要</t>
  </si>
  <si>
    <t>M-重要</t>
  </si>
  <si>
    <t>V1</t>
  </si>
  <si>
    <t>V2</t>
  </si>
  <si>
    <t>V3</t>
  </si>
  <si>
    <t>V4</t>
  </si>
  <si>
    <t>O-普通</t>
  </si>
  <si>
    <t>备注</t>
  </si>
  <si>
    <t>测试结果统计</t>
  </si>
  <si>
    <t>P-Pass</t>
  </si>
  <si>
    <t>F-Failed</t>
  </si>
  <si>
    <t>U-Unsupport</t>
  </si>
  <si>
    <t>NA-Not Available</t>
  </si>
  <si>
    <t>N-None</t>
  </si>
  <si>
    <t>编号</t>
  </si>
  <si>
    <t>项目名称</t>
  </si>
  <si>
    <t>优先级</t>
  </si>
  <si>
    <t>结果</t>
  </si>
  <si>
    <t>回归用例</t>
  </si>
  <si>
    <t>本轮测试人员</t>
  </si>
  <si>
    <t>测试日期</t>
  </si>
  <si>
    <t>预置条件</t>
  </si>
  <si>
    <t>执行步骤</t>
  </si>
  <si>
    <t>预期结果</t>
  </si>
  <si>
    <t>项目1</t>
  </si>
  <si>
    <r>
      <rPr>
        <sz val="10"/>
        <color theme="1"/>
        <rFont val="宋体"/>
        <charset val="134"/>
        <scheme val="minor"/>
      </rPr>
      <t>1.</t>
    </r>
    <r>
      <rPr>
        <sz val="10"/>
        <color theme="1"/>
        <rFont val="宋体"/>
        <charset val="134"/>
        <scheme val="minor"/>
      </rPr>
      <t>1</t>
    </r>
  </si>
  <si>
    <t>项目1-1</t>
  </si>
  <si>
    <r>
      <rPr>
        <sz val="10"/>
        <color theme="1"/>
        <rFont val="宋体"/>
        <charset val="134"/>
        <scheme val="minor"/>
      </rPr>
      <t>1.1</t>
    </r>
    <r>
      <rPr>
        <sz val="10"/>
        <color theme="1"/>
        <rFont val="宋体"/>
        <charset val="134"/>
        <scheme val="minor"/>
      </rPr>
      <t>.1</t>
    </r>
  </si>
  <si>
    <t>案例1</t>
  </si>
  <si>
    <t>预置条件1</t>
  </si>
  <si>
    <t>1、登录-审核
2、搜索，进入详情，点击通过，填写配置，点击提交</t>
  </si>
  <si>
    <t>1、查看状态
2、查看详情</t>
  </si>
  <si>
    <t>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</si>
</sst>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indexed="9"/>
      <name val="宋体"/>
      <charset val="134"/>
      <scheme val="minor"/>
    </font>
    <font>
      <b/>
      <sz val="10"/>
      <color indexed="9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name val="宋体"/>
      <charset val="134"/>
      <scheme val="minor"/>
    </font>
    <font>
      <b/>
      <sz val="10"/>
      <color indexed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2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0" borderId="12" applyNumberFormat="0" applyFon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4" fillId="33" borderId="15" applyNumberFormat="0" applyAlignment="0" applyProtection="0">
      <alignment vertical="center"/>
    </xf>
    <xf numFmtId="0" fontId="20" fillId="33" borderId="9" applyNumberFormat="0" applyAlignment="0" applyProtection="0">
      <alignment vertical="center"/>
    </xf>
    <xf numFmtId="0" fontId="25" fillId="41" borderId="16" applyNumberFormat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</xf>
    <xf numFmtId="49" fontId="4" fillId="6" borderId="1" xfId="0" applyNumberFormat="1" applyFont="1" applyFill="1" applyBorder="1" applyAlignment="1" applyProtection="1">
      <alignment horizontal="left"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5" fillId="7" borderId="1" xfId="0" applyFont="1" applyFill="1" applyBorder="1" applyAlignment="1" applyProtection="1">
      <alignment horizontal="center" vertical="center" wrapText="1"/>
    </xf>
    <xf numFmtId="0" fontId="5" fillId="8" borderId="1" xfId="0" applyFont="1" applyFill="1" applyBorder="1" applyAlignment="1" applyProtection="1">
      <alignment horizontal="center" vertical="center" wrapText="1"/>
      <protection locked="0"/>
    </xf>
    <xf numFmtId="0" fontId="5" fillId="8" borderId="1" xfId="0" applyFont="1" applyFill="1" applyBorder="1" applyAlignment="1" applyProtection="1">
      <alignment horizontal="center" vertical="center" wrapText="1"/>
    </xf>
    <xf numFmtId="0" fontId="5" fillId="9" borderId="1" xfId="0" applyFont="1" applyFill="1" applyBorder="1" applyAlignment="1" applyProtection="1">
      <alignment horizontal="center" vertical="center" wrapText="1"/>
      <protection locked="0"/>
    </xf>
    <xf numFmtId="0" fontId="5" fillId="9" borderId="1" xfId="0" applyFont="1" applyFill="1" applyBorder="1" applyAlignment="1" applyProtection="1">
      <alignment horizontal="center" vertical="center" wrapText="1"/>
    </xf>
    <xf numFmtId="0" fontId="5" fillId="10" borderId="1" xfId="0" applyFont="1" applyFill="1" applyBorder="1" applyAlignment="1" applyProtection="1">
      <alignment horizontal="center" vertical="center" wrapText="1"/>
      <protection locked="0"/>
    </xf>
    <xf numFmtId="0" fontId="5" fillId="10" borderId="1" xfId="0" applyFont="1" applyFill="1" applyBorder="1" applyAlignment="1" applyProtection="1">
      <alignment horizontal="center" vertical="center" wrapText="1"/>
    </xf>
    <xf numFmtId="0" fontId="5" fillId="11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5" fillId="9" borderId="2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 shrinkToFit="1"/>
      <protection locked="0"/>
    </xf>
    <xf numFmtId="49" fontId="5" fillId="0" borderId="1" xfId="0" applyNumberFormat="1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12" borderId="4" xfId="0" applyFont="1" applyFill="1" applyBorder="1" applyAlignment="1" applyProtection="1">
      <alignment horizontal="center" vertical="center" wrapText="1"/>
      <protection locked="0"/>
    </xf>
    <xf numFmtId="49" fontId="1" fillId="13" borderId="0" xfId="0" applyNumberFormat="1" applyFont="1" applyFill="1" applyAlignment="1">
      <alignment horizontal="left" vertical="center" wrapText="1"/>
    </xf>
    <xf numFmtId="0" fontId="1" fillId="13" borderId="0" xfId="0" applyFont="1" applyFill="1" applyAlignment="1">
      <alignment vertical="center" wrapText="1"/>
    </xf>
    <xf numFmtId="0" fontId="1" fillId="13" borderId="0" xfId="0" applyFont="1" applyFill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5" fillId="14" borderId="1" xfId="0" applyFont="1" applyFill="1" applyBorder="1" applyAlignment="1" applyProtection="1">
      <alignment horizontal="center" vertical="center" wrapText="1"/>
    </xf>
    <xf numFmtId="0" fontId="5" fillId="15" borderId="1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 wrapText="1"/>
    </xf>
    <xf numFmtId="0" fontId="2" fillId="2" borderId="7" xfId="0" applyFont="1" applyFill="1" applyBorder="1" applyAlignment="1" applyProtection="1">
      <alignment horizontal="center" vertical="center" wrapText="1" shrinkToFit="1"/>
      <protection locked="0"/>
    </xf>
    <xf numFmtId="0" fontId="2" fillId="2" borderId="1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6" fillId="12" borderId="1" xfId="0" applyFont="1" applyFill="1" applyBorder="1" applyAlignment="1" applyProtection="1">
      <alignment horizontal="center" vertical="center" wrapText="1"/>
      <protection locked="0"/>
    </xf>
    <xf numFmtId="31" fontId="1" fillId="0" borderId="0" xfId="0" applyNumberFormat="1" applyFont="1" applyAlignment="1">
      <alignment horizontal="center" vertical="center" wrapText="1"/>
    </xf>
    <xf numFmtId="31" fontId="1" fillId="0" borderId="0" xfId="0" applyNumberFormat="1" applyFont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theme="7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none"/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tabSelected="1" workbookViewId="0">
      <selection activeCell="E18" sqref="E18"/>
    </sheetView>
  </sheetViews>
  <sheetFormatPr defaultColWidth="9" defaultRowHeight="12"/>
  <cols>
    <col min="1" max="1" width="7.25" style="2" customWidth="1"/>
    <col min="2" max="2" width="20.375" style="3" customWidth="1"/>
    <col min="3" max="3" width="39.625" style="3" customWidth="1"/>
    <col min="4" max="4" width="41" style="3" customWidth="1"/>
    <col min="5" max="5" width="38.625" style="3" customWidth="1"/>
    <col min="6" max="6" width="6.625" style="1" customWidth="1"/>
    <col min="7" max="7" width="5" style="3" customWidth="1"/>
    <col min="8" max="8" width="6.625" style="1" customWidth="1"/>
    <col min="9" max="9" width="5" style="1" customWidth="1"/>
    <col min="10" max="10" width="8.375" style="3" customWidth="1" outlineLevel="1"/>
    <col min="11" max="11" width="5" style="1" customWidth="1"/>
    <col min="12" max="12" width="8.375" style="3" customWidth="1" outlineLevel="1"/>
    <col min="13" max="13" width="5" style="1" customWidth="1"/>
    <col min="14" max="14" width="8.375" style="3" customWidth="1" outlineLevel="1"/>
    <col min="15" max="15" width="5" style="1" customWidth="1"/>
    <col min="16" max="16" width="8.375" style="3" customWidth="1" outlineLevel="1"/>
    <col min="17" max="17" width="8.875" style="3" customWidth="1"/>
    <col min="18" max="18" width="11.875" style="3" customWidth="1"/>
    <col min="19" max="19" width="8.375" style="3" customWidth="1"/>
    <col min="20" max="16384" width="9" style="3"/>
  </cols>
  <sheetData>
    <row r="1" spans="1:19">
      <c r="A1" s="4" t="s">
        <v>0</v>
      </c>
      <c r="B1" s="4"/>
      <c r="C1" s="5" t="s">
        <v>1</v>
      </c>
      <c r="D1" s="4" t="s">
        <v>2</v>
      </c>
      <c r="E1" s="4"/>
      <c r="F1" s="4"/>
      <c r="G1" s="4"/>
      <c r="H1" s="4" t="s">
        <v>3</v>
      </c>
      <c r="I1" s="4" t="s">
        <v>4</v>
      </c>
      <c r="J1" s="4" t="s">
        <v>5</v>
      </c>
      <c r="K1" s="4" t="s">
        <v>4</v>
      </c>
      <c r="L1" s="4" t="s">
        <v>5</v>
      </c>
      <c r="M1" s="4" t="s">
        <v>4</v>
      </c>
      <c r="N1" s="4" t="s">
        <v>5</v>
      </c>
      <c r="O1" s="4" t="s">
        <v>4</v>
      </c>
      <c r="P1" s="4" t="s">
        <v>5</v>
      </c>
      <c r="Q1" s="47"/>
      <c r="R1" s="47"/>
      <c r="S1" s="47"/>
    </row>
    <row r="2" spans="1:19">
      <c r="A2" s="4"/>
      <c r="B2" s="4"/>
      <c r="C2" s="5"/>
      <c r="D2" s="6" t="s">
        <v>6</v>
      </c>
      <c r="E2" s="7" t="s">
        <v>7</v>
      </c>
      <c r="F2" s="8">
        <f>COUNTIF($F$12:$F$14113,"K")</f>
        <v>0</v>
      </c>
      <c r="G2" s="8"/>
      <c r="H2" s="4"/>
      <c r="I2" s="4"/>
      <c r="J2" s="6"/>
      <c r="K2" s="4"/>
      <c r="L2" s="6"/>
      <c r="M2" s="4"/>
      <c r="N2" s="6"/>
      <c r="O2" s="4"/>
      <c r="P2" s="6"/>
      <c r="Q2" s="47"/>
      <c r="R2" s="47"/>
      <c r="S2" s="47"/>
    </row>
    <row r="3" spans="1:19">
      <c r="A3" s="4"/>
      <c r="B3" s="4"/>
      <c r="C3" s="5"/>
      <c r="D3" s="9"/>
      <c r="E3" s="10" t="s">
        <v>8</v>
      </c>
      <c r="F3" s="11">
        <f>COUNTIF($F$12:$F$14113,"M")</f>
        <v>1</v>
      </c>
      <c r="G3" s="11"/>
      <c r="H3" s="4"/>
      <c r="I3" s="4" t="s">
        <v>9</v>
      </c>
      <c r="J3" s="6">
        <v>0</v>
      </c>
      <c r="K3" s="4" t="s">
        <v>10</v>
      </c>
      <c r="L3" s="6">
        <v>0</v>
      </c>
      <c r="M3" s="4" t="s">
        <v>11</v>
      </c>
      <c r="N3" s="6">
        <v>0</v>
      </c>
      <c r="O3" s="4" t="s">
        <v>12</v>
      </c>
      <c r="P3" s="6">
        <v>0</v>
      </c>
      <c r="Q3" s="47"/>
      <c r="R3" s="47"/>
      <c r="S3" s="47"/>
    </row>
    <row r="4" spans="1:19">
      <c r="A4" s="4"/>
      <c r="B4" s="4"/>
      <c r="C4" s="5"/>
      <c r="D4" s="12"/>
      <c r="E4" s="13" t="s">
        <v>13</v>
      </c>
      <c r="F4" s="14">
        <f>COUNTIF($F$12:$F$14113,"O")</f>
        <v>0</v>
      </c>
      <c r="G4" s="14"/>
      <c r="H4" s="4"/>
      <c r="I4" s="4"/>
      <c r="J4" s="12"/>
      <c r="K4" s="4"/>
      <c r="L4" s="12"/>
      <c r="M4" s="4"/>
      <c r="N4" s="12"/>
      <c r="O4" s="4"/>
      <c r="P4" s="12"/>
      <c r="Q4" s="47"/>
      <c r="R4" s="47"/>
      <c r="S4" s="47"/>
    </row>
    <row r="5" spans="1:19">
      <c r="A5" s="15" t="s">
        <v>14</v>
      </c>
      <c r="B5" s="16"/>
      <c r="C5" s="16"/>
      <c r="D5" s="4" t="s">
        <v>15</v>
      </c>
      <c r="E5" s="17" t="s">
        <v>16</v>
      </c>
      <c r="F5" s="17"/>
      <c r="G5" s="17"/>
      <c r="H5" s="18">
        <f>COUNTIF($H$12:$H$18,"P")</f>
        <v>0</v>
      </c>
      <c r="I5" s="18">
        <f>COUNTIF($I$12:$I$14113,"P")</f>
        <v>0</v>
      </c>
      <c r="J5" s="41"/>
      <c r="K5" s="42">
        <f>COUNTIF($K$12:$K$18,"P")</f>
        <v>0</v>
      </c>
      <c r="L5" s="41"/>
      <c r="M5" s="42">
        <f>COUNTIF($M$12:$M$18,"P")</f>
        <v>0</v>
      </c>
      <c r="N5" s="41"/>
      <c r="O5" s="42">
        <f>COUNTIF($O$12:$O$18,"P")</f>
        <v>0</v>
      </c>
      <c r="P5" s="41"/>
      <c r="Q5" s="47"/>
      <c r="R5" s="47"/>
      <c r="S5" s="47"/>
    </row>
    <row r="6" spans="1:19">
      <c r="A6" s="15"/>
      <c r="B6" s="16"/>
      <c r="C6" s="16"/>
      <c r="D6" s="4"/>
      <c r="E6" s="19" t="s">
        <v>17</v>
      </c>
      <c r="F6" s="19"/>
      <c r="G6" s="19"/>
      <c r="H6" s="20">
        <f>COUNTIF($H$12:$H$18,"F")</f>
        <v>0</v>
      </c>
      <c r="I6" s="20">
        <f>COUNTIF($I$12:$I$149113,"F")</f>
        <v>0</v>
      </c>
      <c r="J6" s="41"/>
      <c r="K6" s="20">
        <f>COUNTIF($K$12:$K$18,"F")</f>
        <v>0</v>
      </c>
      <c r="L6" s="41"/>
      <c r="M6" s="20">
        <f>COUNTIF($M$12:$M$18,"F")</f>
        <v>0</v>
      </c>
      <c r="N6" s="41"/>
      <c r="O6" s="20">
        <f>COUNTIF($O$12:$O$18,"F")</f>
        <v>0</v>
      </c>
      <c r="P6" s="41"/>
      <c r="Q6" s="47"/>
      <c r="R6" s="47"/>
      <c r="S6" s="47"/>
    </row>
    <row r="7" spans="1:19">
      <c r="A7" s="15"/>
      <c r="B7" s="16"/>
      <c r="C7" s="16"/>
      <c r="D7" s="4"/>
      <c r="E7" s="21" t="s">
        <v>18</v>
      </c>
      <c r="F7" s="21"/>
      <c r="G7" s="21"/>
      <c r="H7" s="22">
        <f>COUNTIF($H$12:$H$18,"U")</f>
        <v>0</v>
      </c>
      <c r="I7" s="22">
        <f>COUNTIF($I$12:$I$613,"U")</f>
        <v>0</v>
      </c>
      <c r="J7" s="41"/>
      <c r="K7" s="43">
        <f>COUNTIF($K$12:$K$18,"U")</f>
        <v>0</v>
      </c>
      <c r="L7" s="41"/>
      <c r="M7" s="43">
        <f>COUNTIF($M$12:$M$18,"U")</f>
        <v>0</v>
      </c>
      <c r="N7" s="41"/>
      <c r="O7" s="43">
        <f>COUNTIF($O$12:$O$18,"U")</f>
        <v>0</v>
      </c>
      <c r="P7" s="41"/>
      <c r="Q7" s="47"/>
      <c r="R7" s="47"/>
      <c r="S7" s="47"/>
    </row>
    <row r="8" spans="1:19">
      <c r="A8" s="15"/>
      <c r="B8" s="16"/>
      <c r="C8" s="16"/>
      <c r="D8" s="4"/>
      <c r="E8" s="23" t="s">
        <v>19</v>
      </c>
      <c r="F8" s="23"/>
      <c r="G8" s="23"/>
      <c r="H8" s="24">
        <f>COUNTIF($H$12:$H$18,"NA")</f>
        <v>0</v>
      </c>
      <c r="I8" s="24">
        <f>COUNTIF($I$12:$I$613,"NA")</f>
        <v>0</v>
      </c>
      <c r="J8" s="41"/>
      <c r="K8" s="44">
        <f>COUNTIF($K$12:$K$18,"NA")</f>
        <v>0</v>
      </c>
      <c r="L8" s="41"/>
      <c r="M8" s="44">
        <f>COUNTIF($M$12:$M$18,"NA")</f>
        <v>0</v>
      </c>
      <c r="N8" s="41"/>
      <c r="O8" s="44">
        <f>COUNTIF($O$12:$O$18,"NA")</f>
        <v>0</v>
      </c>
      <c r="P8" s="41"/>
      <c r="Q8" s="47"/>
      <c r="R8" s="47"/>
      <c r="S8" s="47"/>
    </row>
    <row r="9" spans="1:19">
      <c r="A9" s="15"/>
      <c r="B9" s="16"/>
      <c r="C9" s="16"/>
      <c r="D9" s="4"/>
      <c r="E9" s="25" t="s">
        <v>20</v>
      </c>
      <c r="F9" s="25"/>
      <c r="G9" s="25"/>
      <c r="H9" s="26">
        <f>COUNTIF($H$12:$H$18,"N")</f>
        <v>0</v>
      </c>
      <c r="I9" s="26">
        <f>COUNTIF($I$12:$I$14113,"N")</f>
        <v>0</v>
      </c>
      <c r="J9" s="41"/>
      <c r="K9" s="26">
        <f>COUNTIF($K$12:$K$18,"N")</f>
        <v>0</v>
      </c>
      <c r="L9" s="41"/>
      <c r="M9" s="26">
        <f>COUNTIF($M$12:$M$18,"N")</f>
        <v>0</v>
      </c>
      <c r="N9" s="41"/>
      <c r="O9" s="26">
        <f>COUNTIF($O$12:$O$18,"N")</f>
        <v>0</v>
      </c>
      <c r="P9" s="41"/>
      <c r="Q9" s="47"/>
      <c r="R9" s="47"/>
      <c r="S9" s="47"/>
    </row>
    <row r="10" spans="1:19">
      <c r="A10" s="27" t="s">
        <v>21</v>
      </c>
      <c r="B10" s="4" t="s">
        <v>22</v>
      </c>
      <c r="C10" s="28"/>
      <c r="D10" s="29"/>
      <c r="E10" s="30"/>
      <c r="F10" s="4" t="s">
        <v>23</v>
      </c>
      <c r="G10" s="31" t="s">
        <v>14</v>
      </c>
      <c r="H10" s="32" t="s">
        <v>3</v>
      </c>
      <c r="I10" s="45" t="s">
        <v>24</v>
      </c>
      <c r="J10" s="4" t="s">
        <v>14</v>
      </c>
      <c r="K10" s="46" t="s">
        <v>24</v>
      </c>
      <c r="L10" s="4" t="s">
        <v>14</v>
      </c>
      <c r="M10" s="46" t="s">
        <v>24</v>
      </c>
      <c r="N10" s="4" t="s">
        <v>14</v>
      </c>
      <c r="O10" s="46" t="s">
        <v>24</v>
      </c>
      <c r="P10" s="4" t="s">
        <v>14</v>
      </c>
      <c r="Q10" s="48" t="s">
        <v>25</v>
      </c>
      <c r="R10" s="4" t="s">
        <v>26</v>
      </c>
      <c r="S10" s="4" t="s">
        <v>27</v>
      </c>
    </row>
    <row r="11" spans="1:19">
      <c r="A11" s="33"/>
      <c r="B11" s="34"/>
      <c r="C11" s="4" t="s">
        <v>28</v>
      </c>
      <c r="D11" s="4" t="s">
        <v>29</v>
      </c>
      <c r="E11" s="4" t="s">
        <v>30</v>
      </c>
      <c r="F11" s="4"/>
      <c r="G11" s="35"/>
      <c r="H11" s="32"/>
      <c r="I11" s="45"/>
      <c r="J11" s="4"/>
      <c r="K11" s="46"/>
      <c r="L11" s="4"/>
      <c r="M11" s="46"/>
      <c r="N11" s="4"/>
      <c r="O11" s="46"/>
      <c r="P11" s="4"/>
      <c r="Q11" s="48"/>
      <c r="R11" s="4"/>
      <c r="S11" s="4"/>
    </row>
    <row r="12" spans="1:19">
      <c r="A12" s="36">
        <v>1</v>
      </c>
      <c r="B12" s="37" t="s">
        <v>31</v>
      </c>
      <c r="C12" s="37"/>
      <c r="D12" s="37"/>
      <c r="E12" s="37"/>
      <c r="F12" s="38"/>
      <c r="G12" s="37"/>
      <c r="H12" s="38"/>
      <c r="I12" s="38"/>
      <c r="J12" s="37"/>
      <c r="K12" s="38"/>
      <c r="L12" s="37"/>
      <c r="M12" s="38"/>
      <c r="N12" s="37"/>
      <c r="O12" s="38"/>
      <c r="P12" s="37"/>
      <c r="Q12" s="37"/>
      <c r="R12" s="37"/>
      <c r="S12" s="37"/>
    </row>
    <row r="13" spans="1:19">
      <c r="A13" s="36" t="s">
        <v>32</v>
      </c>
      <c r="B13" s="37" t="s">
        <v>33</v>
      </c>
      <c r="C13" s="37"/>
      <c r="D13" s="37"/>
      <c r="E13" s="37"/>
      <c r="F13" s="38"/>
      <c r="G13" s="37"/>
      <c r="H13" s="38"/>
      <c r="I13" s="38"/>
      <c r="J13" s="37"/>
      <c r="K13" s="38"/>
      <c r="L13" s="37"/>
      <c r="M13" s="38"/>
      <c r="N13" s="37"/>
      <c r="O13" s="38"/>
      <c r="P13" s="37"/>
      <c r="Q13" s="37"/>
      <c r="R13" s="37"/>
      <c r="S13" s="37"/>
    </row>
    <row r="14" s="1" customFormat="1" ht="24" spans="1:19">
      <c r="A14" s="2" t="s">
        <v>34</v>
      </c>
      <c r="B14" s="39" t="s">
        <v>35</v>
      </c>
      <c r="C14" s="40" t="s">
        <v>36</v>
      </c>
      <c r="D14" s="39" t="s">
        <v>37</v>
      </c>
      <c r="E14" s="39" t="s">
        <v>38</v>
      </c>
      <c r="F14" s="1" t="s">
        <v>39</v>
      </c>
      <c r="S14" s="49"/>
    </row>
    <row r="15" spans="2:19">
      <c r="B15" s="39"/>
      <c r="D15" s="39"/>
      <c r="E15" s="39"/>
      <c r="S15" s="50"/>
    </row>
    <row r="16" spans="2:19">
      <c r="B16" s="39"/>
      <c r="D16" s="39"/>
      <c r="E16" s="39"/>
      <c r="S16" s="50"/>
    </row>
    <row r="17" spans="2:19">
      <c r="B17" s="39"/>
      <c r="D17" s="39"/>
      <c r="E17" s="39"/>
      <c r="S17" s="50"/>
    </row>
    <row r="18" spans="2:19">
      <c r="B18" s="39"/>
      <c r="D18" s="39"/>
      <c r="E18" s="39"/>
      <c r="S18" s="50"/>
    </row>
  </sheetData>
  <mergeCells count="38">
    <mergeCell ref="D1:F1"/>
    <mergeCell ref="E5:F5"/>
    <mergeCell ref="E6:F6"/>
    <mergeCell ref="E7:F7"/>
    <mergeCell ref="E8:F8"/>
    <mergeCell ref="E9:F9"/>
    <mergeCell ref="C10:E10"/>
    <mergeCell ref="A5:A9"/>
    <mergeCell ref="A10:A11"/>
    <mergeCell ref="B10:B11"/>
    <mergeCell ref="C1:C4"/>
    <mergeCell ref="D2:D4"/>
    <mergeCell ref="D5:D9"/>
    <mergeCell ref="F10:F11"/>
    <mergeCell ref="G10:G11"/>
    <mergeCell ref="H3:H4"/>
    <mergeCell ref="H10:H11"/>
    <mergeCell ref="I3:I4"/>
    <mergeCell ref="I10:I11"/>
    <mergeCell ref="J3:J4"/>
    <mergeCell ref="J10:J11"/>
    <mergeCell ref="K3:K4"/>
    <mergeCell ref="K10:K11"/>
    <mergeCell ref="L3:L4"/>
    <mergeCell ref="L10:L11"/>
    <mergeCell ref="M3:M4"/>
    <mergeCell ref="M10:M11"/>
    <mergeCell ref="N3:N4"/>
    <mergeCell ref="N10:N11"/>
    <mergeCell ref="O3:O4"/>
    <mergeCell ref="O10:O11"/>
    <mergeCell ref="P3:P4"/>
    <mergeCell ref="P10:P11"/>
    <mergeCell ref="Q10:Q11"/>
    <mergeCell ref="R10:R11"/>
    <mergeCell ref="S10:S11"/>
    <mergeCell ref="B5:C9"/>
    <mergeCell ref="A1:B4"/>
  </mergeCells>
  <conditionalFormatting sqref="F14:F1048576">
    <cfRule type="cellIs" dxfId="0" priority="3097" operator="equal">
      <formula>"O"</formula>
    </cfRule>
    <cfRule type="cellIs" dxfId="1" priority="3098" operator="equal">
      <formula>"K"</formula>
    </cfRule>
    <cfRule type="cellIs" dxfId="2" priority="3099" operator="equal">
      <formula>"M"</formula>
    </cfRule>
  </conditionalFormatting>
  <conditionalFormatting sqref="K$1:K$1048576 O$1:O$1048576 H$1:I$1048576 M$1:M$1048576">
    <cfRule type="cellIs" dxfId="3" priority="3092" operator="equal">
      <formula>"NA"</formula>
    </cfRule>
    <cfRule type="cellIs" dxfId="4" priority="3093" operator="equal">
      <formula>"N"</formula>
    </cfRule>
    <cfRule type="cellIs" dxfId="5" priority="3094" operator="equal">
      <formula>"U"</formula>
    </cfRule>
    <cfRule type="cellIs" dxfId="6" priority="3095" operator="equal">
      <formula>"F"</formula>
    </cfRule>
    <cfRule type="cellIs" dxfId="7" priority="3096" operator="equal">
      <formula>"P"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XXX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</dc:creator>
  <cp:lastModifiedBy>弎零肆捌</cp:lastModifiedBy>
  <dcterms:created xsi:type="dcterms:W3CDTF">2015-03-13T06:12:00Z</dcterms:created>
  <cp:lastPrinted>2016-10-31T10:56:00Z</cp:lastPrinted>
  <dcterms:modified xsi:type="dcterms:W3CDTF">2021-11-30T09:38:41Z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1C838901E473434BAE8F65BA55B5047F</vt:lpwstr>
  </property>
</Properties>
</file>